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K17" i="3" l="1"/>
  <c r="P16"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<sst xmlns="http://schemas.openxmlformats.org/spreadsheetml/2006/main" count="2807" uniqueCount="609">
  <si>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</si>
  <si>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</si>
  <si>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</si>
  <si>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</si>
  <si>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</si>
  <si>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</si>
  <si>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</si>
  <si>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</si>
  <si>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</si>
  <si>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</si>
  <si>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</si>
  <si>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</si>
  <si>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</si>
  <si>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</si>
  <si>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</si>
  <si>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</si>
  <si>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</si>
  <si>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</si>
  <si>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</si>
  <si>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</si>
  <si>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</si>
  <si>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</si>
  <si>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</si>
  <si>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</si>
  <si>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</si>
  <si>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</si>
  <si>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</si>
  <si>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</si>
  <si>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</si>
  <si>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</si>
  <si>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</si>
  <si>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</si>
  <si>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</si>
  <si>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</si>
  <si>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</si>
  <si>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</si>
  <si>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</si>
  <si>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</si>
  <si>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</si>
  <si>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</si>
  <si>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</si>
  <si>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</si>
  <si>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</si>
  <si>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</si>
  <si>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</si>
  <si>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</si>
  <si>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</si>
  <si>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</si>
  <si>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</si>
  <si>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</si>
  <si>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</si>
  <si>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</si>
  <si>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</si>
  <si>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</si>
  <si>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</si>
  <si>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</si>
  <si>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</si>
  <si>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</si>
  <si>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</si>
  <si>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</si>
  <si>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</si>
  <si>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</si>
  <si>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</si>
  <si>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</si>
  <si>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</si>
  <si>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</si>
  <si>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</si>
  <si>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</si>
  <si>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</si>
  <si>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</si>
  <si>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</si>
  <si>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</si>
  <si>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</si>
  <si>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</si>
  <si>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</si>
  <si>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</si>
  <si>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</si>
  <si>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</si>
  <si>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</si>
  <si>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</si>
  <si>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</si>
  <si>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</si>
  <si>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</si>
  <si>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</si>
  <si>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</si>
  <si>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</si>
  <si>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</si>
  <si>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</si>
  <si>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</si>
  <si>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</si>
  <si>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</si>
  <si>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</si>
  <si>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</si>
  <si>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</si>
  <si>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</si>
  <si>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</si>
  <si>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</si>
  <si>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</si>
  <si>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</si>
  <si>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</si>
  <si>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</si>
  <si>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</si>
  <si>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</si>
  <si>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</si>
  <si>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</si>
  <si>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</si>
  <si>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</si>
  <si>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</si>
  <si>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</si>
  <si>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</si>
  <si>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</si>
  <si>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</si>
  <si>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</si>
  <si>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</si>
  <si>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</si>
  <si>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</si>
  <si>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</si>
  <si>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</si>
  <si>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</si>
  <si>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</si>
  <si>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</si>
  <si>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</si>
  <si>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</si>
  <si>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</si>
  <si>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</si>
  <si>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</si>
  <si>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</si>
  <si>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</si>
  <si>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</si>
  <si>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</si>
  <si>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</si>
  <si>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</si>
  <si>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</si>
  <si>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</si>
  <si>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</si>
  <si>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</si>
  <si>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</si>
  <si>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</si>
  <si>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</si>
  <si>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</si>
  <si>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</si>
  <si>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</si>
  <si>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</si>
  <si>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</si>
  <si>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</si>
  <si>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</si>
  <si>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</si>
  <si>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</si>
  <si>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</si>
  <si>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</si>
  <si>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</si>
  <si>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</si>
  <si>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</si>
  <si>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</si>
  <si>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</si>
  <si>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</si>
  <si>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</si>
  <si>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</si>
  <si>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</si>
  <si>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</si>
  <si>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</si>
  <si>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</si>
  <si>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</si>
  <si>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</si>
  <si>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</si>
  <si>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</si>
  <si>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</si>
  <si>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</si>
  <si>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</si>
  <si>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</si>
  <si>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</si>
  <si>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</si>
  <si>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</si>
  <si>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</si>
  <si>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</si>
  <si>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</si>
  <si>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</si>
  <si>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</si>
  <si>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</si>
  <si>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</si>
  <si>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</si>
  <si>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</si>
  <si>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</si>
  <si>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</si>
  <si>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</si>
  <si>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</si>
  <si>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</si>
  <si>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</si>
  <si>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</si>
  <si>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</si>
  <si>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</si>
  <si>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</si>
  <si>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</si>
  <si>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</si>
  <si>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</si>
  <si>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</si>
  <si>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</si>
  <si>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</si>
  <si>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</si>
  <si>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</si>
  <si>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</si>
  <si>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</si>
  <si>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</si>
  <si>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</si>
  <si>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</si>
  <si>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</si>
  <si>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</si>
  <si>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</si>
  <si>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</si>
  <si>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</si>
  <si>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</si>
  <si>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</si>
  <si>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</si>
  <si>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</si>
  <si>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</si>
  <si>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</si>
  <si>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</si>
  <si>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</si>
  <si>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</si>
  <si>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</si>
  <si>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</si>
  <si>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</si>
  <si>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</si>
  <si>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</si>
  <si>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</si>
  <si>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</si>
  <si>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</si>
  <si>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</si>
  <si>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</si>
  <si>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</si>
  <si>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</si>
  <si>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</si>
  <si>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</si>
  <si>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</si>
  <si>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</si>
  <si>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</si>
  <si>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</si>
  <si>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</si>
  <si>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</si>
  <si>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</si>
  <si>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</si>
  <si>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</si>
  <si>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</si>
  <si>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</si>
  <si>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</si>
  <si>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</si>
  <si>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</si>
  <si>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</si>
  <si>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</si>
  <si>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</si>
  <si>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</si>
  <si>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</si>
  <si>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</si>
  <si>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</si>
  <si>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</si>
  <si>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</si>
  <si>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</si>
  <si>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</si>
  <si>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</si>
  <si>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</si>
  <si>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</si>
  <si>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</si>
  <si>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</si>
  <si>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</si>
  <si>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</si>
  <si>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</si>
  <si>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</si>
  <si>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</si>
  <si>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</si>
  <si>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</si>
  <si>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</si>
  <si>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</si>
  <si>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</si>
  <si>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</si>
  <si>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</si>
  <si>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</si>
  <si>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</si>
  <si>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</si>
  <si>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</si>
  <si>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</si>
  <si>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</si>
  <si>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</si>
  <si>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</si>
  <si>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</si>
  <si>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</si>
  <si>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</si>
  <si>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</si>
  <si>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</si>
  <si>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</si>
  <si>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</si>
  <si>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</si>
  <si>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</si>
  <si>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</si>
  <si>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</si>
  <si>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</si>
  <si>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</si>
  <si>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</si>
  <si>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</si>
  <si>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</si>
  <si>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</si>
  <si>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</si>
  <si>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</si>
  <si>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</si>
  <si>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</si>
  <si>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</si>
  <si>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</si>
  <si>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</si>
  <si>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</si>
  <si>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</si>
  <si>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</si>
  <si>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</si>
  <si>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</si>
  <si>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</si>
  <si>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</si>
  <si>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</si>
  <si>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</si>
  <si>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</si>
  <si>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</si>
  <si>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</si>
  <si>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</si>
  <si>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</si>
  <si>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</si>
  <si>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</si>
  <si>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</si>
  <si>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</si>
  <si>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</si>
  <si>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</si>
  <si>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</si>
  <si>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</si>
  <si>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</si>
  <si>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</si>
  <si>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</si>
  <si>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</si>
  <si>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</si>
  <si>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</si>
  <si>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</si>
  <si>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</si>
  <si>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</si>
  <si>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</si>
  <si>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</si>
  <si>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</si>
  <si>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</si>
  <si>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</si>
  <si>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</si>
  <si>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</si>
  <si>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</si>
  <si>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</si>
  <si>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</si>
  <si>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</si>
  <si>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</si>
  <si>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</si>
  <si>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</si>
  <si>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</si>
  <si>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</si>
  <si>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</si>
  <si>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</si>
  <si>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</si>
  <si>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</si>
  <si>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</si>
  <si>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</si>
  <si>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</si>
  <si>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</si>
  <si>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</si>
  <si>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</si>
  <si>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</si>
  <si>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</si>
  <si>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</si>
  <si>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</si>
  <si>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</si>
  <si>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</si>
  <si>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</si>
  <si>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</si>
  <si>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</si>
  <si>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</si>
  <si>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</si>
  <si>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</si>
  <si>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</si>
  <si>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</si>
  <si>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</si>
  <si>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</si>
  <si>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</si>
  <si>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</si>
  <si>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</si>
  <si>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</si>
  <si>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</si>
  <si>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</si>
  <si>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</si>
  <si>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</si>
  <si>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</si>
  <si>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</si>
  <si>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</si>
  <si>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</si>
  <si>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</si>
  <si>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</si>
  <si>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</si>
  <si>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</si>
  <si>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</si>
  <si>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</si>
  <si>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</si>
  <si>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</si>
  <si>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</si>
  <si>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</si>
  <si>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</si>
  <si>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</si>
  <si>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</si>
  <si>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</si>
  <si>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</si>
  <si>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</si>
  <si>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</si>
  <si>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</si>
  <si>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</si>
  <si>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</si>
  <si>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</si>
  <si>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</si>
  <si>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</si>
  <si>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</si>
  <si>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</si>
  <si>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</si>
  <si>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</si>
  <si>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</si>
  <si>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</si>
  <si>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</si>
  <si>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</si>
  <si>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</si>
  <si>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</si>
  <si>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</si>
  <si>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</si>
  <si>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</si>
  <si>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</si>
  <si>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</si>
  <si>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</si>
  <si>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</si>
  <si>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</si>
  <si>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</si>
  <si>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</si>
  <si>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</si>
  <si>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</si>
  <si>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</si>
  <si>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</si>
  <si>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</si>
  <si>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</si>
  <si>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</si>
  <si>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</si>
  <si>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</si>
  <si>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</si>
  <si>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</si>
  <si>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</si>
  <si>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</si>
  <si>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</si>
  <si>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</si>
  <si>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</si>
  <si>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</si>
  <si>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</si>
  <si>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</si>
  <si>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</si>
  <si>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</si>
  <si>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</si>
  <si>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</si>
  <si>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</si>
  <si>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</si>
  <si>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</si>
  <si>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</si>
  <si>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</si>
  <si>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</si>
  <si>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</si>
  <si>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</si>
  <si>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</si>
  <si>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</si>
  <si>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</si>
  <si>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</si>
  <si>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</si>
  <si>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</si>
  <si>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</si>
  <si>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</si>
  <si>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</si>
  <si>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</si>
  <si>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</si>
  <si>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</si>
  <si>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</si>
  <si>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</si>
  <si>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</si>
  <si>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</si>
  <si>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</si>
  <si>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</si>
  <si>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</si>
  <si>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</si>
  <si>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</si>
  <si>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</si>
  <si>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</si>
  <si>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</si>
  <si>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</si>
  <si>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</si>
  <si>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</si>
  <si>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</si>
  <si>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</si>
  <si>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</si>
  <si>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</si>
  <si>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</si>
  <si>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</si>
  <si>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</si>
  <si>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</si>
  <si>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</si>
  <si>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</si>
  <si>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</si>
  <si>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</si>
  <si>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</si>
  <si>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</si>
  <si>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</si>
  <si>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</si>
  <si>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</si>
  <si>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</si>
  <si>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</si>
  <si>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</si>
  <si>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</si>
  <si>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</si>
  <si>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</si>
  <si>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</si>
  <si>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</si>
  <si>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</si>
  <si>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</si>
  <si>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</si>
  <si>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</si>
  <si>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</si>
  <si>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</si>
  <si>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</si>
  <si>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</si>
  <si>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</si>
  <si>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</si>
  <si>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</si>
  <si>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</si>
  <si>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</si>
  <si>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</si>
  <si>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</si>
  <si>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</si>
  <si>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</si>
  <si>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</si>
  <si>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</si>
  <si>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</si>
  <si>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</si>
  <si>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</si>
  <si>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</si>
  <si>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</si>
  <si>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</si>
  <si>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</si>
  <si>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</si>
  <si>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</si>
  <si>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</si>
  <si>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</si>
  <si>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</si>
  <si>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</si>
  <si>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</si>
  <si>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外務報道官・広報文化組織</t>
    <phoneticPr fontId="5"/>
  </si>
  <si>
    <t>広報文化外交戦略課</t>
    <rPh sb="0" eb="9">
      <t>ホウブンセン</t>
    </rPh>
    <phoneticPr fontId="5"/>
  </si>
  <si>
    <t>○</t>
  </si>
  <si>
    <t>外務省設置法第４条
外務省組織令第３条及び第２４条</t>
    <phoneticPr fontId="5"/>
  </si>
  <si>
    <t>-</t>
    <phoneticPr fontId="5"/>
  </si>
  <si>
    <t>主要国のオピニオン・リーダーなどからBBC、CNNi、CCTV等他国の主要国際放送及びNHKワールドTV等我が国の国際放送に対する評価を聴取して入手した調査結果を、総務省及びNHK等放送事業者と共有し、我が国の国際放送をより魅力的な放送とするために検討材料とする。</t>
    <phoneticPr fontId="5"/>
  </si>
  <si>
    <t>主要国のオピニオン・リーダーなどに対し、BBC、CNNi、CCTV等他国の主要国際放送及びNHKワールドTV等我が国の国際放送に対する評価をオンラインでの調査を通じて聴取する。</t>
    <phoneticPr fontId="5"/>
  </si>
  <si>
    <t>我が国の国際放送と他の国際放送を比較し、改善すべき点を見いだすことにより、魅力的な国際放送としていく。</t>
    <phoneticPr fontId="5"/>
  </si>
  <si>
    <t>目標調査対象国における調査を踏まえた我が国の国際放送の問題点を指摘する報告書の提出。</t>
    <phoneticPr fontId="5"/>
  </si>
  <si>
    <t>主要国のオピニオン・リーダーや放送事業者などに対する評価調査件数</t>
    <phoneticPr fontId="5"/>
  </si>
  <si>
    <t>主要国のオピニオン・リーダーや放送事業者などに対する評価調査委託（経費/件数)　　　　　　　　　　　　　　　　</t>
    <phoneticPr fontId="5"/>
  </si>
  <si>
    <t>18百万円/5</t>
    <rPh sb="2" eb="4">
      <t>ヒャクマン</t>
    </rPh>
    <rPh sb="4" eb="5">
      <t>エン</t>
    </rPh>
    <phoneticPr fontId="5"/>
  </si>
  <si>
    <t>15百万円/5</t>
    <rPh sb="2" eb="4">
      <t>ヒャクマン</t>
    </rPh>
    <rPh sb="4" eb="5">
      <t>エン</t>
    </rPh>
    <phoneticPr fontId="5"/>
  </si>
  <si>
    <t>17百万円/10</t>
    <rPh sb="2" eb="4">
      <t>ヒャクマン</t>
    </rPh>
    <rPh sb="4" eb="5">
      <t>エン</t>
    </rPh>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</si>
  <si>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</si>
  <si>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海外広報の推進</t>
    <phoneticPr fontId="5"/>
  </si>
  <si>
    <t>海外における対日理解の増進、親日感の醸成及び我が国の政策への理解を促進する。</t>
    <phoneticPr fontId="5"/>
  </si>
  <si>
    <t>戦略的な対外発信強化のための環境整備を行う。</t>
    <phoneticPr fontId="5"/>
  </si>
  <si>
    <t>主要なテレビ国際放送に関する評価調査を5カ国で実施。</t>
    <phoneticPr fontId="5"/>
  </si>
  <si>
    <t>外部の調査会社に委託し、我が国の国際放送をより魅力的な放送とするための検討材料として、主要国のオピニオン・リーダーなどに対し、CNNi、BBC WORLD NEWS、Al Jazeera English（又はAmerica）、CCTV News等他国の主要国際放送及びNHKワールドTV　等我が国の国際放送に対する評価を聴取する。これにより我が国の国際放送をより魅力的なものとし、対日理解の促進に寄与する。</t>
    <phoneticPr fontId="5"/>
  </si>
  <si>
    <t>無</t>
  </si>
  <si>
    <t>‐</t>
  </si>
  <si>
    <t>国際放送の活用を含む海外広報を通じて親日感情の醸成及び対日理解の促進を図ることは、国際社会における我が国の立場を高めることに寄与し、我が国の国益に資するものであり、国民や社会のニーズを的確に反映しているものである。</t>
    <phoneticPr fontId="5"/>
  </si>
  <si>
    <t>諸外国政府との窓口である在外公館を有している外務省が総合的に見て唯一の実施機関である。</t>
    <phoneticPr fontId="5"/>
  </si>
  <si>
    <t>国際放送の活用を含む海外広報事業は、親日感情の醸成及び対日理解の促進を図るものであり、政策目的の達成手段として必要かつ適切であり、優先度が高い事業である。</t>
    <phoneticPr fontId="5"/>
  </si>
  <si>
    <t>業者選定にあたっては、一般競争入札（総合評価落札方式）を実施し、選定の過程では企画の技術面、価格面両面から適切な検討を行い選定した。</t>
    <phoneticPr fontId="5"/>
  </si>
  <si>
    <t>入札前に複数者から参考見積もりを入手した上で参考価格を決定しており、コスト水準は妥当なものとなっている。</t>
    <rPh sb="4" eb="6">
      <t>フクスウ</t>
    </rPh>
    <rPh sb="6" eb="7">
      <t>シャ</t>
    </rPh>
    <phoneticPr fontId="5"/>
  </si>
  <si>
    <t>費途・使途は事業目的に即し、真に必要なものに限定している。</t>
    <phoneticPr fontId="5"/>
  </si>
  <si>
    <t>効率的な調査となるよう調査方法、質問内容等の検討を委託業者との間で十分実施し、多項目にわたる事項について調査を実施した。また､コスト削減の結果､目標調査国数の倍にあたる１０カ国での調査を実施できた。</t>
    <rPh sb="66" eb="68">
      <t>サクゲン</t>
    </rPh>
    <rPh sb="69" eb="71">
      <t>ケッカ</t>
    </rPh>
    <rPh sb="72" eb="74">
      <t>モクヒョウ</t>
    </rPh>
    <rPh sb="74" eb="76">
      <t>チョウサ</t>
    </rPh>
    <rPh sb="76" eb="78">
      <t>コクスウ</t>
    </rPh>
    <rPh sb="79" eb="80">
      <t>バイ</t>
    </rPh>
    <rPh sb="87" eb="88">
      <t>コク</t>
    </rPh>
    <rPh sb="90" eb="92">
      <t>チョウサ</t>
    </rPh>
    <rPh sb="93" eb="95">
      <t>ジッシ</t>
    </rPh>
    <phoneticPr fontId="5"/>
  </si>
  <si>
    <t>当初の目標の倍にあたる１０カ国で調査を実施し､その全てで調査予定人数もしくはそれ以上の人数に対して調査を実施し、精度の高い報告書を入手することができた。</t>
    <rPh sb="0" eb="2">
      <t>トウショ</t>
    </rPh>
    <rPh sb="3" eb="5">
      <t>モクヒョウ</t>
    </rPh>
    <rPh sb="6" eb="7">
      <t>バイ</t>
    </rPh>
    <rPh sb="14" eb="15">
      <t>コク</t>
    </rPh>
    <rPh sb="16" eb="18">
      <t>チョウサ</t>
    </rPh>
    <rPh sb="19" eb="21">
      <t>ジッシ</t>
    </rPh>
    <rPh sb="25" eb="26">
      <t>スベ</t>
    </rPh>
    <phoneticPr fontId="5"/>
  </si>
  <si>
    <t>現地のニーズに即した方法で実施するよう留意している。</t>
    <phoneticPr fontId="5"/>
  </si>
  <si>
    <t>調査対象国5カ国全てにおいて調査予定人数もしくはそれ以上の人数に対して調査を実施し、精度の高い報告書を入手することができた。</t>
    <phoneticPr fontId="5"/>
  </si>
  <si>
    <t>調査結果から我が国の国際放送に対する視聴者の評価が明らかになったことから、今後我が国の国際放送をより魅力的なものとするための検討材料として活用している。</t>
    <phoneticPr fontId="5"/>
  </si>
  <si>
    <t>本事業は平成２９年度で終了。</t>
    <rPh sb="0" eb="1">
      <t>ホン</t>
    </rPh>
    <rPh sb="1" eb="3">
      <t>ジギョウ</t>
    </rPh>
    <rPh sb="4" eb="6">
      <t>ヘイセイ</t>
    </rPh>
    <rPh sb="8" eb="10">
      <t>ネンド</t>
    </rPh>
    <rPh sb="11" eb="13">
      <t>シュウリョウ</t>
    </rPh>
    <phoneticPr fontId="5"/>
  </si>
  <si>
    <t>新27－30</t>
    <phoneticPr fontId="5"/>
  </si>
  <si>
    <t>調査委託費</t>
    <rPh sb="0" eb="2">
      <t>チョウサ</t>
    </rPh>
    <rPh sb="2" eb="5">
      <t>イタクヒ</t>
    </rPh>
    <phoneticPr fontId="5"/>
  </si>
  <si>
    <t>対象国における調査及び調査結果の評価にかかる費用</t>
    <phoneticPr fontId="5"/>
  </si>
  <si>
    <t>A.エデルマン・ジャパン株式会社</t>
    <rPh sb="12" eb="14">
      <t>カブシキ</t>
    </rPh>
    <rPh sb="14" eb="16">
      <t>カイシャ</t>
    </rPh>
    <phoneticPr fontId="5"/>
  </si>
  <si>
    <t>エデルマン・ジャパン株式会社</t>
    <rPh sb="10" eb="14">
      <t>カブシキカイシャ</t>
    </rPh>
    <phoneticPr fontId="5"/>
  </si>
  <si>
    <t>主要国のオピニオン・リーダーや放送事業者などに対する評価調査</t>
    <phoneticPr fontId="5"/>
  </si>
  <si>
    <t>0112</t>
    <phoneticPr fontId="5"/>
  </si>
  <si>
    <t xml:space="preserve">  </t>
    <phoneticPr fontId="5"/>
  </si>
  <si>
    <t>-</t>
    <phoneticPr fontId="5"/>
  </si>
  <si>
    <t>-</t>
    <phoneticPr fontId="5"/>
  </si>
  <si>
    <t>施策Ⅲ－１　国内広報・海外広報・ＩＴ広報・文化交流・報道対策
２　海外広報の実施</t>
    <rPh sb="33" eb="35">
      <t>カイガイ</t>
    </rPh>
    <rPh sb="35" eb="37">
      <t>コウホウ</t>
    </rPh>
    <rPh sb="38" eb="40">
      <t>ジッシ</t>
    </rPh>
    <phoneticPr fontId="5"/>
  </si>
  <si>
    <t>-</t>
    <phoneticPr fontId="5"/>
  </si>
  <si>
    <t>-</t>
    <phoneticPr fontId="5"/>
  </si>
  <si>
    <t>-</t>
    <phoneticPr fontId="5"/>
  </si>
  <si>
    <t>-</t>
    <phoneticPr fontId="5"/>
  </si>
  <si>
    <t>主要なテレビ国際放送に関する評価調査</t>
    <rPh sb="0" eb="2">
      <t>シュヨウ</t>
    </rPh>
    <rPh sb="6" eb="8">
      <t>コクサイ</t>
    </rPh>
    <rPh sb="8" eb="10">
      <t>ホウソウ</t>
    </rPh>
    <rPh sb="11" eb="12">
      <t>カン</t>
    </rPh>
    <rPh sb="14" eb="16">
      <t>ヒョウカ</t>
    </rPh>
    <rPh sb="16" eb="18">
      <t>チョウサ</t>
    </rPh>
    <phoneticPr fontId="5"/>
  </si>
  <si>
    <t>平成29年度は当初目標の倍となる１０か国にて調査を実施。平成28年度の調査結果を踏まえ、より効率的な調査方法を検討した結果、昨年度よりも多くの調査対象者から多項目にわたる事項について詳細な調査が実施でき、精度の高い調査報告書を作成することができた。また、平成27年度の調査後に外部有識者から成果実績（アウトカム）として「報告書の結果を受けて国際放送が改善された事例数なども含めるべき」とのご指摘を受けて引き続き検討したものの、国際放送が改善された事例として考えられる視聴頻度の向上や番組改編等の成果は短期間で結果が示されるものではないため、２９年度においても年度目標としての設定は困難であった。</t>
    <rPh sb="9" eb="11">
      <t>モクヒョウ</t>
    </rPh>
    <rPh sb="12" eb="13">
      <t>バイ</t>
    </rPh>
    <rPh sb="201" eb="202">
      <t>ヒ</t>
    </rPh>
    <rPh sb="203" eb="204">
      <t>ツヅ</t>
    </rPh>
    <rPh sb="272" eb="274">
      <t>ネンド</t>
    </rPh>
    <phoneticPr fontId="5"/>
  </si>
  <si>
    <t>過去の実績を基に目標値を設定</t>
    <rPh sb="0" eb="2">
      <t>カコ</t>
    </rPh>
    <rPh sb="3" eb="5">
      <t>ジッセキ</t>
    </rPh>
    <rPh sb="6" eb="7">
      <t>モト</t>
    </rPh>
    <rPh sb="8" eb="11">
      <t>モクヒョウチ</t>
    </rPh>
    <rPh sb="12" eb="14">
      <t>セッテイ</t>
    </rPh>
    <phoneticPr fontId="5"/>
  </si>
  <si>
    <t>終了予定</t>
  </si>
  <si>
    <t>外部有識者の点検対象外である。</t>
    <phoneticPr fontId="5"/>
  </si>
  <si>
    <t>課長　岡崎　泰之</t>
    <phoneticPr fontId="5"/>
  </si>
  <si>
    <t>平成２９年度を以て事業終了。本件事業成果物の活用に努める。</t>
    <phoneticPr fontId="5"/>
  </si>
  <si>
    <t>本件事業成果物の活用に努める。</t>
    <rPh sb="0" eb="2">
      <t>ホンケン</t>
    </rPh>
    <rPh sb="2" eb="4">
      <t>ジギョウ</t>
    </rPh>
    <rPh sb="4" eb="7">
      <t>セイカブツ</t>
    </rPh>
    <rPh sb="8" eb="10">
      <t>カツヨウ</t>
    </rPh>
    <rPh sb="11" eb="12">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</si>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</sst>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741</xdr:row>
      <xdr:rowOff>0</xdr:rowOff>
    </xdr:from>
    <xdr:to>
      <xdr:col>27</xdr:col>
      <xdr:colOff>151840</xdr:colOff>
      <xdr:row>743</xdr:row>
      <xdr:rowOff>77320</xdr:rowOff>
    </xdr:to>
    <xdr:sp macro="" textlink="">
      <xdr:nvSpPr>
        <xdr:cNvPr id="9" name="テキスト ボックス 8"/>
        <xdr:cNvSpPr txBox="1"/>
      </xdr:nvSpPr>
      <xdr:spPr>
        <a:xfrm>
          <a:off x="4051300" y="38106350"/>
          <a:ext cx="1440890" cy="78852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外務省</a:t>
          </a:r>
          <a:endParaRPr kumimoji="1" lang="en-US" altLang="ja-JP" sz="1600"/>
        </a:p>
        <a:p>
          <a:pPr algn="ctr"/>
          <a:r>
            <a:rPr kumimoji="1" lang="en-US" altLang="ja-JP" sz="1600"/>
            <a:t>17</a:t>
          </a:r>
          <a:r>
            <a:rPr kumimoji="1" lang="ja-JP" altLang="en-US" sz="1600"/>
            <a:t>百万円</a:t>
          </a:r>
          <a:endParaRPr kumimoji="1" lang="en-US" altLang="ja-JP" sz="1600"/>
        </a:p>
      </xdr:txBody>
    </xdr:sp>
    <xdr:clientData/>
  </xdr:twoCellAnchor>
  <xdr:twoCellAnchor>
    <xdr:from>
      <xdr:col>24</xdr:col>
      <xdr:colOff>0</xdr:colOff>
      <xdr:row>743</xdr:row>
      <xdr:rowOff>95250</xdr:rowOff>
    </xdr:from>
    <xdr:to>
      <xdr:col>24</xdr:col>
      <xdr:colOff>729</xdr:colOff>
      <xdr:row>744</xdr:row>
      <xdr:rowOff>347110</xdr:rowOff>
    </xdr:to>
    <xdr:cxnSp macro="">
      <xdr:nvCxnSpPr>
        <xdr:cNvPr id="10" name="直線矢印コネクタ 9"/>
        <xdr:cNvCxnSpPr/>
      </xdr:nvCxnSpPr>
      <xdr:spPr>
        <a:xfrm flipH="1">
          <a:off x="4787900" y="38912800"/>
          <a:ext cx="729" cy="60111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744</xdr:row>
      <xdr:rowOff>66674</xdr:rowOff>
    </xdr:from>
    <xdr:to>
      <xdr:col>34</xdr:col>
      <xdr:colOff>0</xdr:colOff>
      <xdr:row>746</xdr:row>
      <xdr:rowOff>247649</xdr:rowOff>
    </xdr:to>
    <xdr:sp macro="" textlink="">
      <xdr:nvSpPr>
        <xdr:cNvPr id="11" name="テキスト ボックス 10"/>
        <xdr:cNvSpPr txBox="1"/>
      </xdr:nvSpPr>
      <xdr:spPr>
        <a:xfrm>
          <a:off x="3130550" y="39233474"/>
          <a:ext cx="3498850" cy="892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600"/>
            <a:t>【</a:t>
          </a:r>
          <a:r>
            <a:rPr kumimoji="1" lang="ja-JP" altLang="en-US" sz="1600"/>
            <a:t>一般競争契約（総合評価）</a:t>
          </a:r>
          <a:r>
            <a:rPr kumimoji="1" lang="en-US" altLang="ja-JP" sz="1600"/>
            <a:t>】</a:t>
          </a:r>
        </a:p>
      </xdr:txBody>
    </xdr:sp>
    <xdr:clientData/>
  </xdr:twoCellAnchor>
  <xdr:twoCellAnchor>
    <xdr:from>
      <xdr:col>18</xdr:col>
      <xdr:colOff>0</xdr:colOff>
      <xdr:row>746</xdr:row>
      <xdr:rowOff>95250</xdr:rowOff>
    </xdr:from>
    <xdr:to>
      <xdr:col>30</xdr:col>
      <xdr:colOff>47626</xdr:colOff>
      <xdr:row>748</xdr:row>
      <xdr:rowOff>17701</xdr:rowOff>
    </xdr:to>
    <xdr:sp macro="" textlink="">
      <xdr:nvSpPr>
        <xdr:cNvPr id="12" name="テキスト ボックス 11"/>
        <xdr:cNvSpPr txBox="1"/>
      </xdr:nvSpPr>
      <xdr:spPr>
        <a:xfrm>
          <a:off x="3683000" y="39973250"/>
          <a:ext cx="2257426" cy="62730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Ａ．調査会社</a:t>
          </a:r>
          <a:endParaRPr kumimoji="1" lang="en-US" altLang="ja-JP" sz="1600"/>
        </a:p>
        <a:p>
          <a:pPr algn="ctr"/>
          <a:r>
            <a:rPr kumimoji="1" lang="en-US" altLang="ja-JP" sz="1600"/>
            <a:t>17</a:t>
          </a:r>
          <a:r>
            <a:rPr kumimoji="1" lang="ja-JP" altLang="en-US" sz="1600"/>
            <a:t>百万円</a:t>
          </a:r>
        </a:p>
      </xdr:txBody>
    </xdr:sp>
    <xdr:clientData/>
  </xdr:twoCellAnchor>
  <xdr:twoCellAnchor>
    <xdr:from>
      <xdr:col>18</xdr:col>
      <xdr:colOff>66674</xdr:colOff>
      <xdr:row>748</xdr:row>
      <xdr:rowOff>95250</xdr:rowOff>
    </xdr:from>
    <xdr:to>
      <xdr:col>30</xdr:col>
      <xdr:colOff>19049</xdr:colOff>
      <xdr:row>751</xdr:row>
      <xdr:rowOff>252399</xdr:rowOff>
    </xdr:to>
    <xdr:sp macro="" textlink="">
      <xdr:nvSpPr>
        <xdr:cNvPr id="13" name="テキスト ボックス 12"/>
        <xdr:cNvSpPr txBox="1"/>
      </xdr:nvSpPr>
      <xdr:spPr>
        <a:xfrm>
          <a:off x="3749674" y="40678100"/>
          <a:ext cx="2162175" cy="122394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・主要国のオピニオン・リーダーや放送事業者などに対し、</a:t>
          </a:r>
          <a:r>
            <a:rPr kumimoji="1" lang="en-US" altLang="ja-JP" sz="1000"/>
            <a:t>BBC</a:t>
          </a:r>
          <a:r>
            <a:rPr kumimoji="1" lang="ja-JP" altLang="en-US" sz="1000"/>
            <a:t>、</a:t>
          </a:r>
          <a:r>
            <a:rPr kumimoji="1" lang="en-US" altLang="ja-JP" sz="1000"/>
            <a:t>CNNi</a:t>
          </a:r>
          <a:r>
            <a:rPr kumimoji="1" lang="ja-JP" altLang="en-US" sz="1000"/>
            <a:t>、</a:t>
          </a:r>
          <a:r>
            <a:rPr kumimoji="1" lang="en-US" altLang="ja-JP" sz="1000"/>
            <a:t>CCTV</a:t>
          </a:r>
          <a:r>
            <a:rPr kumimoji="1" lang="ja-JP" altLang="en-US" sz="1000"/>
            <a:t>等他国の主要国際放送及び</a:t>
          </a:r>
          <a:r>
            <a:rPr kumimoji="1" lang="en-US" altLang="ja-JP" sz="1000"/>
            <a:t>NHK</a:t>
          </a:r>
          <a:r>
            <a:rPr kumimoji="1" lang="ja-JP" altLang="en-US" sz="1000"/>
            <a:t>ワールド</a:t>
          </a:r>
          <a:r>
            <a:rPr kumimoji="1" lang="en-US" altLang="ja-JP" sz="1000"/>
            <a:t>TV</a:t>
          </a:r>
          <a:r>
            <a:rPr kumimoji="1" lang="ja-JP" altLang="en-US" sz="1000"/>
            <a:t>等我が国の国際放送に対する評価を聴取</a:t>
          </a:r>
        </a:p>
      </xdr:txBody>
    </xdr:sp>
    <xdr:clientData/>
  </xdr:twoCellAnchor>
  <xdr:twoCellAnchor>
    <xdr:from>
      <xdr:col>18</xdr:col>
      <xdr:colOff>9524</xdr:colOff>
      <xdr:row>748</xdr:row>
      <xdr:rowOff>85725</xdr:rowOff>
    </xdr:from>
    <xdr:to>
      <xdr:col>18</xdr:col>
      <xdr:colOff>85725</xdr:colOff>
      <xdr:row>751</xdr:row>
      <xdr:rowOff>104775</xdr:rowOff>
    </xdr:to>
    <xdr:sp macro="" textlink="">
      <xdr:nvSpPr>
        <xdr:cNvPr id="14" name="右大かっこ 13"/>
        <xdr:cNvSpPr/>
      </xdr:nvSpPr>
      <xdr:spPr>
        <a:xfrm flipH="1">
          <a:off x="3692524" y="40668575"/>
          <a:ext cx="76201" cy="10858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76200</xdr:colOff>
      <xdr:row>748</xdr:row>
      <xdr:rowOff>123825</xdr:rowOff>
    </xdr:from>
    <xdr:to>
      <xdr:col>30</xdr:col>
      <xdr:colOff>9525</xdr:colOff>
      <xdr:row>751</xdr:row>
      <xdr:rowOff>104775</xdr:rowOff>
    </xdr:to>
    <xdr:sp macro="" textlink="">
      <xdr:nvSpPr>
        <xdr:cNvPr id="15" name="右大かっこ 14"/>
        <xdr:cNvSpPr/>
      </xdr:nvSpPr>
      <xdr:spPr>
        <a:xfrm>
          <a:off x="5784850" y="40706675"/>
          <a:ext cx="117475" cy="10477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96</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600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73</v>
      </c>
      <c r="H5" s="839"/>
      <c r="I5" s="839"/>
      <c r="J5" s="839"/>
      <c r="K5" s="839"/>
      <c r="L5" s="839"/>
      <c r="M5" s="840" t="s">
        <v>66</v>
      </c>
      <c r="N5" s="841"/>
      <c r="O5" s="841"/>
      <c r="P5" s="841"/>
      <c r="Q5" s="841"/>
      <c r="R5" s="842"/>
      <c r="S5" s="843" t="s">
        <v>77</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605</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17</v>
      </c>
      <c r="Q13" s="657"/>
      <c r="R13" s="657"/>
      <c r="S13" s="657"/>
      <c r="T13" s="657"/>
      <c r="U13" s="657"/>
      <c r="V13" s="658"/>
      <c r="W13" s="656">
        <v>17</v>
      </c>
      <c r="X13" s="657"/>
      <c r="Y13" s="657"/>
      <c r="Z13" s="657"/>
      <c r="AA13" s="657"/>
      <c r="AB13" s="657"/>
      <c r="AC13" s="658"/>
      <c r="AD13" s="656">
        <v>17</v>
      </c>
      <c r="AE13" s="657"/>
      <c r="AF13" s="657"/>
      <c r="AG13" s="657"/>
      <c r="AH13" s="657"/>
      <c r="AI13" s="657"/>
      <c r="AJ13" s="658"/>
      <c r="AK13" s="656">
        <v>0</v>
      </c>
      <c r="AL13" s="657"/>
      <c r="AM13" s="657"/>
      <c r="AN13" s="657"/>
      <c r="AO13" s="657"/>
      <c r="AP13" s="657"/>
      <c r="AQ13" s="658"/>
      <c r="AR13" s="917">
        <v>0</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v>0</v>
      </c>
      <c r="Q14" s="657"/>
      <c r="R14" s="657"/>
      <c r="S14" s="657"/>
      <c r="T14" s="657"/>
      <c r="U14" s="657"/>
      <c r="V14" s="658"/>
      <c r="W14" s="656">
        <v>0</v>
      </c>
      <c r="X14" s="657"/>
      <c r="Y14" s="657"/>
      <c r="Z14" s="657"/>
      <c r="AA14" s="657"/>
      <c r="AB14" s="657"/>
      <c r="AC14" s="658"/>
      <c r="AD14" s="656">
        <v>0</v>
      </c>
      <c r="AE14" s="657"/>
      <c r="AF14" s="657"/>
      <c r="AG14" s="657"/>
      <c r="AH14" s="657"/>
      <c r="AI14" s="657"/>
      <c r="AJ14" s="658"/>
      <c r="AK14" s="656" t="s">
        <v>593</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v>0</v>
      </c>
      <c r="Q15" s="657"/>
      <c r="R15" s="657"/>
      <c r="S15" s="657"/>
      <c r="T15" s="657"/>
      <c r="U15" s="657"/>
      <c r="V15" s="658"/>
      <c r="W15" s="656">
        <v>0</v>
      </c>
      <c r="X15" s="657"/>
      <c r="Y15" s="657"/>
      <c r="Z15" s="657"/>
      <c r="AA15" s="657"/>
      <c r="AB15" s="657"/>
      <c r="AC15" s="658"/>
      <c r="AD15" s="656">
        <v>0</v>
      </c>
      <c r="AE15" s="657"/>
      <c r="AF15" s="657"/>
      <c r="AG15" s="657"/>
      <c r="AH15" s="657"/>
      <c r="AI15" s="657"/>
      <c r="AJ15" s="658"/>
      <c r="AK15" s="656" t="s">
        <v>594</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f>-W14</f>
        <v>0</v>
      </c>
      <c r="Q16" s="657"/>
      <c r="R16" s="657"/>
      <c r="S16" s="657"/>
      <c r="T16" s="657"/>
      <c r="U16" s="657"/>
      <c r="V16" s="658"/>
      <c r="W16" s="656">
        <v>0</v>
      </c>
      <c r="X16" s="657"/>
      <c r="Y16" s="657"/>
      <c r="Z16" s="657"/>
      <c r="AA16" s="657"/>
      <c r="AB16" s="657"/>
      <c r="AC16" s="658"/>
      <c r="AD16" s="656">
        <v>0</v>
      </c>
      <c r="AE16" s="657"/>
      <c r="AF16" s="657"/>
      <c r="AG16" s="657"/>
      <c r="AH16" s="657"/>
      <c r="AI16" s="657"/>
      <c r="AJ16" s="658"/>
      <c r="AK16" s="656" t="s">
        <v>593</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v>1</v>
      </c>
      <c r="Q17" s="657"/>
      <c r="R17" s="657"/>
      <c r="S17" s="657"/>
      <c r="T17" s="657"/>
      <c r="U17" s="657"/>
      <c r="V17" s="658"/>
      <c r="W17" s="656">
        <v>0</v>
      </c>
      <c r="X17" s="657"/>
      <c r="Y17" s="657"/>
      <c r="Z17" s="657"/>
      <c r="AA17" s="657"/>
      <c r="AB17" s="657"/>
      <c r="AC17" s="658"/>
      <c r="AD17" s="656">
        <v>0</v>
      </c>
      <c r="AE17" s="657"/>
      <c r="AF17" s="657"/>
      <c r="AG17" s="657"/>
      <c r="AH17" s="657"/>
      <c r="AI17" s="657"/>
      <c r="AJ17" s="658"/>
      <c r="AK17" s="656">
        <f>-AU3</f>
        <v>0</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18</v>
      </c>
      <c r="Q18" s="878"/>
      <c r="R18" s="878"/>
      <c r="S18" s="878"/>
      <c r="T18" s="878"/>
      <c r="U18" s="878"/>
      <c r="V18" s="879"/>
      <c r="W18" s="877">
        <f>SUM(W13:AC17)</f>
        <v>17</v>
      </c>
      <c r="X18" s="878"/>
      <c r="Y18" s="878"/>
      <c r="Z18" s="878"/>
      <c r="AA18" s="878"/>
      <c r="AB18" s="878"/>
      <c r="AC18" s="879"/>
      <c r="AD18" s="877">
        <f>SUM(AD13:AJ17)</f>
        <v>17</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18</v>
      </c>
      <c r="Q19" s="657"/>
      <c r="R19" s="657"/>
      <c r="S19" s="657"/>
      <c r="T19" s="657"/>
      <c r="U19" s="657"/>
      <c r="V19" s="658"/>
      <c r="W19" s="656">
        <v>15</v>
      </c>
      <c r="X19" s="657"/>
      <c r="Y19" s="657"/>
      <c r="Z19" s="657"/>
      <c r="AA19" s="657"/>
      <c r="AB19" s="657"/>
      <c r="AC19" s="658"/>
      <c r="AD19" s="656">
        <v>17</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0.88235294117647056</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1.0588235294117647</v>
      </c>
      <c r="Q21" s="311"/>
      <c r="R21" s="311"/>
      <c r="S21" s="311"/>
      <c r="T21" s="311"/>
      <c r="U21" s="311"/>
      <c r="V21" s="311"/>
      <c r="W21" s="311">
        <f t="shared" ref="W21" si="2">IF(W19=0, "-", SUM(W19)/SUM(W13,W14))</f>
        <v>0.88235294117647056</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c r="H23" s="951"/>
      <c r="I23" s="951"/>
      <c r="J23" s="951"/>
      <c r="K23" s="951"/>
      <c r="L23" s="951"/>
      <c r="M23" s="951"/>
      <c r="N23" s="951"/>
      <c r="O23" s="952"/>
      <c r="P23" s="917"/>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0</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596</v>
      </c>
      <c r="AR31" s="193"/>
      <c r="AS31" s="126" t="s">
        <v>356</v>
      </c>
      <c r="AT31" s="127"/>
      <c r="AU31" s="192">
        <v>29</v>
      </c>
      <c r="AV31" s="192"/>
      <c r="AW31" s="394" t="s">
        <v>300</v>
      </c>
      <c r="AX31" s="395"/>
    </row>
    <row r="32" spans="1:50" ht="23.25" customHeight="1" x14ac:dyDescent="0.15">
      <c r="A32" s="399"/>
      <c r="B32" s="397"/>
      <c r="C32" s="397"/>
      <c r="D32" s="397"/>
      <c r="E32" s="397"/>
      <c r="F32" s="398"/>
      <c r="G32" s="560" t="s">
        <v>558</v>
      </c>
      <c r="H32" s="561"/>
      <c r="I32" s="561"/>
      <c r="J32" s="561"/>
      <c r="K32" s="561"/>
      <c r="L32" s="561"/>
      <c r="M32" s="561"/>
      <c r="N32" s="561"/>
      <c r="O32" s="562"/>
      <c r="P32" s="98" t="s">
        <v>559</v>
      </c>
      <c r="Q32" s="98"/>
      <c r="R32" s="98"/>
      <c r="S32" s="98"/>
      <c r="T32" s="98"/>
      <c r="U32" s="98"/>
      <c r="V32" s="98"/>
      <c r="W32" s="98"/>
      <c r="X32" s="99"/>
      <c r="Y32" s="467" t="s">
        <v>12</v>
      </c>
      <c r="Z32" s="527"/>
      <c r="AA32" s="528"/>
      <c r="AB32" s="457"/>
      <c r="AC32" s="457"/>
      <c r="AD32" s="457"/>
      <c r="AE32" s="211">
        <v>5</v>
      </c>
      <c r="AF32" s="212"/>
      <c r="AG32" s="212"/>
      <c r="AH32" s="212"/>
      <c r="AI32" s="211">
        <v>5</v>
      </c>
      <c r="AJ32" s="212"/>
      <c r="AK32" s="212"/>
      <c r="AL32" s="212"/>
      <c r="AM32" s="211">
        <v>10</v>
      </c>
      <c r="AN32" s="212"/>
      <c r="AO32" s="212"/>
      <c r="AP32" s="212"/>
      <c r="AQ32" s="333" t="s">
        <v>596</v>
      </c>
      <c r="AR32" s="200"/>
      <c r="AS32" s="200"/>
      <c r="AT32" s="334"/>
      <c r="AU32" s="212">
        <v>20</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c r="AC33" s="519"/>
      <c r="AD33" s="519"/>
      <c r="AE33" s="211">
        <v>12</v>
      </c>
      <c r="AF33" s="212"/>
      <c r="AG33" s="212"/>
      <c r="AH33" s="212"/>
      <c r="AI33" s="211">
        <v>5</v>
      </c>
      <c r="AJ33" s="212"/>
      <c r="AK33" s="212"/>
      <c r="AL33" s="212"/>
      <c r="AM33" s="211">
        <v>5</v>
      </c>
      <c r="AN33" s="212"/>
      <c r="AO33" s="212"/>
      <c r="AP33" s="212"/>
      <c r="AQ33" s="333" t="s">
        <v>597</v>
      </c>
      <c r="AR33" s="200"/>
      <c r="AS33" s="200"/>
      <c r="AT33" s="334"/>
      <c r="AU33" s="212">
        <v>22</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41.6</v>
      </c>
      <c r="AF34" s="212"/>
      <c r="AG34" s="212"/>
      <c r="AH34" s="212"/>
      <c r="AI34" s="211">
        <v>100</v>
      </c>
      <c r="AJ34" s="212"/>
      <c r="AK34" s="212"/>
      <c r="AL34" s="212"/>
      <c r="AM34" s="211">
        <v>200</v>
      </c>
      <c r="AN34" s="212"/>
      <c r="AO34" s="212"/>
      <c r="AP34" s="212"/>
      <c r="AQ34" s="333" t="s">
        <v>597</v>
      </c>
      <c r="AR34" s="200"/>
      <c r="AS34" s="200"/>
      <c r="AT34" s="334"/>
      <c r="AU34" s="212">
        <v>90.9</v>
      </c>
      <c r="AV34" s="212"/>
      <c r="AW34" s="212"/>
      <c r="AX34" s="214"/>
    </row>
    <row r="35" spans="1:50" ht="23.25" customHeight="1" x14ac:dyDescent="0.15">
      <c r="A35" s="219" t="s">
        <v>528</v>
      </c>
      <c r="B35" s="220"/>
      <c r="C35" s="220"/>
      <c r="D35" s="220"/>
      <c r="E35" s="220"/>
      <c r="F35" s="221"/>
      <c r="G35" s="225" t="s">
        <v>602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560</v>
      </c>
      <c r="H101" s="98"/>
      <c r="I101" s="98"/>
      <c r="J101" s="98"/>
      <c r="K101" s="98"/>
      <c r="L101" s="98"/>
      <c r="M101" s="98"/>
      <c r="N101" s="98"/>
      <c r="O101" s="98"/>
      <c r="P101" s="98"/>
      <c r="Q101" s="98"/>
      <c r="R101" s="98"/>
      <c r="S101" s="98"/>
      <c r="T101" s="98"/>
      <c r="U101" s="98"/>
      <c r="V101" s="98"/>
      <c r="W101" s="98"/>
      <c r="X101" s="99"/>
      <c r="Y101" s="538" t="s">
        <v>55</v>
      </c>
      <c r="Z101" s="539"/>
      <c r="AA101" s="540"/>
      <c r="AB101" s="457"/>
      <c r="AC101" s="457"/>
      <c r="AD101" s="457"/>
      <c r="AE101" s="211">
        <v>5</v>
      </c>
      <c r="AF101" s="212"/>
      <c r="AG101" s="212"/>
      <c r="AH101" s="213"/>
      <c r="AI101" s="211">
        <v>5</v>
      </c>
      <c r="AJ101" s="212"/>
      <c r="AK101" s="212"/>
      <c r="AL101" s="213"/>
      <c r="AM101" s="211">
        <v>10</v>
      </c>
      <c r="AN101" s="212"/>
      <c r="AO101" s="212"/>
      <c r="AP101" s="213"/>
      <c r="AQ101" s="211" t="s">
        <v>597</v>
      </c>
      <c r="AR101" s="212"/>
      <c r="AS101" s="212"/>
      <c r="AT101" s="213"/>
      <c r="AU101" s="211" t="s">
        <v>598</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c r="AC102" s="457"/>
      <c r="AD102" s="457"/>
      <c r="AE102" s="414">
        <v>12</v>
      </c>
      <c r="AF102" s="414"/>
      <c r="AG102" s="414"/>
      <c r="AH102" s="414"/>
      <c r="AI102" s="414">
        <v>5</v>
      </c>
      <c r="AJ102" s="414"/>
      <c r="AK102" s="414"/>
      <c r="AL102" s="414"/>
      <c r="AM102" s="414">
        <v>5</v>
      </c>
      <c r="AN102" s="414"/>
      <c r="AO102" s="414"/>
      <c r="AP102" s="414"/>
      <c r="AQ102" s="266" t="s">
        <v>597</v>
      </c>
      <c r="AR102" s="267"/>
      <c r="AS102" s="267"/>
      <c r="AT102" s="312"/>
      <c r="AU102" s="266" t="s">
        <v>598</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561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c r="AC116" s="459"/>
      <c r="AD116" s="460"/>
      <c r="AE116" s="414">
        <v>3.6</v>
      </c>
      <c r="AF116" s="414"/>
      <c r="AG116" s="414"/>
      <c r="AH116" s="414"/>
      <c r="AI116" s="414">
        <v>3</v>
      </c>
      <c r="AJ116" s="414"/>
      <c r="AK116" s="414"/>
      <c r="AL116" s="414"/>
      <c r="AM116" s="414">
        <v>1.7</v>
      </c>
      <c r="AN116" s="414"/>
      <c r="AO116" s="414"/>
      <c r="AP116" s="414"/>
      <c r="AQ116" s="211" t="s">
        <v>598</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562</v>
      </c>
      <c r="AF117" s="547"/>
      <c r="AG117" s="547"/>
      <c r="AH117" s="547"/>
      <c r="AI117" s="547" t="s">
        <v>563</v>
      </c>
      <c r="AJ117" s="547"/>
      <c r="AK117" s="547"/>
      <c r="AL117" s="547"/>
      <c r="AM117" s="547" t="s">
        <v>564</v>
      </c>
      <c r="AN117" s="547"/>
      <c r="AO117" s="547"/>
      <c r="AP117" s="547"/>
      <c r="AQ117" s="547" t="s">
        <v>598</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2.75" customHeight="1" x14ac:dyDescent="0.15">
      <c r="A131" s="182"/>
      <c r="B131" s="179"/>
      <c r="C131" s="173"/>
      <c r="D131" s="179"/>
      <c r="E131" s="167" t="s">
        <v>398</v>
      </c>
      <c r="F131" s="168"/>
      <c r="G131" s="103" t="s">
        <v>595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599</v>
      </c>
      <c r="AR133" s="192"/>
      <c r="AS133" s="126" t="s">
        <v>356</v>
      </c>
      <c r="AT133" s="127"/>
      <c r="AU133" s="193" t="s">
        <v>599</v>
      </c>
      <c r="AV133" s="193"/>
      <c r="AW133" s="126" t="s">
        <v>300</v>
      </c>
      <c r="AX133" s="188"/>
    </row>
    <row r="134" spans="1:50" ht="39.75" hidden="1" customHeight="1" x14ac:dyDescent="0.15">
      <c r="A134" s="182"/>
      <c r="B134" s="179"/>
      <c r="C134" s="173"/>
      <c r="D134" s="179"/>
      <c r="E134" s="173"/>
      <c r="F134" s="174"/>
      <c r="G134" s="97" t="s">
        <v>598</v>
      </c>
      <c r="H134" s="98"/>
      <c r="I134" s="98"/>
      <c r="J134" s="98"/>
      <c r="K134" s="98"/>
      <c r="L134" s="98"/>
      <c r="M134" s="98"/>
      <c r="N134" s="98"/>
      <c r="O134" s="98"/>
      <c r="P134" s="98"/>
      <c r="Q134" s="98"/>
      <c r="R134" s="98"/>
      <c r="S134" s="98"/>
      <c r="T134" s="98"/>
      <c r="U134" s="98"/>
      <c r="V134" s="98"/>
      <c r="W134" s="98"/>
      <c r="X134" s="99"/>
      <c r="Y134" s="194" t="s">
        <v>379</v>
      </c>
      <c r="Z134" s="195"/>
      <c r="AA134" s="196"/>
      <c r="AB134" s="197" t="s">
        <v>593</v>
      </c>
      <c r="AC134" s="198"/>
      <c r="AD134" s="198"/>
      <c r="AE134" s="199" t="s">
        <v>598</v>
      </c>
      <c r="AF134" s="200"/>
      <c r="AG134" s="200"/>
      <c r="AH134" s="200"/>
      <c r="AI134" s="199" t="s">
        <v>598</v>
      </c>
      <c r="AJ134" s="200"/>
      <c r="AK134" s="200"/>
      <c r="AL134" s="200"/>
      <c r="AM134" s="199" t="s">
        <v>599</v>
      </c>
      <c r="AN134" s="200"/>
      <c r="AO134" s="200"/>
      <c r="AP134" s="200"/>
      <c r="AQ134" s="199" t="s">
        <v>599</v>
      </c>
      <c r="AR134" s="200"/>
      <c r="AS134" s="200"/>
      <c r="AT134" s="200"/>
      <c r="AU134" s="199" t="s">
        <v>599</v>
      </c>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598</v>
      </c>
      <c r="AC135" s="206"/>
      <c r="AD135" s="206"/>
      <c r="AE135" s="199" t="s">
        <v>598</v>
      </c>
      <c r="AF135" s="200"/>
      <c r="AG135" s="200"/>
      <c r="AH135" s="200"/>
      <c r="AI135" s="199" t="s">
        <v>598</v>
      </c>
      <c r="AJ135" s="200"/>
      <c r="AK135" s="200"/>
      <c r="AL135" s="200"/>
      <c r="AM135" s="199" t="s">
        <v>599</v>
      </c>
      <c r="AN135" s="200"/>
      <c r="AO135" s="200"/>
      <c r="AP135" s="200"/>
      <c r="AQ135" s="199" t="s">
        <v>599</v>
      </c>
      <c r="AR135" s="200"/>
      <c r="AS135" s="200"/>
      <c r="AT135" s="200"/>
      <c r="AU135" s="199" t="s">
        <v>599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566</v>
      </c>
      <c r="H154" s="98"/>
      <c r="I154" s="98"/>
      <c r="J154" s="98"/>
      <c r="K154" s="98"/>
      <c r="L154" s="98"/>
      <c r="M154" s="98"/>
      <c r="N154" s="98"/>
      <c r="O154" s="98"/>
      <c r="P154" s="99"/>
      <c r="Q154" s="118" t="s">
        <v>567</v>
      </c>
      <c r="R154" s="98"/>
      <c r="S154" s="98"/>
      <c r="T154" s="98"/>
      <c r="U154" s="98"/>
      <c r="V154" s="98"/>
      <c r="W154" s="98"/>
      <c r="X154" s="98"/>
      <c r="Y154" s="98"/>
      <c r="Z154" s="98"/>
      <c r="AA154" s="286"/>
      <c r="AB154" s="134"/>
      <c r="AC154" s="135"/>
      <c r="AD154" s="135"/>
      <c r="AE154" s="140" t="s">
        <v>568</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569</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2.1"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573</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553</v>
      </c>
      <c r="AE703" s="322"/>
      <c r="AF703" s="322"/>
      <c r="AG703" s="94" t="s">
        <v>574</v>
      </c>
      <c r="AH703" s="95"/>
      <c r="AI703" s="95"/>
      <c r="AJ703" s="95"/>
      <c r="AK703" s="95"/>
      <c r="AL703" s="95"/>
      <c r="AM703" s="95"/>
      <c r="AN703" s="95"/>
      <c r="AO703" s="95"/>
      <c r="AP703" s="95"/>
      <c r="AQ703" s="95"/>
      <c r="AR703" s="95"/>
      <c r="AS703" s="95"/>
      <c r="AT703" s="95"/>
      <c r="AU703" s="95"/>
      <c r="AV703" s="95"/>
      <c r="AW703" s="95"/>
      <c r="AX703" s="96"/>
    </row>
    <row r="704" spans="1:50" ht="51.6"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553</v>
      </c>
      <c r="AE704" s="782"/>
      <c r="AF704" s="782"/>
      <c r="AG704" s="160" t="s">
        <v>575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553</v>
      </c>
      <c r="AE705" s="714"/>
      <c r="AF705" s="714"/>
      <c r="AG705" s="118" t="s">
        <v>576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571</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571</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572</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577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572</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578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572</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572</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51.6"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553</v>
      </c>
      <c r="AE714" s="807"/>
      <c r="AF714" s="808"/>
      <c r="AG714" s="735" t="s">
        <v>579</v>
      </c>
      <c r="AH714" s="736"/>
      <c r="AI714" s="736"/>
      <c r="AJ714" s="736"/>
      <c r="AK714" s="736"/>
      <c r="AL714" s="736"/>
      <c r="AM714" s="736"/>
      <c r="AN714" s="736"/>
      <c r="AO714" s="736"/>
      <c r="AP714" s="736"/>
      <c r="AQ714" s="736"/>
      <c r="AR714" s="736"/>
      <c r="AS714" s="736"/>
      <c r="AT714" s="736"/>
      <c r="AU714" s="736"/>
      <c r="AV714" s="736"/>
      <c r="AW714" s="736"/>
      <c r="AX714" s="737"/>
    </row>
    <row r="715" spans="1:50" ht="60"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553</v>
      </c>
      <c r="AE715" s="604"/>
      <c r="AF715" s="655"/>
      <c r="AG715" s="741" t="s">
        <v>580</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553</v>
      </c>
      <c r="AE716" s="626"/>
      <c r="AF716" s="626"/>
      <c r="AG716" s="94" t="s">
        <v>581</v>
      </c>
      <c r="AH716" s="95"/>
      <c r="AI716" s="95"/>
      <c r="AJ716" s="95"/>
      <c r="AK716" s="95"/>
      <c r="AL716" s="95"/>
      <c r="AM716" s="95"/>
      <c r="AN716" s="95"/>
      <c r="AO716" s="95"/>
      <c r="AP716" s="95"/>
      <c r="AQ716" s="95"/>
      <c r="AR716" s="95"/>
      <c r="AS716" s="95"/>
      <c r="AT716" s="95"/>
      <c r="AU716" s="95"/>
      <c r="AV716" s="95"/>
      <c r="AW716" s="95"/>
      <c r="AX716" s="96"/>
    </row>
    <row r="717" spans="1:50" ht="48.6"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582</v>
      </c>
      <c r="AH717" s="95"/>
      <c r="AI717" s="95"/>
      <c r="AJ717" s="95"/>
      <c r="AK717" s="95"/>
      <c r="AL717" s="95"/>
      <c r="AM717" s="95"/>
      <c r="AN717" s="95"/>
      <c r="AO717" s="95"/>
      <c r="AP717" s="95"/>
      <c r="AQ717" s="95"/>
      <c r="AR717" s="95"/>
      <c r="AS717" s="95"/>
      <c r="AT717" s="95"/>
      <c r="AU717" s="95"/>
      <c r="AV717" s="95"/>
      <c r="AW717" s="95"/>
      <c r="AX717" s="96"/>
    </row>
    <row r="718" spans="1:50" ht="45.6"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583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11.95" customHeight="1" x14ac:dyDescent="0.15">
      <c r="A726" s="639" t="s">
        <v>48</v>
      </c>
      <c r="B726" s="801"/>
      <c r="C726" s="814" t="s">
        <v>53</v>
      </c>
      <c r="D726" s="836"/>
      <c r="E726" s="836"/>
      <c r="F726" s="837"/>
      <c r="G726" s="573" t="s">
        <v>601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584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604</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603</v>
      </c>
      <c r="B731" s="799"/>
      <c r="C731" s="799"/>
      <c r="D731" s="799"/>
      <c r="E731" s="800"/>
      <c r="F731" s="728" t="s">
        <v>606</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530</v>
      </c>
      <c r="B733" s="673"/>
      <c r="C733" s="673"/>
      <c r="D733" s="673"/>
      <c r="E733" s="674"/>
      <c r="F733" s="636" t="s">
        <v>607</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608</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c r="F737" s="986"/>
      <c r="G737" s="986"/>
      <c r="H737" s="986"/>
      <c r="I737" s="986"/>
      <c r="J737" s="986"/>
      <c r="K737" s="986"/>
      <c r="L737" s="986"/>
      <c r="M737" s="986"/>
      <c r="N737" s="358" t="s">
        <v>358</v>
      </c>
      <c r="O737" s="358"/>
      <c r="P737" s="358"/>
      <c r="Q737" s="358"/>
      <c r="R737" s="986"/>
      <c r="S737" s="986"/>
      <c r="T737" s="986"/>
      <c r="U737" s="986"/>
      <c r="V737" s="986"/>
      <c r="W737" s="986"/>
      <c r="X737" s="986"/>
      <c r="Y737" s="986"/>
      <c r="Z737" s="986"/>
      <c r="AA737" s="358" t="s">
        <v>359</v>
      </c>
      <c r="AB737" s="358"/>
      <c r="AC737" s="358"/>
      <c r="AD737" s="358"/>
      <c r="AE737" s="986"/>
      <c r="AF737" s="986"/>
      <c r="AG737" s="986"/>
      <c r="AH737" s="986"/>
      <c r="AI737" s="986"/>
      <c r="AJ737" s="986"/>
      <c r="AK737" s="986"/>
      <c r="AL737" s="986"/>
      <c r="AM737" s="986"/>
      <c r="AN737" s="358" t="s">
        <v>360</v>
      </c>
      <c r="AO737" s="358"/>
      <c r="AP737" s="358"/>
      <c r="AQ737" s="358"/>
      <c r="AR737" s="987"/>
      <c r="AS737" s="988"/>
      <c r="AT737" s="988"/>
      <c r="AU737" s="988"/>
      <c r="AV737" s="988"/>
      <c r="AW737" s="988"/>
      <c r="AX737" s="989"/>
      <c r="AY737" s="89"/>
      <c r="AZ737" s="89"/>
    </row>
    <row r="738" spans="1:52" ht="24.75" customHeight="1" x14ac:dyDescent="0.15">
      <c r="A738" s="990" t="s">
        <v>361</v>
      </c>
      <c r="B738" s="203"/>
      <c r="C738" s="203"/>
      <c r="D738" s="204"/>
      <c r="E738" s="986"/>
      <c r="F738" s="986"/>
      <c r="G738" s="986"/>
      <c r="H738" s="986"/>
      <c r="I738" s="986"/>
      <c r="J738" s="986"/>
      <c r="K738" s="986"/>
      <c r="L738" s="986"/>
      <c r="M738" s="986"/>
      <c r="N738" s="358" t="s">
        <v>362</v>
      </c>
      <c r="O738" s="358"/>
      <c r="P738" s="358"/>
      <c r="Q738" s="358"/>
      <c r="R738" s="986" t="s">
        <v>585</v>
      </c>
      <c r="S738" s="986"/>
      <c r="T738" s="986"/>
      <c r="U738" s="986"/>
      <c r="V738" s="986"/>
      <c r="W738" s="986"/>
      <c r="X738" s="986"/>
      <c r="Y738" s="986"/>
      <c r="Z738" s="986"/>
      <c r="AA738" s="358" t="s">
        <v>482</v>
      </c>
      <c r="AB738" s="358"/>
      <c r="AC738" s="358"/>
      <c r="AD738" s="358"/>
      <c r="AE738" s="986" t="s">
        <v>591</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c r="J739" s="981"/>
      <c r="K739" s="91" t="str">
        <f>IF(OR(I739="　", I739=""), "", "-")</f>
        <v/>
      </c>
      <c r="L739" s="982">
        <v>113</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588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586</v>
      </c>
      <c r="H781" s="670"/>
      <c r="I781" s="670"/>
      <c r="J781" s="670"/>
      <c r="K781" s="671"/>
      <c r="L781" s="663" t="s">
        <v>587</v>
      </c>
      <c r="M781" s="664"/>
      <c r="N781" s="664"/>
      <c r="O781" s="664"/>
      <c r="P781" s="664"/>
      <c r="Q781" s="664"/>
      <c r="R781" s="664"/>
      <c r="S781" s="664"/>
      <c r="T781" s="664"/>
      <c r="U781" s="664"/>
      <c r="V781" s="664"/>
      <c r="W781" s="664"/>
      <c r="X781" s="665"/>
      <c r="Y781" s="384">
        <v>17</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17</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40.5" customHeight="1" x14ac:dyDescent="0.15">
      <c r="A837" s="372">
        <v>1</v>
      </c>
      <c r="B837" s="372">
        <v>1</v>
      </c>
      <c r="C837" s="354" t="s">
        <v>589</v>
      </c>
      <c r="D837" s="340"/>
      <c r="E837" s="340"/>
      <c r="F837" s="340"/>
      <c r="G837" s="340"/>
      <c r="H837" s="340"/>
      <c r="I837" s="340"/>
      <c r="J837" s="341">
        <v>2010401056670</v>
      </c>
      <c r="K837" s="342"/>
      <c r="L837" s="342"/>
      <c r="M837" s="342"/>
      <c r="N837" s="342"/>
      <c r="O837" s="342"/>
      <c r="P837" s="355" t="s">
        <v>590</v>
      </c>
      <c r="Q837" s="343"/>
      <c r="R837" s="343"/>
      <c r="S837" s="343"/>
      <c r="T837" s="343"/>
      <c r="U837" s="343"/>
      <c r="V837" s="343"/>
      <c r="W837" s="343"/>
      <c r="X837" s="343"/>
      <c r="Y837" s="344">
        <v>13</v>
      </c>
      <c r="Z837" s="345"/>
      <c r="AA837" s="345"/>
      <c r="AB837" s="346"/>
      <c r="AC837" s="356" t="s">
        <v>521</v>
      </c>
      <c r="AD837" s="364"/>
      <c r="AE837" s="364"/>
      <c r="AF837" s="364"/>
      <c r="AG837" s="364"/>
      <c r="AH837" s="365">
        <v>3</v>
      </c>
      <c r="AI837" s="366"/>
      <c r="AJ837" s="366"/>
      <c r="AK837" s="366"/>
      <c r="AL837" s="350">
        <v>59.4</v>
      </c>
      <c r="AM837" s="351"/>
      <c r="AN837" s="351"/>
      <c r="AO837" s="352"/>
      <c r="AP837" s="353"/>
      <c r="AQ837" s="353"/>
      <c r="AR837" s="353"/>
      <c r="AS837" s="353"/>
      <c r="AT837" s="353"/>
      <c r="AU837" s="353"/>
      <c r="AV837" s="353"/>
      <c r="AW837" s="353"/>
      <c r="AX837" s="353"/>
    </row>
    <row r="838" spans="1:50" ht="46.5" customHeight="1" x14ac:dyDescent="0.15">
      <c r="A838" s="372">
        <v>2</v>
      </c>
      <c r="B838" s="372">
        <v>1</v>
      </c>
      <c r="C838" s="354" t="s">
        <v>589</v>
      </c>
      <c r="D838" s="340"/>
      <c r="E838" s="340"/>
      <c r="F838" s="340"/>
      <c r="G838" s="340"/>
      <c r="H838" s="340"/>
      <c r="I838" s="340"/>
      <c r="J838" s="341">
        <v>2010401056670</v>
      </c>
      <c r="K838" s="342"/>
      <c r="L838" s="342"/>
      <c r="M838" s="342"/>
      <c r="N838" s="342"/>
      <c r="O838" s="342"/>
      <c r="P838" s="355" t="s">
        <v>590</v>
      </c>
      <c r="Q838" s="343"/>
      <c r="R838" s="343"/>
      <c r="S838" s="343"/>
      <c r="T838" s="343"/>
      <c r="U838" s="343"/>
      <c r="V838" s="343"/>
      <c r="W838" s="343"/>
      <c r="X838" s="343"/>
      <c r="Y838" s="344">
        <v>4</v>
      </c>
      <c r="Z838" s="345"/>
      <c r="AA838" s="345"/>
      <c r="AB838" s="346"/>
      <c r="AC838" s="356" t="s">
        <v>521</v>
      </c>
      <c r="AD838" s="356"/>
      <c r="AE838" s="356"/>
      <c r="AF838" s="356"/>
      <c r="AG838" s="356"/>
      <c r="AH838" s="365">
        <v>1</v>
      </c>
      <c r="AI838" s="366"/>
      <c r="AJ838" s="366"/>
      <c r="AK838" s="366"/>
      <c r="AL838" s="367">
        <v>65.7</v>
      </c>
      <c r="AM838" s="368"/>
      <c r="AN838" s="368"/>
      <c r="AO838" s="369"/>
      <c r="AP838" s="353" t="s">
        <v>592</v>
      </c>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Q116">
    <cfRule type="expression" dxfId="2593" priority="13157">
      <formula>IF(RIGHT(TEXT(AQ116,"0.#"),1)=".",FALSE,TRUE)</formula>
    </cfRule>
    <cfRule type="expression" dxfId="2592" priority="13158">
      <formula>IF(RIGHT(TEXT(AQ116,"0.#"),1)=".",TRUE,FALSE)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M117">
    <cfRule type="expression" dxfId="2587" priority="13151">
      <formula>IF(RIGHT(TEXT(AM117,"0.#"),1)=".",FALSE,TRUE)</formula>
    </cfRule>
    <cfRule type="expression" dxfId="2586" priority="13152">
      <formula>IF(RIGHT(TEXT(AM117,"0.#"),1)=".",TRUE,FALSE)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18" max="16383" man="1"/>
    <brk id="73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2018-08-23T06:13:10Z</cp:lastPrinted>
  <dcterms:created xsi:type="dcterms:W3CDTF">2012-03-13T00:50:25Z</dcterms:created>
  <dcterms:modified xsi:type="dcterms:W3CDTF">2018-09-06T01:49:53Z</dcterms:modified>
</cp:coreProperties>
</file>