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<sst xmlns="http://schemas.openxmlformats.org/spreadsheetml/2006/main" count="2993" uniqueCount="672">
  <si>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</si>
  <si>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</si>
  <si>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</si>
  <si>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</si>
  <si>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</si>
  <si>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</si>
  <si>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</si>
  <si>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</si>
  <si>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</si>
  <si>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</si>
  <si>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</si>
  <si>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</si>
  <si>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</si>
  <si>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</si>
  <si>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</si>
  <si>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</si>
  <si>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</si>
  <si>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</si>
  <si>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</si>
  <si>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</si>
  <si>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</si>
  <si>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</si>
  <si>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</si>
  <si>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</si>
  <si>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</si>
  <si>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</si>
  <si>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</si>
  <si>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</si>
  <si>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</si>
  <si>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</si>
  <si>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</si>
  <si>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</si>
  <si>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</si>
  <si>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</si>
  <si>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</si>
  <si>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</si>
  <si>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</si>
  <si>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</si>
  <si>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</si>
  <si>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</si>
  <si>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</si>
  <si>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</si>
  <si>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</si>
  <si>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</si>
  <si>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</si>
  <si>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</si>
  <si>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</si>
  <si>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</si>
  <si>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</si>
  <si>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</si>
  <si>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</si>
  <si>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</si>
  <si>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</si>
  <si>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</si>
  <si>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</si>
  <si>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</si>
  <si>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</si>
  <si>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</si>
  <si>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</si>
  <si>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</si>
  <si>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</si>
  <si>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</si>
  <si>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</si>
  <si>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</si>
  <si>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</si>
  <si>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</si>
  <si>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</si>
  <si>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</si>
  <si>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</si>
  <si>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</si>
  <si>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</si>
  <si>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</si>
  <si>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</si>
  <si>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</si>
  <si>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</si>
  <si>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</si>
  <si>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</si>
  <si>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</si>
  <si>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</si>
  <si>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</si>
  <si>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</si>
  <si>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</si>
  <si>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</si>
  <si>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</si>
  <si>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</si>
  <si>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</si>
  <si>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</si>
  <si>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</si>
  <si>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</si>
  <si>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</si>
  <si>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</si>
  <si>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</si>
  <si>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</si>
  <si>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</si>
  <si>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</si>
  <si>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</si>
  <si>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</si>
  <si>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</si>
  <si>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</si>
  <si>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</si>
  <si>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</si>
  <si>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</si>
  <si>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</si>
  <si>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</si>
  <si>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</si>
  <si>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</si>
  <si>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</si>
  <si>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</si>
  <si>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</si>
  <si>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</si>
  <si>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</si>
  <si>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</si>
  <si>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</si>
  <si>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</si>
  <si>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</si>
  <si>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</si>
  <si>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</si>
  <si>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</si>
  <si>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</si>
  <si>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</si>
  <si>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</si>
  <si>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</si>
  <si>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</si>
  <si>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</si>
  <si>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</si>
  <si>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</si>
  <si>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</si>
  <si>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</si>
  <si>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</si>
  <si>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</si>
  <si>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</si>
  <si>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</si>
  <si>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</si>
  <si>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</si>
  <si>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</si>
  <si>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</si>
  <si>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</si>
  <si>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</si>
  <si>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</si>
  <si>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</si>
  <si>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</si>
  <si>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</si>
  <si>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</si>
  <si>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</si>
  <si>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</si>
  <si>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</si>
  <si>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</si>
  <si>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</si>
  <si>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</si>
  <si>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</si>
  <si>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</si>
  <si>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</si>
  <si>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</si>
  <si>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</si>
  <si>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</si>
  <si>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</si>
  <si>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</si>
  <si>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</si>
  <si>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</si>
  <si>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</si>
  <si>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</si>
  <si>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</si>
  <si>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</si>
  <si>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</si>
  <si>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</si>
  <si>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</si>
  <si>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</si>
  <si>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</si>
  <si>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</si>
  <si>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</si>
  <si>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</si>
  <si>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</si>
  <si>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</si>
  <si>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</si>
  <si>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</si>
  <si>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</si>
  <si>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</si>
  <si>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</si>
  <si>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</si>
  <si>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</si>
  <si>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</si>
  <si>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</si>
  <si>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</si>
  <si>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</si>
  <si>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</si>
  <si>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</si>
  <si>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</si>
  <si>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</si>
  <si>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</si>
  <si>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</si>
  <si>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</si>
  <si>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</si>
  <si>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</si>
  <si>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</si>
  <si>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</si>
  <si>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</si>
  <si>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</si>
  <si>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</si>
  <si>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</si>
  <si>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</si>
  <si>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</si>
  <si>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</si>
  <si>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</si>
  <si>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</si>
  <si>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</si>
  <si>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</si>
  <si>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</si>
  <si>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</si>
  <si>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</si>
  <si>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</si>
  <si>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</si>
  <si>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</si>
  <si>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</si>
  <si>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</si>
  <si>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</si>
  <si>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</si>
  <si>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</si>
  <si>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</si>
  <si>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</si>
  <si>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</si>
  <si>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</si>
  <si>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</si>
  <si>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</si>
  <si>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</si>
  <si>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</si>
  <si>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</si>
  <si>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</si>
  <si>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</si>
  <si>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</si>
  <si>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</si>
  <si>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</si>
  <si>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</si>
  <si>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</si>
  <si>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</si>
  <si>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</si>
  <si>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</si>
  <si>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</si>
  <si>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</si>
  <si>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</si>
  <si>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</si>
  <si>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</si>
  <si>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</si>
  <si>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</si>
  <si>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</si>
  <si>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</si>
  <si>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</si>
  <si>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</si>
  <si>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</si>
  <si>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</si>
  <si>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</si>
  <si>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</si>
  <si>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</si>
  <si>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</si>
  <si>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</si>
  <si>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</si>
  <si>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</si>
  <si>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</si>
  <si>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</si>
  <si>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</si>
  <si>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</si>
  <si>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</si>
  <si>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</si>
  <si>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</si>
  <si>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</si>
  <si>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</si>
  <si>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</si>
  <si>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</si>
  <si>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</si>
  <si>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</si>
  <si>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</si>
  <si>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</si>
  <si>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</si>
  <si>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</si>
  <si>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</si>
  <si>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</si>
  <si>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</si>
  <si>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</si>
  <si>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</si>
  <si>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</si>
  <si>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</si>
  <si>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</si>
  <si>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</si>
  <si>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</si>
  <si>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</si>
  <si>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</si>
  <si>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</si>
  <si>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</si>
  <si>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</si>
  <si>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</si>
  <si>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</si>
  <si>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</si>
  <si>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</si>
  <si>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</si>
  <si>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</si>
  <si>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</si>
  <si>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</si>
  <si>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</si>
  <si>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</si>
  <si>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</si>
  <si>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</si>
  <si>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</si>
  <si>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</si>
  <si>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</si>
  <si>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</si>
  <si>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</si>
  <si>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</si>
  <si>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</si>
  <si>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</si>
  <si>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</si>
  <si>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</si>
  <si>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</si>
  <si>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</si>
  <si>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</si>
  <si>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</si>
  <si>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</si>
  <si>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</si>
  <si>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</si>
  <si>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</si>
  <si>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</si>
  <si>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</si>
  <si>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</si>
  <si>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</si>
  <si>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</si>
  <si>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</si>
  <si>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</si>
  <si>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</si>
  <si>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</si>
  <si>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</si>
  <si>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</si>
  <si>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</si>
  <si>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</si>
  <si>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</si>
  <si>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</si>
  <si>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</si>
  <si>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</si>
  <si>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</si>
  <si>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</si>
  <si>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</si>
  <si>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</si>
  <si>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</si>
  <si>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</si>
  <si>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</si>
  <si>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</si>
  <si>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</si>
  <si>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</si>
  <si>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</si>
  <si>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</si>
  <si>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</si>
  <si>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</si>
  <si>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</si>
  <si>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</si>
  <si>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</si>
  <si>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</si>
  <si>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</si>
  <si>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</si>
  <si>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</si>
  <si>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</si>
  <si>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</si>
  <si>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</si>
  <si>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</si>
  <si>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</si>
  <si>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</si>
  <si>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</si>
  <si>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</si>
  <si>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</si>
  <si>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</si>
  <si>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</si>
  <si>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</si>
  <si>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</si>
  <si>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</si>
  <si>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</si>
  <si>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</si>
  <si>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</si>
  <si>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</si>
  <si>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</si>
  <si>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</si>
  <si>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</si>
  <si>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</si>
  <si>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</si>
  <si>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</si>
  <si>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</si>
  <si>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</si>
  <si>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</si>
  <si>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</si>
  <si>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</si>
  <si>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</si>
  <si>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</si>
  <si>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</si>
  <si>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</si>
  <si>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</si>
  <si>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</si>
  <si>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</si>
  <si>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</si>
  <si>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</si>
  <si>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</si>
  <si>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</si>
  <si>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</si>
  <si>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</si>
  <si>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</si>
  <si>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</si>
  <si>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</si>
  <si>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</si>
  <si>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</si>
  <si>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</si>
  <si>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</si>
  <si>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</si>
  <si>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</si>
  <si>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</si>
  <si>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</si>
  <si>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</si>
  <si>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</si>
  <si>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</si>
  <si>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</si>
  <si>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</si>
  <si>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</si>
  <si>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</si>
  <si>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</si>
  <si>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</si>
  <si>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</si>
  <si>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</si>
  <si>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</si>
  <si>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</si>
  <si>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</si>
  <si>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</si>
  <si>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</si>
  <si>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</si>
  <si>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</si>
  <si>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</si>
  <si>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</si>
  <si>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</si>
  <si>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</si>
  <si>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</si>
  <si>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</si>
  <si>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</si>
  <si>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</si>
  <si>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</si>
  <si>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</si>
  <si>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</si>
  <si>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</si>
  <si>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</si>
  <si>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</si>
  <si>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</si>
  <si>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</si>
  <si>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</si>
  <si>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</si>
  <si>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</si>
  <si>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</si>
  <si>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</si>
  <si>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</si>
  <si>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</si>
  <si>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</si>
  <si>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</si>
  <si>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</si>
  <si>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</si>
  <si>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</si>
  <si>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</si>
  <si>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</si>
  <si>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</si>
  <si>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</si>
  <si>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</si>
  <si>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</si>
  <si>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</si>
  <si>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</si>
  <si>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</si>
  <si>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</si>
  <si>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</si>
  <si>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</si>
  <si>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</si>
  <si>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</si>
  <si>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</si>
  <si>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</si>
  <si>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</si>
  <si>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</si>
  <si>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</si>
  <si>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</si>
  <si>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</si>
  <si>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</si>
  <si>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</si>
  <si>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</si>
  <si>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</si>
  <si>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</si>
  <si>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</si>
  <si>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</si>
  <si>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</si>
  <si>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</si>
  <si>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</si>
  <si>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</si>
  <si>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</si>
  <si>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</si>
  <si>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</si>
  <si>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</si>
  <si>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</si>
  <si>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</si>
  <si>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</si>
  <si>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</si>
  <si>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</si>
  <si>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</si>
  <si>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</si>
  <si>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</si>
  <si>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</si>
  <si>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</si>
  <si>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</si>
  <si>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</si>
  <si>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</si>
  <si>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</si>
  <si>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</si>
  <si>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</si>
  <si>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</si>
  <si>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</si>
  <si>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</si>
  <si>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</si>
  <si>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</si>
  <si>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</si>
  <si>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</si>
  <si>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</si>
  <si>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</si>
  <si>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</si>
  <si>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</si>
  <si>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</si>
  <si>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</si>
  <si>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</si>
  <si>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</si>
  <si>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</si>
  <si>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</si>
  <si>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</si>
  <si>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</si>
  <si>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</si>
  <si>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</si>
  <si>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</si>
  <si>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</si>
  <si>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</si>
  <si>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</si>
  <si>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</si>
  <si>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</si>
  <si>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</si>
  <si>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</si>
  <si>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</si>
  <si>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</si>
  <si>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</si>
  <si>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</si>
  <si>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</si>
  <si>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</si>
  <si>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</si>
  <si>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</si>
  <si>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</si>
  <si>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</si>
  <si>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</si>
  <si>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内外発信のための多層的ネットワーク構築</t>
    <phoneticPr fontId="5"/>
  </si>
  <si>
    <t>外務報道官・広報文化組織　　　　　　　　　　　　　アジア大洋州局，南部アジア部，北米局，中南米局，欧州局，中東アフリカ局，アフリカ部，国際法局</t>
    <rPh sb="33" eb="34">
      <t>ナン</t>
    </rPh>
    <phoneticPr fontId="5"/>
  </si>
  <si>
    <t>○</t>
  </si>
  <si>
    <t>外務省設置法第４条</t>
    <rPh sb="0" eb="3">
      <t>ガイムショウ</t>
    </rPh>
    <rPh sb="3" eb="5">
      <t>セッチ</t>
    </rPh>
    <rPh sb="5" eb="6">
      <t>ホウ</t>
    </rPh>
    <rPh sb="6" eb="7">
      <t>ダイ</t>
    </rPh>
    <rPh sb="8" eb="9">
      <t>ジョウ</t>
    </rPh>
    <phoneticPr fontId="5"/>
  </si>
  <si>
    <t>－</t>
    <phoneticPr fontId="5"/>
  </si>
  <si>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になネットワークを構築することで日本の発信力を強化する。</t>
    <phoneticPr fontId="5"/>
  </si>
  <si>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5"/>
  </si>
  <si>
    <t>会議・セミナー出席旅費</t>
    <rPh sb="0" eb="2">
      <t>カイギ</t>
    </rPh>
    <rPh sb="7" eb="9">
      <t>シュッセキ</t>
    </rPh>
    <rPh sb="9" eb="11">
      <t>リョヒ</t>
    </rPh>
    <phoneticPr fontId="5"/>
  </si>
  <si>
    <t>訪日経費等</t>
    <rPh sb="0" eb="2">
      <t>ホウニチ</t>
    </rPh>
    <rPh sb="2" eb="4">
      <t>ケイヒ</t>
    </rPh>
    <rPh sb="4" eb="5">
      <t>トウ</t>
    </rPh>
    <phoneticPr fontId="5"/>
  </si>
  <si>
    <t>セミナー開催会議費等</t>
    <rPh sb="4" eb="6">
      <t>カイサイ</t>
    </rPh>
    <rPh sb="6" eb="9">
      <t>カイギヒ</t>
    </rPh>
    <rPh sb="9" eb="10">
      <t>トウ</t>
    </rPh>
    <phoneticPr fontId="5"/>
  </si>
  <si>
    <t>被招へい者による日本に関する報道，及び発信の増加を実現（各種メディア等を通じた発信件数）</t>
    <rPh sb="0" eb="2">
      <t>ヒショウ</t>
    </rPh>
    <rPh sb="4" eb="5">
      <t>シャ</t>
    </rPh>
    <rPh sb="8" eb="10">
      <t>ニホン</t>
    </rPh>
    <rPh sb="11" eb="12">
      <t>カン</t>
    </rPh>
    <rPh sb="14" eb="16">
      <t>ホウドウ</t>
    </rPh>
    <rPh sb="17" eb="18">
      <t>オヨ</t>
    </rPh>
    <rPh sb="19" eb="21">
      <t>ハッシン</t>
    </rPh>
    <rPh sb="22" eb="24">
      <t>ゾウカ</t>
    </rPh>
    <rPh sb="25" eb="27">
      <t>ジツゲン</t>
    </rPh>
    <rPh sb="28" eb="30">
      <t>カクシュ</t>
    </rPh>
    <rPh sb="34" eb="35">
      <t>トウ</t>
    </rPh>
    <rPh sb="36" eb="37">
      <t>ツウ</t>
    </rPh>
    <rPh sb="39" eb="41">
      <t>ハッシン</t>
    </rPh>
    <rPh sb="41" eb="43">
      <t>ケンスウ</t>
    </rPh>
    <phoneticPr fontId="5"/>
  </si>
  <si>
    <t>被招へい者による訪日中，又は訪日後の日本に関する，メディアを通じた発信件数</t>
    <rPh sb="0" eb="2">
      <t>ヒショウ</t>
    </rPh>
    <rPh sb="4" eb="5">
      <t>シャ</t>
    </rPh>
    <rPh sb="8" eb="11">
      <t>ホウニチチュウ</t>
    </rPh>
    <rPh sb="12" eb="13">
      <t>マタ</t>
    </rPh>
    <rPh sb="14" eb="16">
      <t>ホウニチ</t>
    </rPh>
    <rPh sb="16" eb="17">
      <t>アト</t>
    </rPh>
    <rPh sb="18" eb="20">
      <t>ニホン</t>
    </rPh>
    <rPh sb="21" eb="22">
      <t>カン</t>
    </rPh>
    <rPh sb="30" eb="31">
      <t>ツウ</t>
    </rPh>
    <rPh sb="33" eb="35">
      <t>ハッシン</t>
    </rPh>
    <rPh sb="35" eb="37">
      <t>ケンスウ</t>
    </rPh>
    <phoneticPr fontId="5"/>
  </si>
  <si>
    <t>世界各地域から多数の有識者等の参加を実現</t>
    <rPh sb="0" eb="2">
      <t>セカイ</t>
    </rPh>
    <rPh sb="2" eb="5">
      <t>カクチイキ</t>
    </rPh>
    <rPh sb="7" eb="9">
      <t>タスウ</t>
    </rPh>
    <rPh sb="10" eb="13">
      <t>ユウシキシャ</t>
    </rPh>
    <rPh sb="13" eb="14">
      <t>トウ</t>
    </rPh>
    <rPh sb="15" eb="17">
      <t>サンカ</t>
    </rPh>
    <rPh sb="18" eb="20">
      <t>ジツゲン</t>
    </rPh>
    <phoneticPr fontId="5"/>
  </si>
  <si>
    <t>本</t>
    <rPh sb="0" eb="1">
      <t>ホン</t>
    </rPh>
    <phoneticPr fontId="5"/>
  </si>
  <si>
    <t>人</t>
    <rPh sb="0" eb="1">
      <t>ニン</t>
    </rPh>
    <phoneticPr fontId="5"/>
  </si>
  <si>
    <t>-</t>
    <phoneticPr fontId="5"/>
  </si>
  <si>
    <t>内外発信のための多層的ネットワーク構築事業経費／訪日者数　　　　　　　　　　　　　　</t>
    <rPh sb="0" eb="2">
      <t>ナイガイ</t>
    </rPh>
    <rPh sb="2" eb="4">
      <t>ハッシン</t>
    </rPh>
    <rPh sb="8" eb="11">
      <t>タソウテキ</t>
    </rPh>
    <rPh sb="17" eb="19">
      <t>コウチク</t>
    </rPh>
    <rPh sb="19" eb="21">
      <t>ジギョウ</t>
    </rPh>
    <rPh sb="21" eb="23">
      <t>ケイヒ</t>
    </rPh>
    <rPh sb="24" eb="26">
      <t>ホウニチ</t>
    </rPh>
    <rPh sb="26" eb="27">
      <t>シャ</t>
    </rPh>
    <rPh sb="27" eb="28">
      <t>スウ</t>
    </rPh>
    <phoneticPr fontId="5"/>
  </si>
  <si>
    <t>百万円</t>
    <rPh sb="0" eb="2">
      <t>ヒャクマン</t>
    </rPh>
    <rPh sb="2" eb="3">
      <t>エン</t>
    </rPh>
    <phoneticPr fontId="5"/>
  </si>
  <si>
    <t>　支出額/実施人数</t>
    <rPh sb="1" eb="4">
      <t>シシュツガク</t>
    </rPh>
    <rPh sb="5" eb="7">
      <t>ジッシ</t>
    </rPh>
    <rPh sb="7" eb="9">
      <t>ニンズウ</t>
    </rPh>
    <phoneticPr fontId="5"/>
  </si>
  <si>
    <t>296/118</t>
    <phoneticPr fontId="5"/>
  </si>
  <si>
    <t>265/138</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</si>
  <si>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94" eb="96">
      <t>コウホウ</t>
    </rPh>
    <rPh sb="97" eb="99">
      <t>ブンカ</t>
    </rPh>
    <rPh sb="99" eb="101">
      <t>コウリュウ</t>
    </rPh>
    <rPh sb="101" eb="102">
      <t>オヨ</t>
    </rPh>
    <rPh sb="103" eb="105">
      <t>ホウドウ</t>
    </rPh>
    <rPh sb="105" eb="107">
      <t>タイサク</t>
    </rPh>
    <rPh sb="108" eb="111">
      <t>ユウキテキ</t>
    </rPh>
    <rPh sb="112" eb="114">
      <t>レンケイ</t>
    </rPh>
    <rPh sb="118" eb="120">
      <t>カイガイ</t>
    </rPh>
    <rPh sb="124" eb="126">
      <t>タイニチ</t>
    </rPh>
    <rPh sb="126" eb="128">
      <t>リカイ</t>
    </rPh>
    <rPh sb="129" eb="131">
      <t>ソクシン</t>
    </rPh>
    <rPh sb="132" eb="134">
      <t>シンニチ</t>
    </rPh>
    <rPh sb="134" eb="135">
      <t>カン</t>
    </rPh>
    <rPh sb="136" eb="138">
      <t>ジョウセイ</t>
    </rPh>
    <rPh sb="139" eb="140">
      <t>ハカ</t>
    </rPh>
    <rPh sb="146" eb="148">
      <t>コクナイ</t>
    </rPh>
    <rPh sb="148" eb="149">
      <t>ガイ</t>
    </rPh>
    <rPh sb="153" eb="154">
      <t>ワ</t>
    </rPh>
    <phoneticPr fontId="5"/>
  </si>
  <si>
    <t>大臣官房広報文化外交戦略課　　　　　　　　</t>
    <phoneticPr fontId="5"/>
  </si>
  <si>
    <t>施策Ⅲ－１　国内広報・海外広報・IT広報・文化交流・報道対策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95" eb="97">
      <t>カイガイ</t>
    </rPh>
    <rPh sb="97" eb="99">
      <t>コウホウ</t>
    </rPh>
    <rPh sb="100" eb="102">
      <t>ジッシ</t>
    </rPh>
    <phoneticPr fontId="5"/>
  </si>
  <si>
    <t>－</t>
    <phoneticPr fontId="5"/>
  </si>
  <si>
    <t>－</t>
    <phoneticPr fontId="5"/>
  </si>
  <si>
    <t>-</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</si>
  <si>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</si>
  <si>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</si>
  <si>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</si>
  <si>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phoneticPr fontId="5"/>
  </si>
  <si>
    <t>有</t>
  </si>
  <si>
    <t>‐</t>
  </si>
  <si>
    <t>　本事業は、定量的成果目標として被招へい者による発信数があり、成果目標を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phoneticPr fontId="5"/>
  </si>
  <si>
    <t>予算の戦略的、効果的な活用に一層の意を用いながら、国際情勢をしっかりと踏まえ、領土保全に資するより効果的な発信に努める。</t>
    <phoneticPr fontId="5"/>
  </si>
  <si>
    <t>新26-17</t>
    <rPh sb="0" eb="1">
      <t>シン</t>
    </rPh>
    <phoneticPr fontId="5"/>
  </si>
  <si>
    <t>70</t>
    <phoneticPr fontId="5"/>
  </si>
  <si>
    <t xml:space="preserve">領土保全対策事業委託費    
</t>
    <phoneticPr fontId="5"/>
  </si>
  <si>
    <t>対象者の訪日時接遇業務等</t>
    <phoneticPr fontId="5"/>
  </si>
  <si>
    <t>職員旅費</t>
    <phoneticPr fontId="5"/>
  </si>
  <si>
    <t>文人等旅費</t>
    <phoneticPr fontId="5"/>
  </si>
  <si>
    <t>庁費</t>
    <phoneticPr fontId="5"/>
  </si>
  <si>
    <t>諸謝金</t>
    <phoneticPr fontId="5"/>
  </si>
  <si>
    <t>広報専門員</t>
    <phoneticPr fontId="5"/>
  </si>
  <si>
    <t>領土保全は国益に直結する喫緊の課題であり、有識者等のネットワークを構築しつつ，発信力を強化することは、国民や社会のニーズを的確に反映している。</t>
    <phoneticPr fontId="5"/>
  </si>
  <si>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phoneticPr fontId="5"/>
  </si>
  <si>
    <t>国益に直結する喫緊の課題である領土保全は優先度が高い事業であり、有識者等のネットワークを構築しつつ、発信力を強化することは、必要かつ適切な事業である。</t>
    <phoneticPr fontId="5"/>
  </si>
  <si>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phoneticPr fontId="5"/>
  </si>
  <si>
    <t>一般競争入札や企画競争、見積もり合わせの実施により費用対効果が上がるよう留意しており、コスト水準は妥当なものとなっている。</t>
    <phoneticPr fontId="5"/>
  </si>
  <si>
    <t>事業目的に即し、費目・使途を必要なものに限定している。</t>
    <phoneticPr fontId="5"/>
  </si>
  <si>
    <t>被招へい者発信用プラットフォーム（インターネットウェブサイト）を構築し、有識者等による投稿を継続的に多数掲載しており、在外公館から被招へい者に対し、継続的な発信を促している。</t>
    <phoneticPr fontId="5"/>
  </si>
  <si>
    <t>見込みを上回る活動実績を達成している。</t>
    <phoneticPr fontId="5"/>
  </si>
  <si>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phoneticPr fontId="5"/>
  </si>
  <si>
    <t>成果目標を大きく上回る発信成果実績（新聞記事、メディア等への発信、プラットフォームへの記事投稿等）を達成している。</t>
    <phoneticPr fontId="5"/>
  </si>
  <si>
    <t>事業がより効率的に行われるよう体制整備や執行率向上に向けて計画的な事業実施などに努めている。</t>
    <phoneticPr fontId="5"/>
  </si>
  <si>
    <t>事後報告会への出席</t>
    <phoneticPr fontId="5"/>
  </si>
  <si>
    <t>国際交流サービス協会</t>
    <rPh sb="0" eb="4">
      <t>コクサイコウリュウ</t>
    </rPh>
    <rPh sb="8" eb="10">
      <t>キョウカイ</t>
    </rPh>
    <phoneticPr fontId="5"/>
  </si>
  <si>
    <t>対象者の訪日時接遇業務</t>
    <rPh sb="0" eb="3">
      <t>タイショウシャ</t>
    </rPh>
    <rPh sb="4" eb="6">
      <t>ホウニチ</t>
    </rPh>
    <rPh sb="6" eb="7">
      <t>ジ</t>
    </rPh>
    <rPh sb="7" eb="9">
      <t>セツグウ</t>
    </rPh>
    <rPh sb="9" eb="11">
      <t>ギョウム</t>
    </rPh>
    <phoneticPr fontId="5"/>
  </si>
  <si>
    <t>インテグラル</t>
    <phoneticPr fontId="5"/>
  </si>
  <si>
    <t>日本国際フォーラム</t>
    <rPh sb="0" eb="2">
      <t>ニホン</t>
    </rPh>
    <rPh sb="2" eb="4">
      <t>コクサイ</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</si>
  <si>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</si>
  <si>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</si>
  <si>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</si>
  <si>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</si>
  <si>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</si>
  <si>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A個人</t>
    <rPh sb="1" eb="3">
      <t>コジン</t>
    </rPh>
    <phoneticPr fontId="5"/>
  </si>
  <si>
    <t>B個人</t>
    <rPh sb="1" eb="3">
      <t>コジン</t>
    </rPh>
    <phoneticPr fontId="5"/>
  </si>
  <si>
    <t>-</t>
    <phoneticPr fontId="5"/>
  </si>
  <si>
    <t>-</t>
    <phoneticPr fontId="5"/>
  </si>
  <si>
    <t>広報専門員</t>
    <rPh sb="0" eb="2">
      <t>コウホウ</t>
    </rPh>
    <rPh sb="2" eb="5">
      <t>センモンイン</t>
    </rPh>
    <phoneticPr fontId="5"/>
  </si>
  <si>
    <t>フォーリン・プレスセンター</t>
    <phoneticPr fontId="5"/>
  </si>
  <si>
    <t>ウェブサイトの制作・管理・運営</t>
    <rPh sb="7" eb="9">
      <t>セイサク</t>
    </rPh>
    <rPh sb="10" eb="12">
      <t>カンリ</t>
    </rPh>
    <rPh sb="13" eb="15">
      <t>ウンエイ</t>
    </rPh>
    <phoneticPr fontId="5"/>
  </si>
  <si>
    <t>国際会議の管理・運営</t>
    <rPh sb="0" eb="2">
      <t>コクサイ</t>
    </rPh>
    <rPh sb="2" eb="4">
      <t>カイギ</t>
    </rPh>
    <rPh sb="5" eb="7">
      <t>カンリ</t>
    </rPh>
    <rPh sb="8" eb="10">
      <t>ウンエイ</t>
    </rPh>
    <phoneticPr fontId="5"/>
  </si>
  <si>
    <t>-</t>
  </si>
  <si>
    <t>-</t>
    <phoneticPr fontId="5"/>
  </si>
  <si>
    <t>-</t>
    <phoneticPr fontId="5"/>
  </si>
  <si>
    <t>-</t>
    <phoneticPr fontId="5"/>
  </si>
  <si>
    <t>広報専門員謝金等</t>
    <rPh sb="0" eb="2">
      <t>コウホウ</t>
    </rPh>
    <rPh sb="2" eb="5">
      <t>センモンイン</t>
    </rPh>
    <rPh sb="5" eb="7">
      <t>シャキン</t>
    </rPh>
    <rPh sb="7" eb="8">
      <t>ナド</t>
    </rPh>
    <phoneticPr fontId="5"/>
  </si>
  <si>
    <t>セミナー開催謝金</t>
    <rPh sb="4" eb="6">
      <t>カイサイ</t>
    </rPh>
    <rPh sb="6" eb="8">
      <t>シャキン</t>
    </rPh>
    <phoneticPr fontId="5"/>
  </si>
  <si>
    <t>-</t>
    <phoneticPr fontId="5"/>
  </si>
  <si>
    <t>-</t>
    <phoneticPr fontId="5"/>
  </si>
  <si>
    <t>247/135</t>
    <phoneticPr fontId="5"/>
  </si>
  <si>
    <t>車両借り上げ</t>
    <rPh sb="0" eb="2">
      <t>シャリョウ</t>
    </rPh>
    <rPh sb="2" eb="3">
      <t>カ</t>
    </rPh>
    <rPh sb="4" eb="5">
      <t>ア</t>
    </rPh>
    <phoneticPr fontId="5"/>
  </si>
  <si>
    <t>A.国際交流サービス協会</t>
    <phoneticPr fontId="5"/>
  </si>
  <si>
    <t>B.A職員</t>
    <rPh sb="3" eb="5">
      <t>ショクイン</t>
    </rPh>
    <phoneticPr fontId="5"/>
  </si>
  <si>
    <t>C.A個人</t>
    <rPh sb="3" eb="5">
      <t>コジン</t>
    </rPh>
    <phoneticPr fontId="5"/>
  </si>
  <si>
    <t>D.大和タクシー株式会社</t>
    <rPh sb="2" eb="4">
      <t>ダイワ</t>
    </rPh>
    <rPh sb="8" eb="10">
      <t>カブシキ</t>
    </rPh>
    <rPh sb="10" eb="12">
      <t>カイシャ</t>
    </rPh>
    <phoneticPr fontId="5"/>
  </si>
  <si>
    <t>E.A個人</t>
    <rPh sb="3" eb="5">
      <t>コジン</t>
    </rPh>
    <phoneticPr fontId="5"/>
  </si>
  <si>
    <t>外交政策研究所</t>
    <rPh sb="0" eb="2">
      <t>ガイコウ</t>
    </rPh>
    <rPh sb="2" eb="4">
      <t>セイサク</t>
    </rPh>
    <rPh sb="4" eb="7">
      <t>ケンキュウジョ</t>
    </rPh>
    <phoneticPr fontId="5"/>
  </si>
  <si>
    <t>富士ソフト株式会社</t>
    <rPh sb="0" eb="2">
      <t>フジ</t>
    </rPh>
    <rPh sb="5" eb="7">
      <t>カブシキ</t>
    </rPh>
    <rPh sb="7" eb="9">
      <t>カイシャ</t>
    </rPh>
    <phoneticPr fontId="5"/>
  </si>
  <si>
    <t>-</t>
    <phoneticPr fontId="5"/>
  </si>
  <si>
    <t>職員F</t>
    <rPh sb="0" eb="2">
      <t>ショクイン</t>
    </rPh>
    <phoneticPr fontId="5"/>
  </si>
  <si>
    <t>個人A</t>
    <rPh sb="0" eb="2">
      <t>コジン</t>
    </rPh>
    <phoneticPr fontId="5"/>
  </si>
  <si>
    <t>広報文化外交に関する意見交換のための出張旅費</t>
  </si>
  <si>
    <t>個人B</t>
    <rPh sb="0" eb="2">
      <t>コジン</t>
    </rPh>
    <phoneticPr fontId="5"/>
  </si>
  <si>
    <t>個人C</t>
    <rPh sb="0" eb="2">
      <t>コジン</t>
    </rPh>
    <phoneticPr fontId="5"/>
  </si>
  <si>
    <t>個人D</t>
    <rPh sb="0" eb="2">
      <t>コジン</t>
    </rPh>
    <phoneticPr fontId="5"/>
  </si>
  <si>
    <t>個人E</t>
    <rPh sb="0" eb="2">
      <t>コジン</t>
    </rPh>
    <phoneticPr fontId="5"/>
  </si>
  <si>
    <t>報告会等への出席</t>
    <rPh sb="0" eb="3">
      <t>ホウコクカイ</t>
    </rPh>
    <rPh sb="3" eb="4">
      <t>ナド</t>
    </rPh>
    <rPh sb="6" eb="8">
      <t>シュッセキ</t>
    </rPh>
    <phoneticPr fontId="5"/>
  </si>
  <si>
    <t>-</t>
    <phoneticPr fontId="5"/>
  </si>
  <si>
    <t>大和タクシー株式会社</t>
    <phoneticPr fontId="5"/>
  </si>
  <si>
    <t>在ブルキナファソ大使館</t>
    <rPh sb="0" eb="1">
      <t>ザイ</t>
    </rPh>
    <rPh sb="8" eb="11">
      <t>タイシカン</t>
    </rPh>
    <phoneticPr fontId="5"/>
  </si>
  <si>
    <t>在サンフランシスコ総領事館</t>
    <rPh sb="0" eb="1">
      <t>ザイ</t>
    </rPh>
    <rPh sb="9" eb="13">
      <t>ソウリョウジカン</t>
    </rPh>
    <phoneticPr fontId="5"/>
  </si>
  <si>
    <t>在オランダ大使館</t>
    <rPh sb="0" eb="1">
      <t>ザイ</t>
    </rPh>
    <rPh sb="5" eb="8">
      <t>タイシカン</t>
    </rPh>
    <phoneticPr fontId="5"/>
  </si>
  <si>
    <t>在EU代表部</t>
    <rPh sb="0" eb="1">
      <t>ザイ</t>
    </rPh>
    <rPh sb="3" eb="6">
      <t>ダイヒョウブ</t>
    </rPh>
    <phoneticPr fontId="5"/>
  </si>
  <si>
    <t>放送サービスセンター</t>
    <rPh sb="0" eb="2">
      <t>ホウソウ</t>
    </rPh>
    <phoneticPr fontId="5"/>
  </si>
  <si>
    <t>在イラン大使館</t>
    <rPh sb="0" eb="1">
      <t>ザイ</t>
    </rPh>
    <rPh sb="4" eb="7">
      <t>タイシカン</t>
    </rPh>
    <phoneticPr fontId="5"/>
  </si>
  <si>
    <t>音響機材借り上げ</t>
    <rPh sb="0" eb="2">
      <t>オンキョウ</t>
    </rPh>
    <rPh sb="2" eb="4">
      <t>キザイ</t>
    </rPh>
    <rPh sb="4" eb="5">
      <t>カ</t>
    </rPh>
    <rPh sb="6" eb="7">
      <t>ア</t>
    </rPh>
    <phoneticPr fontId="5"/>
  </si>
  <si>
    <t>会議開催関係経費</t>
    <rPh sb="0" eb="2">
      <t>カイギ</t>
    </rPh>
    <rPh sb="2" eb="4">
      <t>カイサイ</t>
    </rPh>
    <rPh sb="4" eb="6">
      <t>カンケイ</t>
    </rPh>
    <rPh sb="6" eb="8">
      <t>ケイヒ</t>
    </rPh>
    <phoneticPr fontId="5"/>
  </si>
  <si>
    <t>広報文化外交に関する意見交換のための出張旅費</t>
    <phoneticPr fontId="5"/>
  </si>
  <si>
    <t>在英国大使館</t>
    <rPh sb="0" eb="1">
      <t>ザイ</t>
    </rPh>
    <rPh sb="1" eb="3">
      <t>エイコク</t>
    </rPh>
    <rPh sb="3" eb="6">
      <t>タイシカン</t>
    </rPh>
    <phoneticPr fontId="5"/>
  </si>
  <si>
    <t>在米国大使館</t>
    <rPh sb="0" eb="1">
      <t>ザイ</t>
    </rPh>
    <rPh sb="1" eb="3">
      <t>ベイコク</t>
    </rPh>
    <rPh sb="3" eb="6">
      <t>タイシカン</t>
    </rPh>
    <phoneticPr fontId="5"/>
  </si>
  <si>
    <t>-</t>
    <phoneticPr fontId="5"/>
  </si>
  <si>
    <t>外務省内サーバーに係る保守及び問合せ業務</t>
    <rPh sb="0" eb="3">
      <t>ガイムショウ</t>
    </rPh>
    <rPh sb="3" eb="4">
      <t>ナイ</t>
    </rPh>
    <rPh sb="9" eb="10">
      <t>カカ</t>
    </rPh>
    <rPh sb="11" eb="13">
      <t>ホシュ</t>
    </rPh>
    <rPh sb="13" eb="14">
      <t>オヨ</t>
    </rPh>
    <rPh sb="15" eb="17">
      <t>トイアワ</t>
    </rPh>
    <rPh sb="18" eb="20">
      <t>ギョウム</t>
    </rPh>
    <phoneticPr fontId="5"/>
  </si>
  <si>
    <t>279/100</t>
    <phoneticPr fontId="5"/>
  </si>
  <si>
    <t>90</t>
    <phoneticPr fontId="5"/>
  </si>
  <si>
    <t>訪日対象者増に伴う経費増。</t>
    <rPh sb="0" eb="2">
      <t>ホウニチ</t>
    </rPh>
    <rPh sb="2" eb="5">
      <t>タイショウシャ</t>
    </rPh>
    <rPh sb="5" eb="6">
      <t>ゾウ</t>
    </rPh>
    <rPh sb="7" eb="8">
      <t>トモナ</t>
    </rPh>
    <rPh sb="9" eb="11">
      <t>ケイヒ</t>
    </rPh>
    <rPh sb="11" eb="12">
      <t>ゾウ</t>
    </rPh>
    <phoneticPr fontId="5"/>
  </si>
  <si>
    <t>在外公館からの報告</t>
    <rPh sb="0" eb="2">
      <t>ザイガイ</t>
    </rPh>
    <rPh sb="2" eb="4">
      <t>コウカン</t>
    </rPh>
    <rPh sb="7" eb="9">
      <t>ホウコク</t>
    </rPh>
    <phoneticPr fontId="5"/>
  </si>
  <si>
    <t>外部有識者の点検対象外である。</t>
    <phoneticPr fontId="5"/>
  </si>
  <si>
    <t>課長　岡崎　泰之　　　　　　　　　　　</t>
    <rPh sb="3" eb="5">
      <t>オカザキ</t>
    </rPh>
    <rPh sb="6" eb="8">
      <t>ヤスユキ</t>
    </rPh>
    <phoneticPr fontId="5"/>
  </si>
  <si>
    <t>引き続き適切かつ効率的な事業実施に努める。</t>
    <phoneticPr fontId="5"/>
  </si>
  <si>
    <t>引き続き適切かつ効率的な事業実施に努める。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</si>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</sst>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37537</xdr:colOff>
      <xdr:row>745</xdr:row>
      <xdr:rowOff>100154</xdr:rowOff>
    </xdr:from>
    <xdr:to>
      <xdr:col>37</xdr:col>
      <xdr:colOff>33056</xdr:colOff>
      <xdr:row>748</xdr:row>
      <xdr:rowOff>11626</xdr:rowOff>
    </xdr:to>
    <xdr:sp macro="" textlink="">
      <xdr:nvSpPr>
        <xdr:cNvPr id="2" name="テキスト ボックス 1"/>
        <xdr:cNvSpPr txBox="1"/>
      </xdr:nvSpPr>
      <xdr:spPr>
        <a:xfrm>
          <a:off x="3838012" y="44515229"/>
          <a:ext cx="3595969" cy="9687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247</a:t>
          </a:r>
          <a:r>
            <a:rPr kumimoji="1" lang="ja-JP" altLang="en-US" sz="1600"/>
            <a:t>百万円）</a:t>
          </a:r>
        </a:p>
      </xdr:txBody>
    </xdr:sp>
    <xdr:clientData/>
  </xdr:twoCellAnchor>
  <xdr:twoCellAnchor>
    <xdr:from>
      <xdr:col>28</xdr:col>
      <xdr:colOff>35297</xdr:colOff>
      <xdr:row>748</xdr:row>
      <xdr:rowOff>11626</xdr:rowOff>
    </xdr:from>
    <xdr:to>
      <xdr:col>28</xdr:col>
      <xdr:colOff>35719</xdr:colOff>
      <xdr:row>756</xdr:row>
      <xdr:rowOff>190500</xdr:rowOff>
    </xdr:to>
    <xdr:cxnSp macro="">
      <xdr:nvCxnSpPr>
        <xdr:cNvPr id="3" name="直線矢印コネクタ 2"/>
        <xdr:cNvCxnSpPr>
          <a:stCxn id="2" idx="2"/>
        </xdr:cNvCxnSpPr>
      </xdr:nvCxnSpPr>
      <xdr:spPr>
        <a:xfrm>
          <a:off x="5635997" y="45483976"/>
          <a:ext cx="422" cy="299827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94127</xdr:colOff>
      <xdr:row>750</xdr:row>
      <xdr:rowOff>208431</xdr:rowOff>
    </xdr:from>
    <xdr:to>
      <xdr:col>11</xdr:col>
      <xdr:colOff>96368</xdr:colOff>
      <xdr:row>756</xdr:row>
      <xdr:rowOff>149039</xdr:rowOff>
    </xdr:to>
    <xdr:cxnSp macro="">
      <xdr:nvCxnSpPr>
        <xdr:cNvPr id="4" name="直線矢印コネクタ 3"/>
        <xdr:cNvCxnSpPr/>
      </xdr:nvCxnSpPr>
      <xdr:spPr>
        <a:xfrm>
          <a:off x="2294402" y="46385631"/>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21859</xdr:colOff>
      <xdr:row>750</xdr:row>
      <xdr:rowOff>215153</xdr:rowOff>
    </xdr:from>
    <xdr:to>
      <xdr:col>20</xdr:col>
      <xdr:colOff>24100</xdr:colOff>
      <xdr:row>756</xdr:row>
      <xdr:rowOff>155761</xdr:rowOff>
    </xdr:to>
    <xdr:cxnSp macro="">
      <xdr:nvCxnSpPr>
        <xdr:cNvPr id="5" name="直線矢印コネクタ 4"/>
        <xdr:cNvCxnSpPr/>
      </xdr:nvCxnSpPr>
      <xdr:spPr>
        <a:xfrm>
          <a:off x="4022359" y="46392353"/>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171458</xdr:colOff>
      <xdr:row>750</xdr:row>
      <xdr:rowOff>233083</xdr:rowOff>
    </xdr:from>
    <xdr:to>
      <xdr:col>35</xdr:col>
      <xdr:colOff>173699</xdr:colOff>
      <xdr:row>756</xdr:row>
      <xdr:rowOff>173691</xdr:rowOff>
    </xdr:to>
    <xdr:cxnSp macro="">
      <xdr:nvCxnSpPr>
        <xdr:cNvPr id="6" name="直線矢印コネクタ 5"/>
        <xdr:cNvCxnSpPr/>
      </xdr:nvCxnSpPr>
      <xdr:spPr>
        <a:xfrm>
          <a:off x="7172333" y="46410283"/>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43150</xdr:colOff>
      <xdr:row>750</xdr:row>
      <xdr:rowOff>228600</xdr:rowOff>
    </xdr:from>
    <xdr:to>
      <xdr:col>44</xdr:col>
      <xdr:colOff>45391</xdr:colOff>
      <xdr:row>756</xdr:row>
      <xdr:rowOff>169208</xdr:rowOff>
    </xdr:to>
    <xdr:cxnSp macro="">
      <xdr:nvCxnSpPr>
        <xdr:cNvPr id="7" name="直線矢印コネクタ 6"/>
        <xdr:cNvCxnSpPr/>
      </xdr:nvCxnSpPr>
      <xdr:spPr>
        <a:xfrm>
          <a:off x="8844250" y="46405800"/>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105334</xdr:colOff>
      <xdr:row>750</xdr:row>
      <xdr:rowOff>230843</xdr:rowOff>
    </xdr:from>
    <xdr:to>
      <xdr:col>44</xdr:col>
      <xdr:colOff>34177</xdr:colOff>
      <xdr:row>750</xdr:row>
      <xdr:rowOff>230843</xdr:rowOff>
    </xdr:to>
    <xdr:cxnSp macro="">
      <xdr:nvCxnSpPr>
        <xdr:cNvPr id="8" name="直線コネクタ 7"/>
        <xdr:cNvCxnSpPr/>
      </xdr:nvCxnSpPr>
      <xdr:spPr>
        <a:xfrm>
          <a:off x="2305609" y="46408043"/>
          <a:ext cx="6529668"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54347</xdr:colOff>
      <xdr:row>758</xdr:row>
      <xdr:rowOff>29137</xdr:rowOff>
    </xdr:from>
    <xdr:to>
      <xdr:col>15</xdr:col>
      <xdr:colOff>44262</xdr:colOff>
      <xdr:row>760</xdr:row>
      <xdr:rowOff>236446</xdr:rowOff>
    </xdr:to>
    <xdr:sp macro="" textlink="">
      <xdr:nvSpPr>
        <xdr:cNvPr id="9" name="テキスト ボックス 8"/>
        <xdr:cNvSpPr txBox="1"/>
      </xdr:nvSpPr>
      <xdr:spPr>
        <a:xfrm>
          <a:off x="1654547" y="49025737"/>
          <a:ext cx="1390090" cy="9121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233</a:t>
          </a:r>
          <a:r>
            <a:rPr kumimoji="1" lang="ja-JP" altLang="en-US" sz="1100"/>
            <a:t>百万円）</a:t>
          </a:r>
        </a:p>
      </xdr:txBody>
    </xdr:sp>
    <xdr:clientData/>
  </xdr:twoCellAnchor>
  <xdr:twoCellAnchor>
    <xdr:from>
      <xdr:col>16</xdr:col>
      <xdr:colOff>170888</xdr:colOff>
      <xdr:row>758</xdr:row>
      <xdr:rowOff>13449</xdr:rowOff>
    </xdr:from>
    <xdr:to>
      <xdr:col>23</xdr:col>
      <xdr:colOff>66114</xdr:colOff>
      <xdr:row>760</xdr:row>
      <xdr:rowOff>236446</xdr:rowOff>
    </xdr:to>
    <xdr:sp macro="" textlink="">
      <xdr:nvSpPr>
        <xdr:cNvPr id="10" name="テキスト ボックス 9"/>
        <xdr:cNvSpPr txBox="1"/>
      </xdr:nvSpPr>
      <xdr:spPr>
        <a:xfrm>
          <a:off x="3371288" y="49010049"/>
          <a:ext cx="1295401" cy="9278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1</a:t>
          </a:r>
          <a:r>
            <a:rPr kumimoji="1" lang="ja-JP" altLang="en-US" sz="1100" b="0"/>
            <a:t>百万円）</a:t>
          </a:r>
        </a:p>
      </xdr:txBody>
    </xdr:sp>
    <xdr:clientData/>
  </xdr:twoCellAnchor>
  <xdr:twoCellAnchor>
    <xdr:from>
      <xdr:col>7</xdr:col>
      <xdr:colOff>44824</xdr:colOff>
      <xdr:row>761</xdr:row>
      <xdr:rowOff>104220</xdr:rowOff>
    </xdr:from>
    <xdr:to>
      <xdr:col>18</xdr:col>
      <xdr:colOff>5603</xdr:colOff>
      <xdr:row>764</xdr:row>
      <xdr:rowOff>58277</xdr:rowOff>
    </xdr:to>
    <xdr:sp macro="" textlink="">
      <xdr:nvSpPr>
        <xdr:cNvPr id="11" name="テキスト ボックス 10"/>
        <xdr:cNvSpPr txBox="1"/>
      </xdr:nvSpPr>
      <xdr:spPr>
        <a:xfrm>
          <a:off x="1444999" y="50158095"/>
          <a:ext cx="2161054"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135596</xdr:colOff>
      <xdr:row>761</xdr:row>
      <xdr:rowOff>122149</xdr:rowOff>
    </xdr:from>
    <xdr:to>
      <xdr:col>29</xdr:col>
      <xdr:colOff>96375</xdr:colOff>
      <xdr:row>764</xdr:row>
      <xdr:rowOff>76206</xdr:rowOff>
    </xdr:to>
    <xdr:sp macro="" textlink="">
      <xdr:nvSpPr>
        <xdr:cNvPr id="12" name="テキスト ボックス 11"/>
        <xdr:cNvSpPr txBox="1"/>
      </xdr:nvSpPr>
      <xdr:spPr>
        <a:xfrm>
          <a:off x="3736046" y="50176024"/>
          <a:ext cx="2161054"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20169</xdr:colOff>
      <xdr:row>758</xdr:row>
      <xdr:rowOff>31379</xdr:rowOff>
    </xdr:from>
    <xdr:to>
      <xdr:col>31</xdr:col>
      <xdr:colOff>93008</xdr:colOff>
      <xdr:row>760</xdr:row>
      <xdr:rowOff>236446</xdr:rowOff>
    </xdr:to>
    <xdr:sp macro="" textlink="">
      <xdr:nvSpPr>
        <xdr:cNvPr id="13" name="テキスト ボックス 12"/>
        <xdr:cNvSpPr txBox="1"/>
      </xdr:nvSpPr>
      <xdr:spPr>
        <a:xfrm>
          <a:off x="5020794" y="49027979"/>
          <a:ext cx="1272989" cy="9099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4</a:t>
          </a:r>
          <a:r>
            <a:rPr kumimoji="1" lang="ja-JP" altLang="en-US" sz="1100" b="0"/>
            <a:t>百万円）</a:t>
          </a:r>
        </a:p>
      </xdr:txBody>
    </xdr:sp>
    <xdr:clientData/>
  </xdr:twoCellAnchor>
  <xdr:twoCellAnchor>
    <xdr:from>
      <xdr:col>24</xdr:col>
      <xdr:colOff>132244</xdr:colOff>
      <xdr:row>761</xdr:row>
      <xdr:rowOff>106459</xdr:rowOff>
    </xdr:from>
    <xdr:to>
      <xdr:col>32</xdr:col>
      <xdr:colOff>163042</xdr:colOff>
      <xdr:row>764</xdr:row>
      <xdr:rowOff>60516</xdr:rowOff>
    </xdr:to>
    <xdr:sp macro="" textlink="">
      <xdr:nvSpPr>
        <xdr:cNvPr id="14" name="テキスト ボックス 13"/>
        <xdr:cNvSpPr txBox="1"/>
      </xdr:nvSpPr>
      <xdr:spPr>
        <a:xfrm>
          <a:off x="4932844" y="50160334"/>
          <a:ext cx="1630998"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41</xdr:col>
      <xdr:colOff>68914</xdr:colOff>
      <xdr:row>758</xdr:row>
      <xdr:rowOff>29135</xdr:rowOff>
    </xdr:from>
    <xdr:to>
      <xdr:col>47</xdr:col>
      <xdr:colOff>143433</xdr:colOff>
      <xdr:row>760</xdr:row>
      <xdr:rowOff>236445</xdr:rowOff>
    </xdr:to>
    <xdr:sp macro="" textlink="">
      <xdr:nvSpPr>
        <xdr:cNvPr id="15" name="テキスト ボックス 14"/>
        <xdr:cNvSpPr txBox="1"/>
      </xdr:nvSpPr>
      <xdr:spPr>
        <a:xfrm>
          <a:off x="8269939" y="49025735"/>
          <a:ext cx="1274669" cy="9121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6</a:t>
          </a:r>
          <a:r>
            <a:rPr kumimoji="1" lang="ja-JP" altLang="en-US" sz="1100" b="0"/>
            <a:t>百万円）</a:t>
          </a:r>
        </a:p>
      </xdr:txBody>
    </xdr:sp>
    <xdr:clientData/>
  </xdr:twoCellAnchor>
  <xdr:twoCellAnchor>
    <xdr:from>
      <xdr:col>42</xdr:col>
      <xdr:colOff>12904</xdr:colOff>
      <xdr:row>761</xdr:row>
      <xdr:rowOff>101976</xdr:rowOff>
    </xdr:from>
    <xdr:to>
      <xdr:col>49</xdr:col>
      <xdr:colOff>222995</xdr:colOff>
      <xdr:row>764</xdr:row>
      <xdr:rowOff>56033</xdr:rowOff>
    </xdr:to>
    <xdr:sp macro="" textlink="">
      <xdr:nvSpPr>
        <xdr:cNvPr id="16" name="テキスト ボックス 15"/>
        <xdr:cNvSpPr txBox="1"/>
      </xdr:nvSpPr>
      <xdr:spPr>
        <a:xfrm>
          <a:off x="8413954" y="50155851"/>
          <a:ext cx="1610266"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32</xdr:col>
      <xdr:colOff>172009</xdr:colOff>
      <xdr:row>758</xdr:row>
      <xdr:rowOff>26896</xdr:rowOff>
    </xdr:from>
    <xdr:to>
      <xdr:col>39</xdr:col>
      <xdr:colOff>65553</xdr:colOff>
      <xdr:row>760</xdr:row>
      <xdr:rowOff>236446</xdr:rowOff>
    </xdr:to>
    <xdr:sp macro="" textlink="">
      <xdr:nvSpPr>
        <xdr:cNvPr id="17" name="テキスト ボックス 16"/>
        <xdr:cNvSpPr txBox="1"/>
      </xdr:nvSpPr>
      <xdr:spPr>
        <a:xfrm>
          <a:off x="6572809" y="49023496"/>
          <a:ext cx="1293719" cy="914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3</a:t>
          </a:r>
          <a:r>
            <a:rPr kumimoji="1" lang="ja-JP" altLang="en-US" sz="1100" b="0"/>
            <a:t>百万円）</a:t>
          </a:r>
        </a:p>
      </xdr:txBody>
    </xdr:sp>
    <xdr:clientData/>
  </xdr:twoCellAnchor>
  <xdr:twoCellAnchor>
    <xdr:from>
      <xdr:col>32</xdr:col>
      <xdr:colOff>93584</xdr:colOff>
      <xdr:row>761</xdr:row>
      <xdr:rowOff>113182</xdr:rowOff>
    </xdr:from>
    <xdr:to>
      <xdr:col>40</xdr:col>
      <xdr:colOff>124381</xdr:colOff>
      <xdr:row>764</xdr:row>
      <xdr:rowOff>67239</xdr:rowOff>
    </xdr:to>
    <xdr:sp macro="" textlink="">
      <xdr:nvSpPr>
        <xdr:cNvPr id="18" name="テキスト ボックス 17"/>
        <xdr:cNvSpPr txBox="1"/>
      </xdr:nvSpPr>
      <xdr:spPr>
        <a:xfrm>
          <a:off x="6494384" y="50167057"/>
          <a:ext cx="1630997"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twoCellAnchor>
    <xdr:from>
      <xdr:col>8</xdr:col>
      <xdr:colOff>100853</xdr:colOff>
      <xdr:row>756</xdr:row>
      <xdr:rowOff>268942</xdr:rowOff>
    </xdr:from>
    <xdr:to>
      <xdr:col>17</xdr:col>
      <xdr:colOff>55469</xdr:colOff>
      <xdr:row>758</xdr:row>
      <xdr:rowOff>128868</xdr:rowOff>
    </xdr:to>
    <xdr:sp macro="" textlink="">
      <xdr:nvSpPr>
        <xdr:cNvPr id="19" name="テキスト ボックス 18"/>
        <xdr:cNvSpPr txBox="1"/>
      </xdr:nvSpPr>
      <xdr:spPr>
        <a:xfrm>
          <a:off x="1701053" y="48560692"/>
          <a:ext cx="1754841"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17</xdr:col>
      <xdr:colOff>11205</xdr:colOff>
      <xdr:row>756</xdr:row>
      <xdr:rowOff>224118</xdr:rowOff>
    </xdr:from>
    <xdr:to>
      <xdr:col>25</xdr:col>
      <xdr:colOff>10645</xdr:colOff>
      <xdr:row>758</xdr:row>
      <xdr:rowOff>84044</xdr:rowOff>
    </xdr:to>
    <xdr:sp macro="" textlink="">
      <xdr:nvSpPr>
        <xdr:cNvPr id="20" name="テキスト ボックス 19"/>
        <xdr:cNvSpPr txBox="1"/>
      </xdr:nvSpPr>
      <xdr:spPr>
        <a:xfrm>
          <a:off x="3411630" y="48515868"/>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25</xdr:col>
      <xdr:colOff>62752</xdr:colOff>
      <xdr:row>756</xdr:row>
      <xdr:rowOff>208430</xdr:rowOff>
    </xdr:from>
    <xdr:to>
      <xdr:col>33</xdr:col>
      <xdr:colOff>62192</xdr:colOff>
      <xdr:row>758</xdr:row>
      <xdr:rowOff>68356</xdr:rowOff>
    </xdr:to>
    <xdr:sp macro="" textlink="">
      <xdr:nvSpPr>
        <xdr:cNvPr id="21" name="テキスト ボックス 20"/>
        <xdr:cNvSpPr txBox="1"/>
      </xdr:nvSpPr>
      <xdr:spPr>
        <a:xfrm>
          <a:off x="5063377" y="48500180"/>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56029</xdr:colOff>
      <xdr:row>756</xdr:row>
      <xdr:rowOff>235324</xdr:rowOff>
    </xdr:from>
    <xdr:to>
      <xdr:col>41</xdr:col>
      <xdr:colOff>55469</xdr:colOff>
      <xdr:row>758</xdr:row>
      <xdr:rowOff>95250</xdr:rowOff>
    </xdr:to>
    <xdr:sp macro="" textlink="">
      <xdr:nvSpPr>
        <xdr:cNvPr id="22" name="テキスト ボックス 21"/>
        <xdr:cNvSpPr txBox="1"/>
      </xdr:nvSpPr>
      <xdr:spPr>
        <a:xfrm>
          <a:off x="6656854" y="48527074"/>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78441</xdr:colOff>
      <xdr:row>756</xdr:row>
      <xdr:rowOff>257736</xdr:rowOff>
    </xdr:from>
    <xdr:to>
      <xdr:col>49</xdr:col>
      <xdr:colOff>77881</xdr:colOff>
      <xdr:row>758</xdr:row>
      <xdr:rowOff>117662</xdr:rowOff>
    </xdr:to>
    <xdr:sp macro="" textlink="">
      <xdr:nvSpPr>
        <xdr:cNvPr id="23" name="テキスト ボックス 22"/>
        <xdr:cNvSpPr txBox="1"/>
      </xdr:nvSpPr>
      <xdr:spPr>
        <a:xfrm>
          <a:off x="8279466" y="48549486"/>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93</v>
      </c>
      <c r="AT2" s="218"/>
      <c r="AU2" s="218"/>
      <c r="AV2" s="52" t="str">
        <f>IF(AW2="", "", "-")</f>
        <v/>
      </c>
      <c r="AW2" s="396"/>
      <c r="AX2" s="396"/>
    </row>
    <row r="3" spans="1:50" ht="21" customHeight="1" thickBot="1">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75" customHeight="1">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6.75" customHeight="1">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666</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4" t="s">
        <v>544</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394</v>
      </c>
      <c r="Q13" s="98"/>
      <c r="R13" s="98"/>
      <c r="S13" s="98"/>
      <c r="T13" s="98"/>
      <c r="U13" s="98"/>
      <c r="V13" s="99"/>
      <c r="W13" s="97">
        <v>318</v>
      </c>
      <c r="X13" s="98"/>
      <c r="Y13" s="98"/>
      <c r="Z13" s="98"/>
      <c r="AA13" s="98"/>
      <c r="AB13" s="98"/>
      <c r="AC13" s="99"/>
      <c r="AD13" s="97">
        <v>292</v>
      </c>
      <c r="AE13" s="98"/>
      <c r="AF13" s="98"/>
      <c r="AG13" s="98"/>
      <c r="AH13" s="98"/>
      <c r="AI13" s="98"/>
      <c r="AJ13" s="99"/>
      <c r="AK13" s="97">
        <v>279</v>
      </c>
      <c r="AL13" s="98"/>
      <c r="AM13" s="98"/>
      <c r="AN13" s="98"/>
      <c r="AO13" s="98"/>
      <c r="AP13" s="98"/>
      <c r="AQ13" s="99"/>
      <c r="AR13" s="94">
        <v>301</v>
      </c>
      <c r="AS13" s="95"/>
      <c r="AT13" s="95"/>
      <c r="AU13" s="95"/>
      <c r="AV13" s="95"/>
      <c r="AW13" s="95"/>
      <c r="AX13" s="393"/>
    </row>
    <row r="14" spans="1:50" ht="21" customHeight="1">
      <c r="A14" s="139"/>
      <c r="B14" s="140"/>
      <c r="C14" s="140"/>
      <c r="D14" s="140"/>
      <c r="E14" s="140"/>
      <c r="F14" s="141"/>
      <c r="G14" s="744"/>
      <c r="H14" s="745"/>
      <c r="I14" s="575" t="s">
        <v>8</v>
      </c>
      <c r="J14" s="629"/>
      <c r="K14" s="629"/>
      <c r="L14" s="629"/>
      <c r="M14" s="629"/>
      <c r="N14" s="629"/>
      <c r="O14" s="630"/>
      <c r="P14" s="97" t="s">
        <v>621</v>
      </c>
      <c r="Q14" s="98"/>
      <c r="R14" s="98"/>
      <c r="S14" s="98"/>
      <c r="T14" s="98"/>
      <c r="U14" s="98"/>
      <c r="V14" s="99"/>
      <c r="W14" s="97" t="s">
        <v>620</v>
      </c>
      <c r="X14" s="98"/>
      <c r="Y14" s="98"/>
      <c r="Z14" s="98"/>
      <c r="AA14" s="98"/>
      <c r="AB14" s="98"/>
      <c r="AC14" s="99"/>
      <c r="AD14" s="97" t="s">
        <v>620</v>
      </c>
      <c r="AE14" s="98"/>
      <c r="AF14" s="98"/>
      <c r="AG14" s="98"/>
      <c r="AH14" s="98"/>
      <c r="AI14" s="98"/>
      <c r="AJ14" s="99"/>
      <c r="AK14" s="97" t="s">
        <v>620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622</v>
      </c>
      <c r="Q15" s="98"/>
      <c r="R15" s="98"/>
      <c r="S15" s="98"/>
      <c r="T15" s="98"/>
      <c r="U15" s="98"/>
      <c r="V15" s="99"/>
      <c r="W15" s="97" t="s">
        <v>620</v>
      </c>
      <c r="X15" s="98"/>
      <c r="Y15" s="98"/>
      <c r="Z15" s="98"/>
      <c r="AA15" s="98"/>
      <c r="AB15" s="98"/>
      <c r="AC15" s="99"/>
      <c r="AD15" s="97" t="s">
        <v>620</v>
      </c>
      <c r="AE15" s="98"/>
      <c r="AF15" s="98"/>
      <c r="AG15" s="98"/>
      <c r="AH15" s="98"/>
      <c r="AI15" s="98"/>
      <c r="AJ15" s="99"/>
      <c r="AK15" s="97" t="s">
        <v>620</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623</v>
      </c>
      <c r="Q16" s="98"/>
      <c r="R16" s="98"/>
      <c r="S16" s="98"/>
      <c r="T16" s="98"/>
      <c r="U16" s="98"/>
      <c r="V16" s="99"/>
      <c r="W16" s="97" t="s">
        <v>620</v>
      </c>
      <c r="X16" s="98"/>
      <c r="Y16" s="98"/>
      <c r="Z16" s="98"/>
      <c r="AA16" s="98"/>
      <c r="AB16" s="98"/>
      <c r="AC16" s="99"/>
      <c r="AD16" s="97" t="s">
        <v>620</v>
      </c>
      <c r="AE16" s="98"/>
      <c r="AF16" s="98"/>
      <c r="AG16" s="98"/>
      <c r="AH16" s="98"/>
      <c r="AI16" s="98"/>
      <c r="AJ16" s="99"/>
      <c r="AK16" s="97" t="s">
        <v>620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621</v>
      </c>
      <c r="Q17" s="98"/>
      <c r="R17" s="98"/>
      <c r="S17" s="98"/>
      <c r="T17" s="98"/>
      <c r="U17" s="98"/>
      <c r="V17" s="99"/>
      <c r="W17" s="97" t="s">
        <v>620</v>
      </c>
      <c r="X17" s="98"/>
      <c r="Y17" s="98"/>
      <c r="Z17" s="98"/>
      <c r="AA17" s="98"/>
      <c r="AB17" s="98"/>
      <c r="AC17" s="99"/>
      <c r="AD17" s="97" t="s">
        <v>620</v>
      </c>
      <c r="AE17" s="98"/>
      <c r="AF17" s="98"/>
      <c r="AG17" s="98"/>
      <c r="AH17" s="98"/>
      <c r="AI17" s="98"/>
      <c r="AJ17" s="99"/>
      <c r="AK17" s="97" t="s">
        <v>620</v>
      </c>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6"/>
      <c r="H18" s="747"/>
      <c r="I18" s="734" t="s">
        <v>20</v>
      </c>
      <c r="J18" s="735"/>
      <c r="K18" s="735"/>
      <c r="L18" s="735"/>
      <c r="M18" s="735"/>
      <c r="N18" s="735"/>
      <c r="O18" s="736"/>
      <c r="P18" s="103">
        <f>SUM(P13:V17)</f>
        <v>394</v>
      </c>
      <c r="Q18" s="104"/>
      <c r="R18" s="104"/>
      <c r="S18" s="104"/>
      <c r="T18" s="104"/>
      <c r="U18" s="104"/>
      <c r="V18" s="105"/>
      <c r="W18" s="103">
        <f>SUM(W13:AC17)</f>
        <v>318</v>
      </c>
      <c r="X18" s="104"/>
      <c r="Y18" s="104"/>
      <c r="Z18" s="104"/>
      <c r="AA18" s="104"/>
      <c r="AB18" s="104"/>
      <c r="AC18" s="105"/>
      <c r="AD18" s="103">
        <f>SUM(AD13:AJ17)</f>
        <v>292</v>
      </c>
      <c r="AE18" s="104"/>
      <c r="AF18" s="104"/>
      <c r="AG18" s="104"/>
      <c r="AH18" s="104"/>
      <c r="AI18" s="104"/>
      <c r="AJ18" s="105"/>
      <c r="AK18" s="103">
        <f>SUM(AK13:AQ17)</f>
        <v>279</v>
      </c>
      <c r="AL18" s="104"/>
      <c r="AM18" s="104"/>
      <c r="AN18" s="104"/>
      <c r="AO18" s="104"/>
      <c r="AP18" s="104"/>
      <c r="AQ18" s="105"/>
      <c r="AR18" s="103">
        <f>SUM(AR13:AX17)</f>
        <v>301</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296</v>
      </c>
      <c r="Q19" s="98"/>
      <c r="R19" s="98"/>
      <c r="S19" s="98"/>
      <c r="T19" s="98"/>
      <c r="U19" s="98"/>
      <c r="V19" s="99"/>
      <c r="W19" s="97">
        <v>266</v>
      </c>
      <c r="X19" s="98"/>
      <c r="Y19" s="98"/>
      <c r="Z19" s="98"/>
      <c r="AA19" s="98"/>
      <c r="AB19" s="98"/>
      <c r="AC19" s="99"/>
      <c r="AD19" s="97">
        <v>247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0.75126903553299496</v>
      </c>
      <c r="Q20" s="539"/>
      <c r="R20" s="539"/>
      <c r="S20" s="539"/>
      <c r="T20" s="539"/>
      <c r="U20" s="539"/>
      <c r="V20" s="539"/>
      <c r="W20" s="539">
        <f t="shared" ref="W20" si="0">IF(W18=0, "-", SUM(W19)/W18)</f>
        <v>0.83647798742138368</v>
      </c>
      <c r="X20" s="539"/>
      <c r="Y20" s="539"/>
      <c r="Z20" s="539"/>
      <c r="AA20" s="539"/>
      <c r="AB20" s="539"/>
      <c r="AC20" s="539"/>
      <c r="AD20" s="539">
        <f t="shared" ref="AD20" si="1">IF(AD18=0, "-", SUM(AD19)/AD18)</f>
        <v>0.84589041095890416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494</v>
      </c>
      <c r="H21" s="930"/>
      <c r="I21" s="930"/>
      <c r="J21" s="930"/>
      <c r="K21" s="930"/>
      <c r="L21" s="930"/>
      <c r="M21" s="930"/>
      <c r="N21" s="930"/>
      <c r="O21" s="930"/>
      <c r="P21" s="539">
        <f>IF(P19=0, "-", SUM(P19)/SUM(P13,P14))</f>
        <v>0.75126903553299496</v>
      </c>
      <c r="Q21" s="539"/>
      <c r="R21" s="539"/>
      <c r="S21" s="539"/>
      <c r="T21" s="539"/>
      <c r="U21" s="539"/>
      <c r="V21" s="539"/>
      <c r="W21" s="539">
        <f t="shared" ref="W21" si="2">IF(W19=0, "-", SUM(W19)/SUM(W13,W14))</f>
        <v>0.83647798742138368</v>
      </c>
      <c r="X21" s="539"/>
      <c r="Y21" s="539"/>
      <c r="Z21" s="539"/>
      <c r="AA21" s="539"/>
      <c r="AB21" s="539"/>
      <c r="AC21" s="539"/>
      <c r="AD21" s="539">
        <f t="shared" ref="AD21" si="3">IF(AD19=0, "-", SUM(AD19)/SUM(AD13,AD14))</f>
        <v>0.84589041095890416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555</v>
      </c>
      <c r="H23" s="184"/>
      <c r="I23" s="184"/>
      <c r="J23" s="184"/>
      <c r="K23" s="184"/>
      <c r="L23" s="184"/>
      <c r="M23" s="184"/>
      <c r="N23" s="184"/>
      <c r="O23" s="185"/>
      <c r="P23" s="94">
        <v>254</v>
      </c>
      <c r="Q23" s="95"/>
      <c r="R23" s="95"/>
      <c r="S23" s="95"/>
      <c r="T23" s="95"/>
      <c r="U23" s="95"/>
      <c r="V23" s="96"/>
      <c r="W23" s="94">
        <v>278</v>
      </c>
      <c r="X23" s="95"/>
      <c r="Y23" s="95"/>
      <c r="Z23" s="95"/>
      <c r="AA23" s="95"/>
      <c r="AB23" s="95"/>
      <c r="AC23" s="96"/>
      <c r="AD23" s="206" t="s">
        <v>663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554</v>
      </c>
      <c r="H24" s="187"/>
      <c r="I24" s="187"/>
      <c r="J24" s="187"/>
      <c r="K24" s="187"/>
      <c r="L24" s="187"/>
      <c r="M24" s="187"/>
      <c r="N24" s="187"/>
      <c r="O24" s="188"/>
      <c r="P24" s="97">
        <v>16</v>
      </c>
      <c r="Q24" s="98"/>
      <c r="R24" s="98"/>
      <c r="S24" s="98"/>
      <c r="T24" s="98"/>
      <c r="U24" s="98"/>
      <c r="V24" s="99"/>
      <c r="W24" s="97">
        <v>13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624</v>
      </c>
      <c r="H25" s="187"/>
      <c r="I25" s="187"/>
      <c r="J25" s="187"/>
      <c r="K25" s="187"/>
      <c r="L25" s="187"/>
      <c r="M25" s="187"/>
      <c r="N25" s="187"/>
      <c r="O25" s="188"/>
      <c r="P25" s="97">
        <v>7</v>
      </c>
      <c r="Q25" s="98"/>
      <c r="R25" s="98"/>
      <c r="S25" s="98"/>
      <c r="T25" s="98"/>
      <c r="U25" s="98"/>
      <c r="V25" s="99"/>
      <c r="W25" s="97">
        <v>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556</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625</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472</v>
      </c>
      <c r="H29" s="193"/>
      <c r="I29" s="193"/>
      <c r="J29" s="193"/>
      <c r="K29" s="193"/>
      <c r="L29" s="193"/>
      <c r="M29" s="193"/>
      <c r="N29" s="193"/>
      <c r="O29" s="194"/>
      <c r="P29" s="225">
        <f>AK13</f>
        <v>279</v>
      </c>
      <c r="Q29" s="226"/>
      <c r="R29" s="226"/>
      <c r="S29" s="226"/>
      <c r="T29" s="226"/>
      <c r="U29" s="226"/>
      <c r="V29" s="227"/>
      <c r="W29" s="225">
        <f>AR13</f>
        <v>301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488</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469</v>
      </c>
      <c r="AN30" s="388"/>
      <c r="AO30" s="388"/>
      <c r="AP30" s="385"/>
      <c r="AQ30" s="638" t="s">
        <v>355</v>
      </c>
      <c r="AR30" s="639"/>
      <c r="AS30" s="639"/>
      <c r="AT30" s="640"/>
      <c r="AU30" s="389" t="s">
        <v>253</v>
      </c>
      <c r="AV30" s="389"/>
      <c r="AW30" s="389"/>
      <c r="AX30" s="390"/>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30</v>
      </c>
      <c r="AR31" s="133"/>
      <c r="AS31" s="134" t="s">
        <v>356</v>
      </c>
      <c r="AT31" s="169"/>
      <c r="AU31" s="269"/>
      <c r="AV31" s="269"/>
      <c r="AW31" s="378" t="s">
        <v>300</v>
      </c>
      <c r="AX31" s="379"/>
    </row>
    <row r="32" spans="1:50" ht="23.25" customHeight="1">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7" t="s">
        <v>12</v>
      </c>
      <c r="Z32" s="549"/>
      <c r="AA32" s="550"/>
      <c r="AB32" s="551" t="s">
        <v>560</v>
      </c>
      <c r="AC32" s="551"/>
      <c r="AD32" s="551"/>
      <c r="AE32" s="363">
        <v>205</v>
      </c>
      <c r="AF32" s="364"/>
      <c r="AG32" s="364"/>
      <c r="AH32" s="364"/>
      <c r="AI32" s="363">
        <v>340</v>
      </c>
      <c r="AJ32" s="364"/>
      <c r="AK32" s="364"/>
      <c r="AL32" s="364"/>
      <c r="AM32" s="363">
        <v>254</v>
      </c>
      <c r="AN32" s="364"/>
      <c r="AO32" s="364"/>
      <c r="AP32" s="364"/>
      <c r="AQ32" s="100" t="s">
        <v>626</v>
      </c>
      <c r="AR32" s="101"/>
      <c r="AS32" s="101"/>
      <c r="AT32" s="102"/>
      <c r="AU32" s="364" t="s">
        <v>626</v>
      </c>
      <c r="AV32" s="364"/>
      <c r="AW32" s="364"/>
      <c r="AX32" s="366"/>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3">
        <v>100</v>
      </c>
      <c r="AF33" s="364"/>
      <c r="AG33" s="364"/>
      <c r="AH33" s="364"/>
      <c r="AI33" s="363">
        <v>100</v>
      </c>
      <c r="AJ33" s="364"/>
      <c r="AK33" s="364"/>
      <c r="AL33" s="364"/>
      <c r="AM33" s="363">
        <v>200</v>
      </c>
      <c r="AN33" s="364"/>
      <c r="AO33" s="364"/>
      <c r="AP33" s="364"/>
      <c r="AQ33" s="100">
        <v>200</v>
      </c>
      <c r="AR33" s="101"/>
      <c r="AS33" s="101"/>
      <c r="AT33" s="102"/>
      <c r="AU33" s="364" t="s">
        <v>626</v>
      </c>
      <c r="AV33" s="364"/>
      <c r="AW33" s="364"/>
      <c r="AX33" s="366"/>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f>AE32/AE33*100</f>
        <v>204.99999999999997</v>
      </c>
      <c r="AF34" s="364"/>
      <c r="AG34" s="364"/>
      <c r="AH34" s="364"/>
      <c r="AI34" s="363">
        <f>AI32/AI33*100</f>
        <v>340</v>
      </c>
      <c r="AJ34" s="364"/>
      <c r="AK34" s="364"/>
      <c r="AL34" s="364"/>
      <c r="AM34" s="363">
        <f>AM32/AM33*100</f>
        <v>127</v>
      </c>
      <c r="AN34" s="364"/>
      <c r="AO34" s="364"/>
      <c r="AP34" s="364"/>
      <c r="AQ34" s="100" t="s">
        <v>626</v>
      </c>
      <c r="AR34" s="101"/>
      <c r="AS34" s="101"/>
      <c r="AT34" s="102"/>
      <c r="AU34" s="364" t="s">
        <v>621</v>
      </c>
      <c r="AV34" s="364"/>
      <c r="AW34" s="364"/>
      <c r="AX34" s="366"/>
    </row>
    <row r="35" spans="1:50" ht="23.25" customHeight="1">
      <c r="A35" s="900" t="s">
        <v>524</v>
      </c>
      <c r="B35" s="901"/>
      <c r="C35" s="901"/>
      <c r="D35" s="901"/>
      <c r="E35" s="901"/>
      <c r="F35" s="902"/>
      <c r="G35" s="906" t="s">
        <v>664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488</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hidden="1"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488</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488</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488</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7" t="s">
        <v>357</v>
      </c>
      <c r="AF65" s="368"/>
      <c r="AG65" s="368"/>
      <c r="AH65" s="369"/>
      <c r="AI65" s="367" t="s">
        <v>363</v>
      </c>
      <c r="AJ65" s="368"/>
      <c r="AK65" s="368"/>
      <c r="AL65" s="369"/>
      <c r="AM65" s="374" t="s">
        <v>469</v>
      </c>
      <c r="AN65" s="374"/>
      <c r="AO65" s="374"/>
      <c r="AP65" s="367"/>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487</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c r="A70" s="854" t="s">
        <v>495</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4" t="s">
        <v>527</v>
      </c>
      <c r="B78" s="915"/>
      <c r="C78" s="915"/>
      <c r="D78" s="915"/>
      <c r="E78" s="912" t="s">
        <v>462</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c r="A80" s="519" t="s">
        <v>266</v>
      </c>
      <c r="B80" s="849" t="s">
        <v>480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469</v>
      </c>
      <c r="AN100" s="827"/>
      <c r="AO100" s="827"/>
      <c r="AP100" s="828"/>
      <c r="AQ100" s="931" t="s">
        <v>491</v>
      </c>
      <c r="AR100" s="932"/>
      <c r="AS100" s="932"/>
      <c r="AT100" s="933"/>
      <c r="AU100" s="931" t="s">
        <v>537</v>
      </c>
      <c r="AV100" s="932"/>
      <c r="AW100" s="932"/>
      <c r="AX100" s="934"/>
    </row>
    <row r="101" spans="1:60" ht="23.25" customHeight="1">
      <c r="A101" s="491"/>
      <c r="B101" s="492"/>
      <c r="C101" s="492"/>
      <c r="D101" s="492"/>
      <c r="E101" s="492"/>
      <c r="F101" s="493"/>
      <c r="G101" s="158" t="s">
        <v>559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3">
        <v>118</v>
      </c>
      <c r="AF101" s="364"/>
      <c r="AG101" s="364"/>
      <c r="AH101" s="365"/>
      <c r="AI101" s="363">
        <v>118</v>
      </c>
      <c r="AJ101" s="364"/>
      <c r="AK101" s="364"/>
      <c r="AL101" s="365"/>
      <c r="AM101" s="363">
        <v>135</v>
      </c>
      <c r="AN101" s="364"/>
      <c r="AO101" s="364"/>
      <c r="AP101" s="365"/>
      <c r="AQ101" s="363" t="s">
        <v>562</v>
      </c>
      <c r="AR101" s="364"/>
      <c r="AS101" s="364"/>
      <c r="AT101" s="365"/>
      <c r="AU101" s="363" t="s">
        <v>621</v>
      </c>
      <c r="AV101" s="364"/>
      <c r="AW101" s="364"/>
      <c r="AX101" s="36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561</v>
      </c>
      <c r="AC102" s="551"/>
      <c r="AD102" s="551"/>
      <c r="AE102" s="357">
        <v>100</v>
      </c>
      <c r="AF102" s="357"/>
      <c r="AG102" s="357"/>
      <c r="AH102" s="357"/>
      <c r="AI102" s="357">
        <v>100</v>
      </c>
      <c r="AJ102" s="357"/>
      <c r="AK102" s="357"/>
      <c r="AL102" s="357"/>
      <c r="AM102" s="357">
        <v>100</v>
      </c>
      <c r="AN102" s="357"/>
      <c r="AO102" s="357"/>
      <c r="AP102" s="357"/>
      <c r="AQ102" s="817">
        <v>100</v>
      </c>
      <c r="AR102" s="818"/>
      <c r="AS102" s="818"/>
      <c r="AT102" s="819"/>
      <c r="AU102" s="817" t="s">
        <v>626</v>
      </c>
      <c r="AV102" s="818"/>
      <c r="AW102" s="818"/>
      <c r="AX102" s="819"/>
    </row>
    <row r="103" spans="1:60" ht="31.5" hidden="1" customHeight="1">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4" t="s">
        <v>538</v>
      </c>
      <c r="AR115" s="335"/>
      <c r="AS115" s="335"/>
      <c r="AT115" s="335"/>
      <c r="AU115" s="335"/>
      <c r="AV115" s="335"/>
      <c r="AW115" s="335"/>
      <c r="AX115" s="336"/>
    </row>
    <row r="116" spans="1:50" ht="23.25" customHeight="1">
      <c r="A116" s="290"/>
      <c r="B116" s="291"/>
      <c r="C116" s="291"/>
      <c r="D116" s="291"/>
      <c r="E116" s="291"/>
      <c r="F116" s="292"/>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564</v>
      </c>
      <c r="AC116" s="299"/>
      <c r="AD116" s="300"/>
      <c r="AE116" s="357">
        <v>2.5</v>
      </c>
      <c r="AF116" s="357"/>
      <c r="AG116" s="357"/>
      <c r="AH116" s="357"/>
      <c r="AI116" s="357">
        <v>1.9</v>
      </c>
      <c r="AJ116" s="357"/>
      <c r="AK116" s="357"/>
      <c r="AL116" s="357"/>
      <c r="AM116" s="357">
        <v>1.8</v>
      </c>
      <c r="AN116" s="357"/>
      <c r="AO116" s="357"/>
      <c r="AP116" s="357"/>
      <c r="AQ116" s="363">
        <v>2.7</v>
      </c>
      <c r="AR116" s="364"/>
      <c r="AS116" s="364"/>
      <c r="AT116" s="364"/>
      <c r="AU116" s="364"/>
      <c r="AV116" s="364"/>
      <c r="AW116" s="364"/>
      <c r="AX116" s="366"/>
    </row>
    <row r="117" spans="1:50" ht="46.5" customHeight="1" thickBo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565</v>
      </c>
      <c r="AC117" s="341"/>
      <c r="AD117" s="342"/>
      <c r="AE117" s="304" t="s">
        <v>566</v>
      </c>
      <c r="AF117" s="304"/>
      <c r="AG117" s="304"/>
      <c r="AH117" s="304"/>
      <c r="AI117" s="304" t="s">
        <v>567</v>
      </c>
      <c r="AJ117" s="304"/>
      <c r="AK117" s="304"/>
      <c r="AL117" s="304"/>
      <c r="AM117" s="304" t="s">
        <v>628</v>
      </c>
      <c r="AN117" s="304"/>
      <c r="AO117" s="304"/>
      <c r="AP117" s="304"/>
      <c r="AQ117" s="304" t="s">
        <v>661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4" t="s">
        <v>538</v>
      </c>
      <c r="AR118" s="335"/>
      <c r="AS118" s="335"/>
      <c r="AT118" s="335"/>
      <c r="AU118" s="335"/>
      <c r="AV118" s="335"/>
      <c r="AW118" s="335"/>
      <c r="AX118" s="336"/>
    </row>
    <row r="119" spans="1:50" ht="23.25" hidden="1" customHeight="1">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4" t="s">
        <v>538</v>
      </c>
      <c r="AR121" s="335"/>
      <c r="AS121" s="335"/>
      <c r="AT121" s="335"/>
      <c r="AU121" s="335"/>
      <c r="AV121" s="335"/>
      <c r="AW121" s="335"/>
      <c r="AX121" s="336"/>
    </row>
    <row r="122" spans="1:50" ht="23.25" hidden="1" customHeight="1">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4" t="s">
        <v>538</v>
      </c>
      <c r="AR124" s="335"/>
      <c r="AS124" s="335"/>
      <c r="AT124" s="335"/>
      <c r="AU124" s="335"/>
      <c r="AV124" s="335"/>
      <c r="AW124" s="335"/>
      <c r="AX124" s="336"/>
    </row>
    <row r="125" spans="1:50" ht="23.25" hidden="1" customHeight="1">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469</v>
      </c>
      <c r="AN127" s="296"/>
      <c r="AO127" s="296"/>
      <c r="AP127" s="297"/>
      <c r="AQ127" s="334" t="s">
        <v>538</v>
      </c>
      <c r="AR127" s="335"/>
      <c r="AS127" s="335"/>
      <c r="AT127" s="335"/>
      <c r="AU127" s="335"/>
      <c r="AV127" s="335"/>
      <c r="AW127" s="335"/>
      <c r="AX127" s="336"/>
    </row>
    <row r="128" spans="1:50" ht="23.25" hidden="1" customHeight="1">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573</v>
      </c>
      <c r="AF134" s="101"/>
      <c r="AG134" s="101"/>
      <c r="AH134" s="101"/>
      <c r="AI134" s="264" t="s">
        <v>573</v>
      </c>
      <c r="AJ134" s="101"/>
      <c r="AK134" s="101"/>
      <c r="AL134" s="101"/>
      <c r="AM134" s="264" t="s">
        <v>573</v>
      </c>
      <c r="AN134" s="101"/>
      <c r="AO134" s="101"/>
      <c r="AP134" s="101"/>
      <c r="AQ134" s="264" t="s">
        <v>573</v>
      </c>
      <c r="AR134" s="101"/>
      <c r="AS134" s="101"/>
      <c r="AT134" s="101"/>
      <c r="AU134" s="264" t="s">
        <v>573</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573</v>
      </c>
      <c r="AF135" s="101"/>
      <c r="AG135" s="101"/>
      <c r="AH135" s="101"/>
      <c r="AI135" s="264" t="s">
        <v>573</v>
      </c>
      <c r="AJ135" s="101"/>
      <c r="AK135" s="101"/>
      <c r="AL135" s="101"/>
      <c r="AM135" s="264" t="s">
        <v>573</v>
      </c>
      <c r="AN135" s="101"/>
      <c r="AO135" s="101"/>
      <c r="AP135" s="101"/>
      <c r="AQ135" s="264" t="s">
        <v>573</v>
      </c>
      <c r="AR135" s="101"/>
      <c r="AS135" s="101"/>
      <c r="AT135" s="101"/>
      <c r="AU135" s="264" t="s">
        <v>573</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574</v>
      </c>
      <c r="H154" s="158"/>
      <c r="I154" s="158"/>
      <c r="J154" s="158"/>
      <c r="K154" s="158"/>
      <c r="L154" s="158"/>
      <c r="M154" s="158"/>
      <c r="N154" s="158"/>
      <c r="O154" s="158"/>
      <c r="P154" s="229"/>
      <c r="Q154" s="157" t="s">
        <v>575</v>
      </c>
      <c r="R154" s="158"/>
      <c r="S154" s="158"/>
      <c r="T154" s="158"/>
      <c r="U154" s="158"/>
      <c r="V154" s="158"/>
      <c r="W154" s="158"/>
      <c r="X154" s="158"/>
      <c r="Y154" s="158"/>
      <c r="Z154" s="158"/>
      <c r="AA154" s="926"/>
      <c r="AB154" s="253" t="s">
        <v>576</v>
      </c>
      <c r="AC154" s="254"/>
      <c r="AD154" s="254"/>
      <c r="AE154" s="259" t="s">
        <v>576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75" customHeight="1">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9.2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3.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4.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4.75" customHeight="1">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51.75" customHeight="1">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85.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53.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665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667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668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669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479</v>
      </c>
      <c r="AB738" s="112"/>
      <c r="AC738" s="112"/>
      <c r="AD738" s="112"/>
      <c r="AE738" s="111" t="s">
        <v>662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539</v>
      </c>
      <c r="B739" s="123"/>
      <c r="C739" s="123"/>
      <c r="D739" s="124"/>
      <c r="E739" s="125" t="s">
        <v>546</v>
      </c>
      <c r="F739" s="126"/>
      <c r="G739" s="126"/>
      <c r="H739" s="91" t="str">
        <f>IF(E739="", "", "(")</f>
        <v>(</v>
      </c>
      <c r="I739" s="106"/>
      <c r="J739" s="106"/>
      <c r="K739" s="91" t="str">
        <f>IF(OR(I739="　", I739=""), "", "-")</f>
        <v/>
      </c>
      <c r="L739" s="107">
        <v>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530</v>
      </c>
      <c r="B779" s="761"/>
      <c r="C779" s="761"/>
      <c r="D779" s="761"/>
      <c r="E779" s="761"/>
      <c r="F779" s="762"/>
      <c r="G779" s="440" t="s">
        <v>630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584</v>
      </c>
      <c r="H781" s="450"/>
      <c r="I781" s="450"/>
      <c r="J781" s="450"/>
      <c r="K781" s="451"/>
      <c r="L781" s="452" t="s">
        <v>585</v>
      </c>
      <c r="M781" s="453"/>
      <c r="N781" s="453"/>
      <c r="O781" s="453"/>
      <c r="P781" s="453"/>
      <c r="Q781" s="453"/>
      <c r="R781" s="453"/>
      <c r="S781" s="453"/>
      <c r="T781" s="453"/>
      <c r="U781" s="453"/>
      <c r="V781" s="453"/>
      <c r="W781" s="453"/>
      <c r="X781" s="454"/>
      <c r="Y781" s="455">
        <v>175</v>
      </c>
      <c r="Z781" s="456"/>
      <c r="AA781" s="456"/>
      <c r="AB781" s="557"/>
      <c r="AC781" s="449" t="s">
        <v>586</v>
      </c>
      <c r="AD781" s="450"/>
      <c r="AE781" s="450"/>
      <c r="AF781" s="450"/>
      <c r="AG781" s="451"/>
      <c r="AH781" s="452" t="s">
        <v>656</v>
      </c>
      <c r="AI781" s="453"/>
      <c r="AJ781" s="453"/>
      <c r="AK781" s="453"/>
      <c r="AL781" s="453"/>
      <c r="AM781" s="453"/>
      <c r="AN781" s="453"/>
      <c r="AO781" s="453"/>
      <c r="AP781" s="453"/>
      <c r="AQ781" s="453"/>
      <c r="AR781" s="453"/>
      <c r="AS781" s="453"/>
      <c r="AT781" s="454"/>
      <c r="AU781" s="455">
        <v>0.6</v>
      </c>
      <c r="AV781" s="456"/>
      <c r="AW781" s="456"/>
      <c r="AX781" s="457"/>
    </row>
    <row r="782" spans="1:50" ht="24.75" customHeight="1">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175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0.6</v>
      </c>
      <c r="AV791" s="414"/>
      <c r="AW791" s="414"/>
      <c r="AX791" s="416"/>
    </row>
    <row r="792" spans="1:50" ht="24.75" customHeight="1">
      <c r="A792" s="556"/>
      <c r="B792" s="763"/>
      <c r="C792" s="763"/>
      <c r="D792" s="763"/>
      <c r="E792" s="763"/>
      <c r="F792" s="764"/>
      <c r="G792" s="440" t="s">
        <v>632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587</v>
      </c>
      <c r="H794" s="450"/>
      <c r="I794" s="450"/>
      <c r="J794" s="450"/>
      <c r="K794" s="451"/>
      <c r="L794" s="452" t="s">
        <v>602</v>
      </c>
      <c r="M794" s="453"/>
      <c r="N794" s="453"/>
      <c r="O794" s="453"/>
      <c r="P794" s="453"/>
      <c r="Q794" s="453"/>
      <c r="R794" s="453"/>
      <c r="S794" s="453"/>
      <c r="T794" s="453"/>
      <c r="U794" s="453"/>
      <c r="V794" s="453"/>
      <c r="W794" s="453"/>
      <c r="X794" s="454"/>
      <c r="Y794" s="455">
        <v>2</v>
      </c>
      <c r="Z794" s="456"/>
      <c r="AA794" s="456"/>
      <c r="AB794" s="557"/>
      <c r="AC794" s="449" t="s">
        <v>588</v>
      </c>
      <c r="AD794" s="450"/>
      <c r="AE794" s="450"/>
      <c r="AF794" s="450"/>
      <c r="AG794" s="451"/>
      <c r="AH794" s="452" t="s">
        <v>629</v>
      </c>
      <c r="AI794" s="453"/>
      <c r="AJ794" s="453"/>
      <c r="AK794" s="453"/>
      <c r="AL794" s="453"/>
      <c r="AM794" s="453"/>
      <c r="AN794" s="453"/>
      <c r="AO794" s="453"/>
      <c r="AP794" s="453"/>
      <c r="AQ794" s="453"/>
      <c r="AR794" s="453"/>
      <c r="AS794" s="453"/>
      <c r="AT794" s="454"/>
      <c r="AU794" s="455">
        <v>1</v>
      </c>
      <c r="AV794" s="456"/>
      <c r="AW794" s="456"/>
      <c r="AX794" s="457"/>
    </row>
    <row r="795" spans="1:50" ht="24.75" customHeight="1">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v>
      </c>
      <c r="AV804" s="414"/>
      <c r="AW804" s="414"/>
      <c r="AX804" s="416"/>
    </row>
    <row r="805" spans="1:50" ht="24.75" customHeight="1">
      <c r="A805" s="556"/>
      <c r="B805" s="763"/>
      <c r="C805" s="763"/>
      <c r="D805" s="763"/>
      <c r="E805" s="763"/>
      <c r="F805" s="764"/>
      <c r="G805" s="440" t="s">
        <v>634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t="s">
        <v>589</v>
      </c>
      <c r="H807" s="450"/>
      <c r="I807" s="450"/>
      <c r="J807" s="450"/>
      <c r="K807" s="451"/>
      <c r="L807" s="452" t="s">
        <v>590</v>
      </c>
      <c r="M807" s="453"/>
      <c r="N807" s="453"/>
      <c r="O807" s="453"/>
      <c r="P807" s="453"/>
      <c r="Q807" s="453"/>
      <c r="R807" s="453"/>
      <c r="S807" s="453"/>
      <c r="T807" s="453"/>
      <c r="U807" s="453"/>
      <c r="V807" s="453"/>
      <c r="W807" s="453"/>
      <c r="X807" s="454"/>
      <c r="Y807" s="455">
        <v>3</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3</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483</v>
      </c>
      <c r="AM831" s="959"/>
      <c r="AN831" s="959"/>
      <c r="AO831" s="82" t="s">
        <v>481</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476</v>
      </c>
      <c r="AD836" s="275"/>
      <c r="AE836" s="275"/>
      <c r="AF836" s="275"/>
      <c r="AG836" s="275"/>
      <c r="AH836" s="343" t="s">
        <v>511</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c r="A837" s="403">
        <v>1</v>
      </c>
      <c r="B837" s="403">
        <v>1</v>
      </c>
      <c r="C837" s="426" t="s">
        <v>603</v>
      </c>
      <c r="D837" s="417"/>
      <c r="E837" s="417"/>
      <c r="F837" s="417"/>
      <c r="G837" s="417"/>
      <c r="H837" s="417"/>
      <c r="I837" s="417"/>
      <c r="J837" s="418">
        <v>8010005002644</v>
      </c>
      <c r="K837" s="419"/>
      <c r="L837" s="419"/>
      <c r="M837" s="419"/>
      <c r="N837" s="419"/>
      <c r="O837" s="419"/>
      <c r="P837" s="315" t="s">
        <v>604</v>
      </c>
      <c r="Q837" s="316"/>
      <c r="R837" s="316"/>
      <c r="S837" s="316"/>
      <c r="T837" s="316"/>
      <c r="U837" s="316"/>
      <c r="V837" s="316"/>
      <c r="W837" s="316"/>
      <c r="X837" s="316"/>
      <c r="Y837" s="317">
        <v>175</v>
      </c>
      <c r="Z837" s="318"/>
      <c r="AA837" s="318"/>
      <c r="AB837" s="319"/>
      <c r="AC837" s="327" t="s">
        <v>520</v>
      </c>
      <c r="AD837" s="425"/>
      <c r="AE837" s="425"/>
      <c r="AF837" s="425"/>
      <c r="AG837" s="425"/>
      <c r="AH837" s="420">
        <v>3</v>
      </c>
      <c r="AI837" s="421"/>
      <c r="AJ837" s="421"/>
      <c r="AK837" s="421"/>
      <c r="AL837" s="324" t="s">
        <v>670</v>
      </c>
      <c r="AM837" s="325"/>
      <c r="AN837" s="325"/>
      <c r="AO837" s="326"/>
      <c r="AP837" s="320"/>
      <c r="AQ837" s="320"/>
      <c r="AR837" s="320"/>
      <c r="AS837" s="320"/>
      <c r="AT837" s="320"/>
      <c r="AU837" s="320"/>
      <c r="AV837" s="320"/>
      <c r="AW837" s="320"/>
      <c r="AX837" s="320"/>
    </row>
    <row r="838" spans="1:50" ht="30" customHeight="1">
      <c r="A838" s="403">
        <v>2</v>
      </c>
      <c r="B838" s="403">
        <v>1</v>
      </c>
      <c r="C838" s="426" t="s">
        <v>617</v>
      </c>
      <c r="D838" s="417"/>
      <c r="E838" s="417"/>
      <c r="F838" s="417"/>
      <c r="G838" s="417"/>
      <c r="H838" s="417"/>
      <c r="I838" s="417"/>
      <c r="J838" s="418">
        <v>7010005016604</v>
      </c>
      <c r="K838" s="419"/>
      <c r="L838" s="419"/>
      <c r="M838" s="419"/>
      <c r="N838" s="419"/>
      <c r="O838" s="419"/>
      <c r="P838" s="315" t="s">
        <v>604</v>
      </c>
      <c r="Q838" s="316"/>
      <c r="R838" s="316"/>
      <c r="S838" s="316"/>
      <c r="T838" s="316"/>
      <c r="U838" s="316"/>
      <c r="V838" s="316"/>
      <c r="W838" s="316"/>
      <c r="X838" s="316"/>
      <c r="Y838" s="317">
        <v>44</v>
      </c>
      <c r="Z838" s="318"/>
      <c r="AA838" s="318"/>
      <c r="AB838" s="319"/>
      <c r="AC838" s="327" t="s">
        <v>520</v>
      </c>
      <c r="AD838" s="327"/>
      <c r="AE838" s="327"/>
      <c r="AF838" s="327"/>
      <c r="AG838" s="327"/>
      <c r="AH838" s="420">
        <v>4</v>
      </c>
      <c r="AI838" s="421"/>
      <c r="AJ838" s="421"/>
      <c r="AK838" s="421"/>
      <c r="AL838" s="324" t="s">
        <v>670</v>
      </c>
      <c r="AM838" s="325"/>
      <c r="AN838" s="325"/>
      <c r="AO838" s="326"/>
      <c r="AP838" s="320"/>
      <c r="AQ838" s="320"/>
      <c r="AR838" s="320"/>
      <c r="AS838" s="320"/>
      <c r="AT838" s="320"/>
      <c r="AU838" s="320"/>
      <c r="AV838" s="320"/>
      <c r="AW838" s="320"/>
      <c r="AX838" s="320"/>
    </row>
    <row r="839" spans="1:50" ht="30" customHeight="1">
      <c r="A839" s="403">
        <v>3</v>
      </c>
      <c r="B839" s="403">
        <v>1</v>
      </c>
      <c r="C839" s="426" t="s">
        <v>605</v>
      </c>
      <c r="D839" s="417"/>
      <c r="E839" s="417"/>
      <c r="F839" s="417"/>
      <c r="G839" s="417"/>
      <c r="H839" s="417"/>
      <c r="I839" s="417"/>
      <c r="J839" s="418">
        <v>4010001067802</v>
      </c>
      <c r="K839" s="419"/>
      <c r="L839" s="419"/>
      <c r="M839" s="419"/>
      <c r="N839" s="419"/>
      <c r="O839" s="419"/>
      <c r="P839" s="315" t="s">
        <v>618</v>
      </c>
      <c r="Q839" s="316"/>
      <c r="R839" s="316"/>
      <c r="S839" s="316"/>
      <c r="T839" s="316"/>
      <c r="U839" s="316"/>
      <c r="V839" s="316"/>
      <c r="W839" s="316"/>
      <c r="X839" s="316"/>
      <c r="Y839" s="317">
        <v>8</v>
      </c>
      <c r="Z839" s="318"/>
      <c r="AA839" s="318"/>
      <c r="AB839" s="319"/>
      <c r="AC839" s="327" t="s">
        <v>520</v>
      </c>
      <c r="AD839" s="327"/>
      <c r="AE839" s="327"/>
      <c r="AF839" s="327"/>
      <c r="AG839" s="327"/>
      <c r="AH839" s="322">
        <v>1</v>
      </c>
      <c r="AI839" s="323"/>
      <c r="AJ839" s="323"/>
      <c r="AK839" s="323"/>
      <c r="AL839" s="324" t="s">
        <v>670</v>
      </c>
      <c r="AM839" s="325"/>
      <c r="AN839" s="325"/>
      <c r="AO839" s="326"/>
      <c r="AP839" s="320"/>
      <c r="AQ839" s="320"/>
      <c r="AR839" s="320"/>
      <c r="AS839" s="320"/>
      <c r="AT839" s="320"/>
      <c r="AU839" s="320"/>
      <c r="AV839" s="320"/>
      <c r="AW839" s="320"/>
      <c r="AX839" s="320"/>
    </row>
    <row r="840" spans="1:50" ht="30" customHeight="1">
      <c r="A840" s="403">
        <v>4</v>
      </c>
      <c r="B840" s="403">
        <v>1</v>
      </c>
      <c r="C840" s="426" t="s">
        <v>606</v>
      </c>
      <c r="D840" s="417"/>
      <c r="E840" s="417"/>
      <c r="F840" s="417"/>
      <c r="G840" s="417"/>
      <c r="H840" s="417"/>
      <c r="I840" s="417"/>
      <c r="J840" s="418">
        <v>6010405009456</v>
      </c>
      <c r="K840" s="419"/>
      <c r="L840" s="419"/>
      <c r="M840" s="419"/>
      <c r="N840" s="419"/>
      <c r="O840" s="419"/>
      <c r="P840" s="315" t="s">
        <v>619</v>
      </c>
      <c r="Q840" s="316"/>
      <c r="R840" s="316"/>
      <c r="S840" s="316"/>
      <c r="T840" s="316"/>
      <c r="U840" s="316"/>
      <c r="V840" s="316"/>
      <c r="W840" s="316"/>
      <c r="X840" s="316"/>
      <c r="Y840" s="317">
        <v>3</v>
      </c>
      <c r="Z840" s="318"/>
      <c r="AA840" s="318"/>
      <c r="AB840" s="319"/>
      <c r="AC840" s="327" t="s">
        <v>520</v>
      </c>
      <c r="AD840" s="327"/>
      <c r="AE840" s="327"/>
      <c r="AF840" s="327"/>
      <c r="AG840" s="327"/>
      <c r="AH840" s="322">
        <v>1</v>
      </c>
      <c r="AI840" s="323"/>
      <c r="AJ840" s="323"/>
      <c r="AK840" s="323"/>
      <c r="AL840" s="324" t="s">
        <v>670</v>
      </c>
      <c r="AM840" s="325"/>
      <c r="AN840" s="325"/>
      <c r="AO840" s="326"/>
      <c r="AP840" s="320"/>
      <c r="AQ840" s="320"/>
      <c r="AR840" s="320"/>
      <c r="AS840" s="320"/>
      <c r="AT840" s="320"/>
      <c r="AU840" s="320"/>
      <c r="AV840" s="320"/>
      <c r="AW840" s="320"/>
      <c r="AX840" s="320"/>
    </row>
    <row r="841" spans="1:50" ht="30" customHeight="1">
      <c r="A841" s="403">
        <v>5</v>
      </c>
      <c r="B841" s="403">
        <v>1</v>
      </c>
      <c r="C841" s="426" t="s">
        <v>635</v>
      </c>
      <c r="D841" s="417"/>
      <c r="E841" s="417"/>
      <c r="F841" s="417"/>
      <c r="G841" s="417"/>
      <c r="H841" s="417"/>
      <c r="I841" s="417"/>
      <c r="J841" s="418">
        <v>7010401000368</v>
      </c>
      <c r="K841" s="419"/>
      <c r="L841" s="419"/>
      <c r="M841" s="419"/>
      <c r="N841" s="419"/>
      <c r="O841" s="419"/>
      <c r="P841" s="315" t="s">
        <v>604</v>
      </c>
      <c r="Q841" s="316"/>
      <c r="R841" s="316"/>
      <c r="S841" s="316"/>
      <c r="T841" s="316"/>
      <c r="U841" s="316"/>
      <c r="V841" s="316"/>
      <c r="W841" s="316"/>
      <c r="X841" s="316"/>
      <c r="Y841" s="317">
        <v>1</v>
      </c>
      <c r="Z841" s="318"/>
      <c r="AA841" s="318"/>
      <c r="AB841" s="319"/>
      <c r="AC841" s="321" t="s">
        <v>522</v>
      </c>
      <c r="AD841" s="321"/>
      <c r="AE841" s="321"/>
      <c r="AF841" s="321"/>
      <c r="AG841" s="321"/>
      <c r="AH841" s="322" t="s">
        <v>671</v>
      </c>
      <c r="AI841" s="323"/>
      <c r="AJ841" s="323"/>
      <c r="AK841" s="323"/>
      <c r="AL841" s="324" t="s">
        <v>670</v>
      </c>
      <c r="AM841" s="325"/>
      <c r="AN841" s="325"/>
      <c r="AO841" s="326"/>
      <c r="AP841" s="320"/>
      <c r="AQ841" s="320"/>
      <c r="AR841" s="320"/>
      <c r="AS841" s="320"/>
      <c r="AT841" s="320"/>
      <c r="AU841" s="320"/>
      <c r="AV841" s="320"/>
      <c r="AW841" s="320"/>
      <c r="AX841" s="320"/>
    </row>
    <row r="842" spans="1:50" ht="30" customHeight="1">
      <c r="A842" s="403">
        <v>6</v>
      </c>
      <c r="B842" s="403">
        <v>1</v>
      </c>
      <c r="C842" s="426" t="s">
        <v>636</v>
      </c>
      <c r="D842" s="417"/>
      <c r="E842" s="417"/>
      <c r="F842" s="417"/>
      <c r="G842" s="417"/>
      <c r="H842" s="417"/>
      <c r="I842" s="417"/>
      <c r="J842" s="418">
        <v>2020001043507</v>
      </c>
      <c r="K842" s="419"/>
      <c r="L842" s="419"/>
      <c r="M842" s="419"/>
      <c r="N842" s="419"/>
      <c r="O842" s="419"/>
      <c r="P842" s="315" t="s">
        <v>660</v>
      </c>
      <c r="Q842" s="316"/>
      <c r="R842" s="316"/>
      <c r="S842" s="316"/>
      <c r="T842" s="316"/>
      <c r="U842" s="316"/>
      <c r="V842" s="316"/>
      <c r="W842" s="316"/>
      <c r="X842" s="316"/>
      <c r="Y842" s="317">
        <v>1</v>
      </c>
      <c r="Z842" s="318"/>
      <c r="AA842" s="318"/>
      <c r="AB842" s="319"/>
      <c r="AC842" s="321" t="s">
        <v>522</v>
      </c>
      <c r="AD842" s="321"/>
      <c r="AE842" s="321"/>
      <c r="AF842" s="321"/>
      <c r="AG842" s="321"/>
      <c r="AH842" s="322" t="s">
        <v>671</v>
      </c>
      <c r="AI842" s="323"/>
      <c r="AJ842" s="323"/>
      <c r="AK842" s="323"/>
      <c r="AL842" s="324" t="s">
        <v>670</v>
      </c>
      <c r="AM842" s="325"/>
      <c r="AN842" s="325"/>
      <c r="AO842" s="326"/>
      <c r="AP842" s="320"/>
      <c r="AQ842" s="320"/>
      <c r="AR842" s="320"/>
      <c r="AS842" s="320"/>
      <c r="AT842" s="320"/>
      <c r="AU842" s="320"/>
      <c r="AV842" s="320"/>
      <c r="AW842" s="320"/>
      <c r="AX842" s="320"/>
    </row>
    <row r="843" spans="1:50" ht="30" customHeight="1">
      <c r="A843" s="403">
        <v>7</v>
      </c>
      <c r="B843" s="403">
        <v>1</v>
      </c>
      <c r="C843" s="426"/>
      <c r="D843" s="417"/>
      <c r="E843" s="417"/>
      <c r="F843" s="417"/>
      <c r="G843" s="417"/>
      <c r="H843" s="417"/>
      <c r="I843" s="417"/>
      <c r="J843" s="418"/>
      <c r="K843" s="419"/>
      <c r="L843" s="419"/>
      <c r="M843" s="419"/>
      <c r="N843" s="419"/>
      <c r="O843" s="419"/>
      <c r="P843" s="315"/>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476</v>
      </c>
      <c r="AD869" s="275"/>
      <c r="AE869" s="275"/>
      <c r="AF869" s="275"/>
      <c r="AG869" s="275"/>
      <c r="AH869" s="343" t="s">
        <v>511</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c r="A870" s="403">
        <v>1</v>
      </c>
      <c r="B870" s="403">
        <v>1</v>
      </c>
      <c r="C870" s="426" t="s">
        <v>607</v>
      </c>
      <c r="D870" s="417"/>
      <c r="E870" s="417"/>
      <c r="F870" s="417"/>
      <c r="G870" s="417"/>
      <c r="H870" s="417"/>
      <c r="I870" s="417"/>
      <c r="J870" s="418" t="s">
        <v>626</v>
      </c>
      <c r="K870" s="419"/>
      <c r="L870" s="419"/>
      <c r="M870" s="419"/>
      <c r="N870" s="419"/>
      <c r="O870" s="419"/>
      <c r="P870" s="315" t="s">
        <v>656</v>
      </c>
      <c r="Q870" s="316"/>
      <c r="R870" s="316"/>
      <c r="S870" s="316"/>
      <c r="T870" s="316"/>
      <c r="U870" s="316"/>
      <c r="V870" s="316"/>
      <c r="W870" s="316"/>
      <c r="X870" s="316"/>
      <c r="Y870" s="317">
        <v>0.6</v>
      </c>
      <c r="Z870" s="318"/>
      <c r="AA870" s="318"/>
      <c r="AB870" s="319"/>
      <c r="AC870" s="327" t="s">
        <v>196</v>
      </c>
      <c r="AD870" s="425"/>
      <c r="AE870" s="425"/>
      <c r="AF870" s="425"/>
      <c r="AG870" s="425"/>
      <c r="AH870" s="420" t="s">
        <v>670</v>
      </c>
      <c r="AI870" s="421"/>
      <c r="AJ870" s="421"/>
      <c r="AK870" s="421"/>
      <c r="AL870" s="324" t="s">
        <v>670</v>
      </c>
      <c r="AM870" s="325"/>
      <c r="AN870" s="325"/>
      <c r="AO870" s="326"/>
      <c r="AP870" s="320"/>
      <c r="AQ870" s="320"/>
      <c r="AR870" s="320"/>
      <c r="AS870" s="320"/>
      <c r="AT870" s="320"/>
      <c r="AU870" s="320"/>
      <c r="AV870" s="320"/>
      <c r="AW870" s="320"/>
      <c r="AX870" s="320"/>
    </row>
    <row r="871" spans="1:50" ht="30" customHeight="1">
      <c r="A871" s="403">
        <v>2</v>
      </c>
      <c r="B871" s="403">
        <v>1</v>
      </c>
      <c r="C871" s="426" t="s">
        <v>608</v>
      </c>
      <c r="D871" s="417"/>
      <c r="E871" s="417"/>
      <c r="F871" s="417"/>
      <c r="G871" s="417"/>
      <c r="H871" s="417"/>
      <c r="I871" s="417"/>
      <c r="J871" s="418" t="s">
        <v>637</v>
      </c>
      <c r="K871" s="419"/>
      <c r="L871" s="419"/>
      <c r="M871" s="419"/>
      <c r="N871" s="419"/>
      <c r="O871" s="419"/>
      <c r="P871" s="316" t="s">
        <v>640</v>
      </c>
      <c r="Q871" s="316"/>
      <c r="R871" s="316"/>
      <c r="S871" s="316"/>
      <c r="T871" s="316"/>
      <c r="U871" s="316"/>
      <c r="V871" s="316"/>
      <c r="W871" s="316"/>
      <c r="X871" s="316"/>
      <c r="Y871" s="317">
        <v>0.2</v>
      </c>
      <c r="Z871" s="318"/>
      <c r="AA871" s="318"/>
      <c r="AB871" s="319"/>
      <c r="AC871" s="327" t="s">
        <v>196</v>
      </c>
      <c r="AD871" s="425"/>
      <c r="AE871" s="425"/>
      <c r="AF871" s="425"/>
      <c r="AG871" s="425"/>
      <c r="AH871" s="420" t="s">
        <v>670</v>
      </c>
      <c r="AI871" s="421"/>
      <c r="AJ871" s="421"/>
      <c r="AK871" s="421"/>
      <c r="AL871" s="324" t="s">
        <v>670</v>
      </c>
      <c r="AM871" s="325"/>
      <c r="AN871" s="325"/>
      <c r="AO871" s="326"/>
      <c r="AP871" s="320"/>
      <c r="AQ871" s="320"/>
      <c r="AR871" s="320"/>
      <c r="AS871" s="320"/>
      <c r="AT871" s="320"/>
      <c r="AU871" s="320"/>
      <c r="AV871" s="320"/>
      <c r="AW871" s="320"/>
      <c r="AX871" s="320"/>
    </row>
    <row r="872" spans="1:50" ht="30" customHeight="1">
      <c r="A872" s="403">
        <v>3</v>
      </c>
      <c r="B872" s="403">
        <v>1</v>
      </c>
      <c r="C872" s="426" t="s">
        <v>609</v>
      </c>
      <c r="D872" s="417"/>
      <c r="E872" s="417"/>
      <c r="F872" s="417"/>
      <c r="G872" s="417"/>
      <c r="H872" s="417"/>
      <c r="I872" s="417"/>
      <c r="J872" s="418" t="s">
        <v>637</v>
      </c>
      <c r="K872" s="419"/>
      <c r="L872" s="419"/>
      <c r="M872" s="419"/>
      <c r="N872" s="419"/>
      <c r="O872" s="419"/>
      <c r="P872" s="316" t="s">
        <v>640</v>
      </c>
      <c r="Q872" s="316"/>
      <c r="R872" s="316"/>
      <c r="S872" s="316"/>
      <c r="T872" s="316"/>
      <c r="U872" s="316"/>
      <c r="V872" s="316"/>
      <c r="W872" s="316"/>
      <c r="X872" s="316"/>
      <c r="Y872" s="317">
        <v>0.1</v>
      </c>
      <c r="Z872" s="318"/>
      <c r="AA872" s="318"/>
      <c r="AB872" s="319"/>
      <c r="AC872" s="327" t="s">
        <v>196</v>
      </c>
      <c r="AD872" s="425"/>
      <c r="AE872" s="425"/>
      <c r="AF872" s="425"/>
      <c r="AG872" s="425"/>
      <c r="AH872" s="420" t="s">
        <v>670</v>
      </c>
      <c r="AI872" s="421"/>
      <c r="AJ872" s="421"/>
      <c r="AK872" s="421"/>
      <c r="AL872" s="324" t="s">
        <v>670</v>
      </c>
      <c r="AM872" s="325"/>
      <c r="AN872" s="325"/>
      <c r="AO872" s="326"/>
      <c r="AP872" s="320"/>
      <c r="AQ872" s="320"/>
      <c r="AR872" s="320"/>
      <c r="AS872" s="320"/>
      <c r="AT872" s="320"/>
      <c r="AU872" s="320"/>
      <c r="AV872" s="320"/>
      <c r="AW872" s="320"/>
      <c r="AX872" s="320"/>
    </row>
    <row r="873" spans="1:50" ht="30" customHeight="1">
      <c r="A873" s="403">
        <v>4</v>
      </c>
      <c r="B873" s="403">
        <v>1</v>
      </c>
      <c r="C873" s="426" t="s">
        <v>610</v>
      </c>
      <c r="D873" s="417"/>
      <c r="E873" s="417"/>
      <c r="F873" s="417"/>
      <c r="G873" s="417"/>
      <c r="H873" s="417"/>
      <c r="I873" s="417"/>
      <c r="J873" s="418" t="s">
        <v>623</v>
      </c>
      <c r="K873" s="419"/>
      <c r="L873" s="419"/>
      <c r="M873" s="419"/>
      <c r="N873" s="419"/>
      <c r="O873" s="419"/>
      <c r="P873" s="316" t="s">
        <v>640</v>
      </c>
      <c r="Q873" s="316"/>
      <c r="R873" s="316"/>
      <c r="S873" s="316"/>
      <c r="T873" s="316"/>
      <c r="U873" s="316"/>
      <c r="V873" s="316"/>
      <c r="W873" s="316"/>
      <c r="X873" s="316"/>
      <c r="Y873" s="317">
        <v>0.06</v>
      </c>
      <c r="Z873" s="318"/>
      <c r="AA873" s="318"/>
      <c r="AB873" s="319"/>
      <c r="AC873" s="327" t="s">
        <v>196</v>
      </c>
      <c r="AD873" s="425"/>
      <c r="AE873" s="425"/>
      <c r="AF873" s="425"/>
      <c r="AG873" s="425"/>
      <c r="AH873" s="420" t="s">
        <v>670</v>
      </c>
      <c r="AI873" s="421"/>
      <c r="AJ873" s="421"/>
      <c r="AK873" s="421"/>
      <c r="AL873" s="324" t="s">
        <v>670</v>
      </c>
      <c r="AM873" s="325"/>
      <c r="AN873" s="325"/>
      <c r="AO873" s="326"/>
      <c r="AP873" s="320"/>
      <c r="AQ873" s="320"/>
      <c r="AR873" s="320"/>
      <c r="AS873" s="320"/>
      <c r="AT873" s="320"/>
      <c r="AU873" s="320"/>
      <c r="AV873" s="320"/>
      <c r="AW873" s="320"/>
      <c r="AX873" s="320"/>
    </row>
    <row r="874" spans="1:50" ht="30" customHeight="1">
      <c r="A874" s="403">
        <v>5</v>
      </c>
      <c r="B874" s="403">
        <v>1</v>
      </c>
      <c r="C874" s="426" t="s">
        <v>611</v>
      </c>
      <c r="D874" s="417"/>
      <c r="E874" s="417"/>
      <c r="F874" s="417"/>
      <c r="G874" s="417"/>
      <c r="H874" s="417"/>
      <c r="I874" s="417"/>
      <c r="J874" s="418" t="s">
        <v>637</v>
      </c>
      <c r="K874" s="419"/>
      <c r="L874" s="419"/>
      <c r="M874" s="419"/>
      <c r="N874" s="419"/>
      <c r="O874" s="419"/>
      <c r="P874" s="316" t="s">
        <v>640</v>
      </c>
      <c r="Q874" s="316"/>
      <c r="R874" s="316"/>
      <c r="S874" s="316"/>
      <c r="T874" s="316"/>
      <c r="U874" s="316"/>
      <c r="V874" s="316"/>
      <c r="W874" s="316"/>
      <c r="X874" s="316"/>
      <c r="Y874" s="317">
        <v>0.04</v>
      </c>
      <c r="Z874" s="318"/>
      <c r="AA874" s="318"/>
      <c r="AB874" s="319"/>
      <c r="AC874" s="327" t="s">
        <v>196</v>
      </c>
      <c r="AD874" s="425"/>
      <c r="AE874" s="425"/>
      <c r="AF874" s="425"/>
      <c r="AG874" s="425"/>
      <c r="AH874" s="420" t="s">
        <v>670</v>
      </c>
      <c r="AI874" s="421"/>
      <c r="AJ874" s="421"/>
      <c r="AK874" s="421"/>
      <c r="AL874" s="324" t="s">
        <v>670</v>
      </c>
      <c r="AM874" s="325"/>
      <c r="AN874" s="325"/>
      <c r="AO874" s="326"/>
      <c r="AP874" s="320"/>
      <c r="AQ874" s="320"/>
      <c r="AR874" s="320"/>
      <c r="AS874" s="320"/>
      <c r="AT874" s="320"/>
      <c r="AU874" s="320"/>
      <c r="AV874" s="320"/>
      <c r="AW874" s="320"/>
      <c r="AX874" s="320"/>
    </row>
    <row r="875" spans="1:50" ht="30" customHeight="1">
      <c r="A875" s="403">
        <v>6</v>
      </c>
      <c r="B875" s="403">
        <v>1</v>
      </c>
      <c r="C875" s="426" t="s">
        <v>638</v>
      </c>
      <c r="D875" s="417"/>
      <c r="E875" s="417"/>
      <c r="F875" s="417"/>
      <c r="G875" s="417"/>
      <c r="H875" s="417"/>
      <c r="I875" s="417"/>
      <c r="J875" s="418" t="s">
        <v>637</v>
      </c>
      <c r="K875" s="419"/>
      <c r="L875" s="419"/>
      <c r="M875" s="419"/>
      <c r="N875" s="419"/>
      <c r="O875" s="419"/>
      <c r="P875" s="316" t="s">
        <v>640</v>
      </c>
      <c r="Q875" s="316"/>
      <c r="R875" s="316"/>
      <c r="S875" s="316"/>
      <c r="T875" s="316"/>
      <c r="U875" s="316"/>
      <c r="V875" s="316"/>
      <c r="W875" s="316"/>
      <c r="X875" s="316"/>
      <c r="Y875" s="317">
        <v>0.03</v>
      </c>
      <c r="Z875" s="318"/>
      <c r="AA875" s="318"/>
      <c r="AB875" s="319"/>
      <c r="AC875" s="327" t="s">
        <v>196</v>
      </c>
      <c r="AD875" s="425"/>
      <c r="AE875" s="425"/>
      <c r="AF875" s="425"/>
      <c r="AG875" s="425"/>
      <c r="AH875" s="420" t="s">
        <v>670</v>
      </c>
      <c r="AI875" s="421"/>
      <c r="AJ875" s="421"/>
      <c r="AK875" s="421"/>
      <c r="AL875" s="324" t="s">
        <v>670</v>
      </c>
      <c r="AM875" s="325"/>
      <c r="AN875" s="325"/>
      <c r="AO875" s="326"/>
      <c r="AP875" s="320"/>
      <c r="AQ875" s="320"/>
      <c r="AR875" s="320"/>
      <c r="AS875" s="320"/>
      <c r="AT875" s="320"/>
      <c r="AU875" s="320"/>
      <c r="AV875" s="320"/>
      <c r="AW875" s="320"/>
      <c r="AX875" s="320"/>
    </row>
    <row r="876" spans="1:50" ht="30"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476</v>
      </c>
      <c r="AD902" s="275"/>
      <c r="AE902" s="275"/>
      <c r="AF902" s="275"/>
      <c r="AG902" s="275"/>
      <c r="AH902" s="343" t="s">
        <v>511</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c r="A903" s="403">
        <v>1</v>
      </c>
      <c r="B903" s="403">
        <v>1</v>
      </c>
      <c r="C903" s="426" t="s">
        <v>639</v>
      </c>
      <c r="D903" s="417"/>
      <c r="E903" s="417"/>
      <c r="F903" s="417"/>
      <c r="G903" s="417"/>
      <c r="H903" s="417"/>
      <c r="I903" s="417"/>
      <c r="J903" s="418" t="s">
        <v>646</v>
      </c>
      <c r="K903" s="419"/>
      <c r="L903" s="419"/>
      <c r="M903" s="419"/>
      <c r="N903" s="419"/>
      <c r="O903" s="419"/>
      <c r="P903" s="315" t="s">
        <v>645</v>
      </c>
      <c r="Q903" s="316"/>
      <c r="R903" s="316"/>
      <c r="S903" s="316"/>
      <c r="T903" s="316"/>
      <c r="U903" s="316"/>
      <c r="V903" s="316"/>
      <c r="W903" s="316"/>
      <c r="X903" s="316"/>
      <c r="Y903" s="317">
        <v>2</v>
      </c>
      <c r="Z903" s="318"/>
      <c r="AA903" s="318"/>
      <c r="AB903" s="319"/>
      <c r="AC903" s="327" t="s">
        <v>523</v>
      </c>
      <c r="AD903" s="425"/>
      <c r="AE903" s="425"/>
      <c r="AF903" s="425"/>
      <c r="AG903" s="425"/>
      <c r="AH903" s="420" t="s">
        <v>670</v>
      </c>
      <c r="AI903" s="421"/>
      <c r="AJ903" s="421"/>
      <c r="AK903" s="421"/>
      <c r="AL903" s="324" t="s">
        <v>670</v>
      </c>
      <c r="AM903" s="325"/>
      <c r="AN903" s="325"/>
      <c r="AO903" s="326"/>
      <c r="AP903" s="320"/>
      <c r="AQ903" s="320"/>
      <c r="AR903" s="320"/>
      <c r="AS903" s="320"/>
      <c r="AT903" s="320"/>
      <c r="AU903" s="320"/>
      <c r="AV903" s="320"/>
      <c r="AW903" s="320"/>
      <c r="AX903" s="320"/>
    </row>
    <row r="904" spans="1:50" ht="30" customHeight="1">
      <c r="A904" s="403">
        <v>2</v>
      </c>
      <c r="B904" s="403">
        <v>1</v>
      </c>
      <c r="C904" s="426" t="s">
        <v>641</v>
      </c>
      <c r="D904" s="417"/>
      <c r="E904" s="417"/>
      <c r="F904" s="417"/>
      <c r="G904" s="417"/>
      <c r="H904" s="417"/>
      <c r="I904" s="417"/>
      <c r="J904" s="418" t="s">
        <v>646</v>
      </c>
      <c r="K904" s="419"/>
      <c r="L904" s="419"/>
      <c r="M904" s="419"/>
      <c r="N904" s="419"/>
      <c r="O904" s="419"/>
      <c r="P904" s="315" t="s">
        <v>645</v>
      </c>
      <c r="Q904" s="316"/>
      <c r="R904" s="316"/>
      <c r="S904" s="316"/>
      <c r="T904" s="316"/>
      <c r="U904" s="316"/>
      <c r="V904" s="316"/>
      <c r="W904" s="316"/>
      <c r="X904" s="316"/>
      <c r="Y904" s="317">
        <v>1</v>
      </c>
      <c r="Z904" s="318"/>
      <c r="AA904" s="318"/>
      <c r="AB904" s="319"/>
      <c r="AC904" s="327" t="s">
        <v>523</v>
      </c>
      <c r="AD904" s="425"/>
      <c r="AE904" s="425"/>
      <c r="AF904" s="425"/>
      <c r="AG904" s="425"/>
      <c r="AH904" s="420" t="s">
        <v>670</v>
      </c>
      <c r="AI904" s="421"/>
      <c r="AJ904" s="421"/>
      <c r="AK904" s="421"/>
      <c r="AL904" s="324" t="s">
        <v>670</v>
      </c>
      <c r="AM904" s="325"/>
      <c r="AN904" s="325"/>
      <c r="AO904" s="326"/>
      <c r="AP904" s="320"/>
      <c r="AQ904" s="320"/>
      <c r="AR904" s="320"/>
      <c r="AS904" s="320"/>
      <c r="AT904" s="320"/>
      <c r="AU904" s="320"/>
      <c r="AV904" s="320"/>
      <c r="AW904" s="320"/>
      <c r="AX904" s="320"/>
    </row>
    <row r="905" spans="1:50" ht="30" customHeight="1">
      <c r="A905" s="403">
        <v>3</v>
      </c>
      <c r="B905" s="403">
        <v>1</v>
      </c>
      <c r="C905" s="426" t="s">
        <v>642</v>
      </c>
      <c r="D905" s="417"/>
      <c r="E905" s="417"/>
      <c r="F905" s="417"/>
      <c r="G905" s="417"/>
      <c r="H905" s="417"/>
      <c r="I905" s="417"/>
      <c r="J905" s="418" t="s">
        <v>646</v>
      </c>
      <c r="K905" s="419"/>
      <c r="L905" s="419"/>
      <c r="M905" s="419"/>
      <c r="N905" s="419"/>
      <c r="O905" s="419"/>
      <c r="P905" s="315" t="s">
        <v>645</v>
      </c>
      <c r="Q905" s="316"/>
      <c r="R905" s="316"/>
      <c r="S905" s="316"/>
      <c r="T905" s="316"/>
      <c r="U905" s="316"/>
      <c r="V905" s="316"/>
      <c r="W905" s="316"/>
      <c r="X905" s="316"/>
      <c r="Y905" s="317">
        <v>1</v>
      </c>
      <c r="Z905" s="318"/>
      <c r="AA905" s="318"/>
      <c r="AB905" s="319"/>
      <c r="AC905" s="327" t="s">
        <v>523</v>
      </c>
      <c r="AD905" s="425"/>
      <c r="AE905" s="425"/>
      <c r="AF905" s="425"/>
      <c r="AG905" s="425"/>
      <c r="AH905" s="420" t="s">
        <v>670</v>
      </c>
      <c r="AI905" s="421"/>
      <c r="AJ905" s="421"/>
      <c r="AK905" s="421"/>
      <c r="AL905" s="324" t="s">
        <v>670</v>
      </c>
      <c r="AM905" s="325"/>
      <c r="AN905" s="325"/>
      <c r="AO905" s="326"/>
      <c r="AP905" s="320"/>
      <c r="AQ905" s="320"/>
      <c r="AR905" s="320"/>
      <c r="AS905" s="320"/>
      <c r="AT905" s="320"/>
      <c r="AU905" s="320"/>
      <c r="AV905" s="320"/>
      <c r="AW905" s="320"/>
      <c r="AX905" s="320"/>
    </row>
    <row r="906" spans="1:50" ht="30" customHeight="1">
      <c r="A906" s="403">
        <v>4</v>
      </c>
      <c r="B906" s="403">
        <v>1</v>
      </c>
      <c r="C906" s="426" t="s">
        <v>643</v>
      </c>
      <c r="D906" s="417"/>
      <c r="E906" s="417"/>
      <c r="F906" s="417"/>
      <c r="G906" s="417"/>
      <c r="H906" s="417"/>
      <c r="I906" s="417"/>
      <c r="J906" s="418" t="s">
        <v>646</v>
      </c>
      <c r="K906" s="419"/>
      <c r="L906" s="419"/>
      <c r="M906" s="419"/>
      <c r="N906" s="419"/>
      <c r="O906" s="419"/>
      <c r="P906" s="315" t="s">
        <v>645</v>
      </c>
      <c r="Q906" s="316"/>
      <c r="R906" s="316"/>
      <c r="S906" s="316"/>
      <c r="T906" s="316"/>
      <c r="U906" s="316"/>
      <c r="V906" s="316"/>
      <c r="W906" s="316"/>
      <c r="X906" s="316"/>
      <c r="Y906" s="317">
        <v>0.4</v>
      </c>
      <c r="Z906" s="318"/>
      <c r="AA906" s="318"/>
      <c r="AB906" s="319"/>
      <c r="AC906" s="327" t="s">
        <v>523</v>
      </c>
      <c r="AD906" s="425"/>
      <c r="AE906" s="425"/>
      <c r="AF906" s="425"/>
      <c r="AG906" s="425"/>
      <c r="AH906" s="420" t="s">
        <v>670</v>
      </c>
      <c r="AI906" s="421"/>
      <c r="AJ906" s="421"/>
      <c r="AK906" s="421"/>
      <c r="AL906" s="324" t="s">
        <v>670</v>
      </c>
      <c r="AM906" s="325"/>
      <c r="AN906" s="325"/>
      <c r="AO906" s="326"/>
      <c r="AP906" s="320"/>
      <c r="AQ906" s="320"/>
      <c r="AR906" s="320"/>
      <c r="AS906" s="320"/>
      <c r="AT906" s="320"/>
      <c r="AU906" s="320"/>
      <c r="AV906" s="320"/>
      <c r="AW906" s="320"/>
      <c r="AX906" s="320"/>
    </row>
    <row r="907" spans="1:50" ht="30" customHeight="1">
      <c r="A907" s="403">
        <v>5</v>
      </c>
      <c r="B907" s="403">
        <v>1</v>
      </c>
      <c r="C907" s="426" t="s">
        <v>644</v>
      </c>
      <c r="D907" s="417"/>
      <c r="E907" s="417"/>
      <c r="F907" s="417"/>
      <c r="G907" s="417"/>
      <c r="H907" s="417"/>
      <c r="I907" s="417"/>
      <c r="J907" s="418" t="s">
        <v>646</v>
      </c>
      <c r="K907" s="419"/>
      <c r="L907" s="419"/>
      <c r="M907" s="419"/>
      <c r="N907" s="419"/>
      <c r="O907" s="419"/>
      <c r="P907" s="315" t="s">
        <v>645</v>
      </c>
      <c r="Q907" s="316"/>
      <c r="R907" s="316"/>
      <c r="S907" s="316"/>
      <c r="T907" s="316"/>
      <c r="U907" s="316"/>
      <c r="V907" s="316"/>
      <c r="W907" s="316"/>
      <c r="X907" s="316"/>
      <c r="Y907" s="317">
        <v>0.04</v>
      </c>
      <c r="Z907" s="318"/>
      <c r="AA907" s="318"/>
      <c r="AB907" s="319"/>
      <c r="AC907" s="327" t="s">
        <v>523</v>
      </c>
      <c r="AD907" s="425"/>
      <c r="AE907" s="425"/>
      <c r="AF907" s="425"/>
      <c r="AG907" s="425"/>
      <c r="AH907" s="420" t="s">
        <v>670</v>
      </c>
      <c r="AI907" s="421"/>
      <c r="AJ907" s="421"/>
      <c r="AK907" s="421"/>
      <c r="AL907" s="324" t="s">
        <v>670</v>
      </c>
      <c r="AM907" s="325"/>
      <c r="AN907" s="325"/>
      <c r="AO907" s="326"/>
      <c r="AP907" s="320"/>
      <c r="AQ907" s="320"/>
      <c r="AR907" s="320"/>
      <c r="AS907" s="320"/>
      <c r="AT907" s="320"/>
      <c r="AU907" s="320"/>
      <c r="AV907" s="320"/>
      <c r="AW907" s="320"/>
      <c r="AX907" s="320"/>
    </row>
    <row r="908" spans="1:50" ht="30"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476</v>
      </c>
      <c r="AD935" s="275"/>
      <c r="AE935" s="275"/>
      <c r="AF935" s="275"/>
      <c r="AG935" s="275"/>
      <c r="AH935" s="343" t="s">
        <v>511</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c r="A936" s="403">
        <v>1</v>
      </c>
      <c r="B936" s="403">
        <v>1</v>
      </c>
      <c r="C936" s="426" t="s">
        <v>647</v>
      </c>
      <c r="D936" s="417"/>
      <c r="E936" s="417"/>
      <c r="F936" s="417"/>
      <c r="G936" s="417"/>
      <c r="H936" s="417"/>
      <c r="I936" s="417"/>
      <c r="J936" s="418">
        <v>2220001003977</v>
      </c>
      <c r="K936" s="419"/>
      <c r="L936" s="419"/>
      <c r="M936" s="419"/>
      <c r="N936" s="419"/>
      <c r="O936" s="419"/>
      <c r="P936" s="315" t="s">
        <v>629</v>
      </c>
      <c r="Q936" s="316"/>
      <c r="R936" s="316"/>
      <c r="S936" s="316"/>
      <c r="T936" s="316"/>
      <c r="U936" s="316"/>
      <c r="V936" s="316"/>
      <c r="W936" s="316"/>
      <c r="X936" s="316"/>
      <c r="Y936" s="317">
        <v>1</v>
      </c>
      <c r="Z936" s="318"/>
      <c r="AA936" s="318"/>
      <c r="AB936" s="319"/>
      <c r="AC936" s="327" t="s">
        <v>523</v>
      </c>
      <c r="AD936" s="425"/>
      <c r="AE936" s="425"/>
      <c r="AF936" s="425"/>
      <c r="AG936" s="425"/>
      <c r="AH936" s="420" t="s">
        <v>670</v>
      </c>
      <c r="AI936" s="421"/>
      <c r="AJ936" s="421"/>
      <c r="AK936" s="421"/>
      <c r="AL936" s="324" t="s">
        <v>670</v>
      </c>
      <c r="AM936" s="325"/>
      <c r="AN936" s="325"/>
      <c r="AO936" s="326"/>
      <c r="AP936" s="320"/>
      <c r="AQ936" s="320"/>
      <c r="AR936" s="320"/>
      <c r="AS936" s="320"/>
      <c r="AT936" s="320"/>
      <c r="AU936" s="320"/>
      <c r="AV936" s="320"/>
      <c r="AW936" s="320"/>
      <c r="AX936" s="320"/>
    </row>
    <row r="937" spans="1:50" ht="30" customHeight="1">
      <c r="A937" s="403">
        <v>2</v>
      </c>
      <c r="B937" s="403">
        <v>1</v>
      </c>
      <c r="C937" s="426" t="s">
        <v>657</v>
      </c>
      <c r="D937" s="417"/>
      <c r="E937" s="417"/>
      <c r="F937" s="417"/>
      <c r="G937" s="417"/>
      <c r="H937" s="417"/>
      <c r="I937" s="417"/>
      <c r="J937" s="418" t="s">
        <v>627</v>
      </c>
      <c r="K937" s="419"/>
      <c r="L937" s="419"/>
      <c r="M937" s="419"/>
      <c r="N937" s="419"/>
      <c r="O937" s="419"/>
      <c r="P937" s="315" t="s">
        <v>655</v>
      </c>
      <c r="Q937" s="316"/>
      <c r="R937" s="316"/>
      <c r="S937" s="316"/>
      <c r="T937" s="316"/>
      <c r="U937" s="316"/>
      <c r="V937" s="316"/>
      <c r="W937" s="316"/>
      <c r="X937" s="316"/>
      <c r="Y937" s="317">
        <v>0.5</v>
      </c>
      <c r="Z937" s="318"/>
      <c r="AA937" s="318"/>
      <c r="AB937" s="319"/>
      <c r="AC937" s="327" t="s">
        <v>523</v>
      </c>
      <c r="AD937" s="425"/>
      <c r="AE937" s="425"/>
      <c r="AF937" s="425"/>
      <c r="AG937" s="425"/>
      <c r="AH937" s="420" t="s">
        <v>670</v>
      </c>
      <c r="AI937" s="421"/>
      <c r="AJ937" s="421"/>
      <c r="AK937" s="421"/>
      <c r="AL937" s="324" t="s">
        <v>670</v>
      </c>
      <c r="AM937" s="325"/>
      <c r="AN937" s="325"/>
      <c r="AO937" s="326"/>
      <c r="AP937" s="320"/>
      <c r="AQ937" s="320"/>
      <c r="AR937" s="320"/>
      <c r="AS937" s="320"/>
      <c r="AT937" s="320"/>
      <c r="AU937" s="320"/>
      <c r="AV937" s="320"/>
      <c r="AW937" s="320"/>
      <c r="AX937" s="320"/>
    </row>
    <row r="938" spans="1:50" ht="30" customHeight="1">
      <c r="A938" s="403">
        <v>3</v>
      </c>
      <c r="B938" s="403">
        <v>1</v>
      </c>
      <c r="C938" s="426" t="s">
        <v>648</v>
      </c>
      <c r="D938" s="417"/>
      <c r="E938" s="417"/>
      <c r="F938" s="417"/>
      <c r="G938" s="417"/>
      <c r="H938" s="417"/>
      <c r="I938" s="417"/>
      <c r="J938" s="418" t="s">
        <v>627</v>
      </c>
      <c r="K938" s="419"/>
      <c r="L938" s="419"/>
      <c r="M938" s="419"/>
      <c r="N938" s="419"/>
      <c r="O938" s="419"/>
      <c r="P938" s="315" t="s">
        <v>655</v>
      </c>
      <c r="Q938" s="316"/>
      <c r="R938" s="316"/>
      <c r="S938" s="316"/>
      <c r="T938" s="316"/>
      <c r="U938" s="316"/>
      <c r="V938" s="316"/>
      <c r="W938" s="316"/>
      <c r="X938" s="316"/>
      <c r="Y938" s="317">
        <v>0.3</v>
      </c>
      <c r="Z938" s="318"/>
      <c r="AA938" s="318"/>
      <c r="AB938" s="319"/>
      <c r="AC938" s="327" t="s">
        <v>523</v>
      </c>
      <c r="AD938" s="425"/>
      <c r="AE938" s="425"/>
      <c r="AF938" s="425"/>
      <c r="AG938" s="425"/>
      <c r="AH938" s="420" t="s">
        <v>670</v>
      </c>
      <c r="AI938" s="421"/>
      <c r="AJ938" s="421"/>
      <c r="AK938" s="421"/>
      <c r="AL938" s="324" t="s">
        <v>670</v>
      </c>
      <c r="AM938" s="325"/>
      <c r="AN938" s="325"/>
      <c r="AO938" s="326"/>
      <c r="AP938" s="320"/>
      <c r="AQ938" s="320"/>
      <c r="AR938" s="320"/>
      <c r="AS938" s="320"/>
      <c r="AT938" s="320"/>
      <c r="AU938" s="320"/>
      <c r="AV938" s="320"/>
      <c r="AW938" s="320"/>
      <c r="AX938" s="320"/>
    </row>
    <row r="939" spans="1:50" ht="30" customHeight="1">
      <c r="A939" s="403">
        <v>4</v>
      </c>
      <c r="B939" s="403">
        <v>1</v>
      </c>
      <c r="C939" s="426" t="s">
        <v>649</v>
      </c>
      <c r="D939" s="417"/>
      <c r="E939" s="417"/>
      <c r="F939" s="417"/>
      <c r="G939" s="417"/>
      <c r="H939" s="417"/>
      <c r="I939" s="417"/>
      <c r="J939" s="418" t="s">
        <v>627</v>
      </c>
      <c r="K939" s="419"/>
      <c r="L939" s="419"/>
      <c r="M939" s="419"/>
      <c r="N939" s="419"/>
      <c r="O939" s="419"/>
      <c r="P939" s="315" t="s">
        <v>655</v>
      </c>
      <c r="Q939" s="316"/>
      <c r="R939" s="316"/>
      <c r="S939" s="316"/>
      <c r="T939" s="316"/>
      <c r="U939" s="316"/>
      <c r="V939" s="316"/>
      <c r="W939" s="316"/>
      <c r="X939" s="316"/>
      <c r="Y939" s="317">
        <v>0.2</v>
      </c>
      <c r="Z939" s="318"/>
      <c r="AA939" s="318"/>
      <c r="AB939" s="319"/>
      <c r="AC939" s="327" t="s">
        <v>523</v>
      </c>
      <c r="AD939" s="425"/>
      <c r="AE939" s="425"/>
      <c r="AF939" s="425"/>
      <c r="AG939" s="425"/>
      <c r="AH939" s="420" t="s">
        <v>670</v>
      </c>
      <c r="AI939" s="421"/>
      <c r="AJ939" s="421"/>
      <c r="AK939" s="421"/>
      <c r="AL939" s="324" t="s">
        <v>670</v>
      </c>
      <c r="AM939" s="325"/>
      <c r="AN939" s="325"/>
      <c r="AO939" s="326"/>
      <c r="AP939" s="320"/>
      <c r="AQ939" s="320"/>
      <c r="AR939" s="320"/>
      <c r="AS939" s="320"/>
      <c r="AT939" s="320"/>
      <c r="AU939" s="320"/>
      <c r="AV939" s="320"/>
      <c r="AW939" s="320"/>
      <c r="AX939" s="320"/>
    </row>
    <row r="940" spans="1:50" ht="30" customHeight="1">
      <c r="A940" s="403">
        <v>5</v>
      </c>
      <c r="B940" s="403">
        <v>1</v>
      </c>
      <c r="C940" s="426" t="s">
        <v>650</v>
      </c>
      <c r="D940" s="417"/>
      <c r="E940" s="417"/>
      <c r="F940" s="417"/>
      <c r="G940" s="417"/>
      <c r="H940" s="417"/>
      <c r="I940" s="417"/>
      <c r="J940" s="418" t="s">
        <v>627</v>
      </c>
      <c r="K940" s="419"/>
      <c r="L940" s="419"/>
      <c r="M940" s="419"/>
      <c r="N940" s="419"/>
      <c r="O940" s="419"/>
      <c r="P940" s="315" t="s">
        <v>655</v>
      </c>
      <c r="Q940" s="316"/>
      <c r="R940" s="316"/>
      <c r="S940" s="316"/>
      <c r="T940" s="316"/>
      <c r="U940" s="316"/>
      <c r="V940" s="316"/>
      <c r="W940" s="316"/>
      <c r="X940" s="316"/>
      <c r="Y940" s="317">
        <v>0.2</v>
      </c>
      <c r="Z940" s="318"/>
      <c r="AA940" s="318"/>
      <c r="AB940" s="319"/>
      <c r="AC940" s="327" t="s">
        <v>523</v>
      </c>
      <c r="AD940" s="425"/>
      <c r="AE940" s="425"/>
      <c r="AF940" s="425"/>
      <c r="AG940" s="425"/>
      <c r="AH940" s="420" t="s">
        <v>670</v>
      </c>
      <c r="AI940" s="421"/>
      <c r="AJ940" s="421"/>
      <c r="AK940" s="421"/>
      <c r="AL940" s="324" t="s">
        <v>670</v>
      </c>
      <c r="AM940" s="325"/>
      <c r="AN940" s="325"/>
      <c r="AO940" s="326"/>
      <c r="AP940" s="320"/>
      <c r="AQ940" s="320"/>
      <c r="AR940" s="320"/>
      <c r="AS940" s="320"/>
      <c r="AT940" s="320"/>
      <c r="AU940" s="320"/>
      <c r="AV940" s="320"/>
      <c r="AW940" s="320"/>
      <c r="AX940" s="320"/>
    </row>
    <row r="941" spans="1:50" ht="30" customHeight="1">
      <c r="A941" s="403">
        <v>6</v>
      </c>
      <c r="B941" s="403">
        <v>1</v>
      </c>
      <c r="C941" s="426" t="s">
        <v>658</v>
      </c>
      <c r="D941" s="417"/>
      <c r="E941" s="417"/>
      <c r="F941" s="417"/>
      <c r="G941" s="417"/>
      <c r="H941" s="417"/>
      <c r="I941" s="417"/>
      <c r="J941" s="418" t="s">
        <v>627</v>
      </c>
      <c r="K941" s="419"/>
      <c r="L941" s="419"/>
      <c r="M941" s="419"/>
      <c r="N941" s="419"/>
      <c r="O941" s="419"/>
      <c r="P941" s="315" t="s">
        <v>655</v>
      </c>
      <c r="Q941" s="316"/>
      <c r="R941" s="316"/>
      <c r="S941" s="316"/>
      <c r="T941" s="316"/>
      <c r="U941" s="316"/>
      <c r="V941" s="316"/>
      <c r="W941" s="316"/>
      <c r="X941" s="316"/>
      <c r="Y941" s="317">
        <v>0.1</v>
      </c>
      <c r="Z941" s="318"/>
      <c r="AA941" s="318"/>
      <c r="AB941" s="319"/>
      <c r="AC941" s="327" t="s">
        <v>523</v>
      </c>
      <c r="AD941" s="425"/>
      <c r="AE941" s="425"/>
      <c r="AF941" s="425"/>
      <c r="AG941" s="425"/>
      <c r="AH941" s="420" t="s">
        <v>670</v>
      </c>
      <c r="AI941" s="421"/>
      <c r="AJ941" s="421"/>
      <c r="AK941" s="421"/>
      <c r="AL941" s="324" t="s">
        <v>670</v>
      </c>
      <c r="AM941" s="325"/>
      <c r="AN941" s="325"/>
      <c r="AO941" s="326"/>
      <c r="AP941" s="320"/>
      <c r="AQ941" s="320"/>
      <c r="AR941" s="320"/>
      <c r="AS941" s="320"/>
      <c r="AT941" s="320"/>
      <c r="AU941" s="320"/>
      <c r="AV941" s="320"/>
      <c r="AW941" s="320"/>
      <c r="AX941" s="320"/>
    </row>
    <row r="942" spans="1:50" ht="30" customHeight="1">
      <c r="A942" s="403">
        <v>7</v>
      </c>
      <c r="B942" s="403">
        <v>1</v>
      </c>
      <c r="C942" s="426" t="s">
        <v>651</v>
      </c>
      <c r="D942" s="417"/>
      <c r="E942" s="417"/>
      <c r="F942" s="417"/>
      <c r="G942" s="417"/>
      <c r="H942" s="417"/>
      <c r="I942" s="417"/>
      <c r="J942" s="418" t="s">
        <v>627</v>
      </c>
      <c r="K942" s="419"/>
      <c r="L942" s="419"/>
      <c r="M942" s="419"/>
      <c r="N942" s="419"/>
      <c r="O942" s="419"/>
      <c r="P942" s="315" t="s">
        <v>655</v>
      </c>
      <c r="Q942" s="316"/>
      <c r="R942" s="316"/>
      <c r="S942" s="316"/>
      <c r="T942" s="316"/>
      <c r="U942" s="316"/>
      <c r="V942" s="316"/>
      <c r="W942" s="316"/>
      <c r="X942" s="316"/>
      <c r="Y942" s="317">
        <v>0.1</v>
      </c>
      <c r="Z942" s="318"/>
      <c r="AA942" s="318"/>
      <c r="AB942" s="319"/>
      <c r="AC942" s="327" t="s">
        <v>523</v>
      </c>
      <c r="AD942" s="425"/>
      <c r="AE942" s="425"/>
      <c r="AF942" s="425"/>
      <c r="AG942" s="425"/>
      <c r="AH942" s="420" t="s">
        <v>670</v>
      </c>
      <c r="AI942" s="421"/>
      <c r="AJ942" s="421"/>
      <c r="AK942" s="421"/>
      <c r="AL942" s="324" t="s">
        <v>670</v>
      </c>
      <c r="AM942" s="325"/>
      <c r="AN942" s="325"/>
      <c r="AO942" s="326"/>
      <c r="AP942" s="320"/>
      <c r="AQ942" s="320"/>
      <c r="AR942" s="320"/>
      <c r="AS942" s="320"/>
      <c r="AT942" s="320"/>
      <c r="AU942" s="320"/>
      <c r="AV942" s="320"/>
      <c r="AW942" s="320"/>
      <c r="AX942" s="320"/>
    </row>
    <row r="943" spans="1:50" ht="30" customHeight="1">
      <c r="A943" s="403">
        <v>8</v>
      </c>
      <c r="B943" s="403">
        <v>1</v>
      </c>
      <c r="C943" s="426" t="s">
        <v>652</v>
      </c>
      <c r="D943" s="417"/>
      <c r="E943" s="417"/>
      <c r="F943" s="417"/>
      <c r="G943" s="417"/>
      <c r="H943" s="417"/>
      <c r="I943" s="417"/>
      <c r="J943" s="418">
        <v>4011101019544</v>
      </c>
      <c r="K943" s="419"/>
      <c r="L943" s="419"/>
      <c r="M943" s="419"/>
      <c r="N943" s="419"/>
      <c r="O943" s="419"/>
      <c r="P943" s="315" t="s">
        <v>654</v>
      </c>
      <c r="Q943" s="316"/>
      <c r="R943" s="316"/>
      <c r="S943" s="316"/>
      <c r="T943" s="316"/>
      <c r="U943" s="316"/>
      <c r="V943" s="316"/>
      <c r="W943" s="316"/>
      <c r="X943" s="316"/>
      <c r="Y943" s="317">
        <v>0.1</v>
      </c>
      <c r="Z943" s="318"/>
      <c r="AA943" s="318"/>
      <c r="AB943" s="319"/>
      <c r="AC943" s="327" t="s">
        <v>523</v>
      </c>
      <c r="AD943" s="425"/>
      <c r="AE943" s="425"/>
      <c r="AF943" s="425"/>
      <c r="AG943" s="425"/>
      <c r="AH943" s="420" t="s">
        <v>670</v>
      </c>
      <c r="AI943" s="421"/>
      <c r="AJ943" s="421"/>
      <c r="AK943" s="421"/>
      <c r="AL943" s="324" t="s">
        <v>670</v>
      </c>
      <c r="AM943" s="325"/>
      <c r="AN943" s="325"/>
      <c r="AO943" s="326"/>
      <c r="AP943" s="320"/>
      <c r="AQ943" s="320"/>
      <c r="AR943" s="320"/>
      <c r="AS943" s="320"/>
      <c r="AT943" s="320"/>
      <c r="AU943" s="320"/>
      <c r="AV943" s="320"/>
      <c r="AW943" s="320"/>
      <c r="AX943" s="320"/>
    </row>
    <row r="944" spans="1:50" ht="30" customHeight="1">
      <c r="A944" s="403">
        <v>9</v>
      </c>
      <c r="B944" s="403">
        <v>1</v>
      </c>
      <c r="C944" s="426" t="s">
        <v>647</v>
      </c>
      <c r="D944" s="417"/>
      <c r="E944" s="417"/>
      <c r="F944" s="417"/>
      <c r="G944" s="417"/>
      <c r="H944" s="417"/>
      <c r="I944" s="417"/>
      <c r="J944" s="418">
        <v>2220001003977</v>
      </c>
      <c r="K944" s="419"/>
      <c r="L944" s="419"/>
      <c r="M944" s="419"/>
      <c r="N944" s="419"/>
      <c r="O944" s="419"/>
      <c r="P944" s="315" t="s">
        <v>629</v>
      </c>
      <c r="Q944" s="316"/>
      <c r="R944" s="316"/>
      <c r="S944" s="316"/>
      <c r="T944" s="316"/>
      <c r="U944" s="316"/>
      <c r="V944" s="316"/>
      <c r="W944" s="316"/>
      <c r="X944" s="316"/>
      <c r="Y944" s="317">
        <v>0.06</v>
      </c>
      <c r="Z944" s="318"/>
      <c r="AA944" s="318"/>
      <c r="AB944" s="319"/>
      <c r="AC944" s="327" t="s">
        <v>523</v>
      </c>
      <c r="AD944" s="425"/>
      <c r="AE944" s="425"/>
      <c r="AF944" s="425"/>
      <c r="AG944" s="425"/>
      <c r="AH944" s="420" t="s">
        <v>670</v>
      </c>
      <c r="AI944" s="421"/>
      <c r="AJ944" s="421"/>
      <c r="AK944" s="421"/>
      <c r="AL944" s="324" t="s">
        <v>670</v>
      </c>
      <c r="AM944" s="325"/>
      <c r="AN944" s="325"/>
      <c r="AO944" s="326"/>
      <c r="AP944" s="320"/>
      <c r="AQ944" s="320"/>
      <c r="AR944" s="320"/>
      <c r="AS944" s="320"/>
      <c r="AT944" s="320"/>
      <c r="AU944" s="320"/>
      <c r="AV944" s="320"/>
      <c r="AW944" s="320"/>
      <c r="AX944" s="320"/>
    </row>
    <row r="945" spans="1:50" ht="30" customHeight="1">
      <c r="A945" s="403">
        <v>10</v>
      </c>
      <c r="B945" s="403">
        <v>1</v>
      </c>
      <c r="C945" s="426" t="s">
        <v>653</v>
      </c>
      <c r="D945" s="417"/>
      <c r="E945" s="417"/>
      <c r="F945" s="417"/>
      <c r="G945" s="417"/>
      <c r="H945" s="417"/>
      <c r="I945" s="417"/>
      <c r="J945" s="418" t="s">
        <v>659</v>
      </c>
      <c r="K945" s="419"/>
      <c r="L945" s="419"/>
      <c r="M945" s="419"/>
      <c r="N945" s="419"/>
      <c r="O945" s="419"/>
      <c r="P945" s="315" t="s">
        <v>655</v>
      </c>
      <c r="Q945" s="316"/>
      <c r="R945" s="316"/>
      <c r="S945" s="316"/>
      <c r="T945" s="316"/>
      <c r="U945" s="316"/>
      <c r="V945" s="316"/>
      <c r="W945" s="316"/>
      <c r="X945" s="316"/>
      <c r="Y945" s="317">
        <v>0.06</v>
      </c>
      <c r="Z945" s="318"/>
      <c r="AA945" s="318"/>
      <c r="AB945" s="319"/>
      <c r="AC945" s="327" t="s">
        <v>523</v>
      </c>
      <c r="AD945" s="425"/>
      <c r="AE945" s="425"/>
      <c r="AF945" s="425"/>
      <c r="AG945" s="425"/>
      <c r="AH945" s="420" t="s">
        <v>670</v>
      </c>
      <c r="AI945" s="421"/>
      <c r="AJ945" s="421"/>
      <c r="AK945" s="421"/>
      <c r="AL945" s="324" t="s">
        <v>670</v>
      </c>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476</v>
      </c>
      <c r="AD968" s="275"/>
      <c r="AE968" s="275"/>
      <c r="AF968" s="275"/>
      <c r="AG968" s="275"/>
      <c r="AH968" s="343" t="s">
        <v>511</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c r="A969" s="403">
        <v>1</v>
      </c>
      <c r="B969" s="403">
        <v>1</v>
      </c>
      <c r="C969" s="426" t="s">
        <v>612</v>
      </c>
      <c r="D969" s="417"/>
      <c r="E969" s="417"/>
      <c r="F969" s="417"/>
      <c r="G969" s="417"/>
      <c r="H969" s="417"/>
      <c r="I969" s="417"/>
      <c r="J969" s="418" t="s">
        <v>614</v>
      </c>
      <c r="K969" s="419"/>
      <c r="L969" s="419"/>
      <c r="M969" s="419"/>
      <c r="N969" s="419"/>
      <c r="O969" s="419"/>
      <c r="P969" s="315" t="s">
        <v>616</v>
      </c>
      <c r="Q969" s="316"/>
      <c r="R969" s="316"/>
      <c r="S969" s="316"/>
      <c r="T969" s="316"/>
      <c r="U969" s="316"/>
      <c r="V969" s="316"/>
      <c r="W969" s="316"/>
      <c r="X969" s="316"/>
      <c r="Y969" s="317">
        <v>3</v>
      </c>
      <c r="Z969" s="318"/>
      <c r="AA969" s="318"/>
      <c r="AB969" s="319"/>
      <c r="AC969" s="327" t="s">
        <v>523</v>
      </c>
      <c r="AD969" s="425"/>
      <c r="AE969" s="425"/>
      <c r="AF969" s="425"/>
      <c r="AG969" s="425"/>
      <c r="AH969" s="420" t="s">
        <v>670</v>
      </c>
      <c r="AI969" s="421"/>
      <c r="AJ969" s="421"/>
      <c r="AK969" s="421"/>
      <c r="AL969" s="324" t="s">
        <v>670</v>
      </c>
      <c r="AM969" s="325"/>
      <c r="AN969" s="325"/>
      <c r="AO969" s="326"/>
      <c r="AP969" s="320"/>
      <c r="AQ969" s="320"/>
      <c r="AR969" s="320"/>
      <c r="AS969" s="320"/>
      <c r="AT969" s="320"/>
      <c r="AU969" s="320"/>
      <c r="AV969" s="320"/>
      <c r="AW969" s="320"/>
      <c r="AX969" s="320"/>
    </row>
    <row r="970" spans="1:50" ht="30" customHeight="1">
      <c r="A970" s="403">
        <v>2</v>
      </c>
      <c r="B970" s="403">
        <v>1</v>
      </c>
      <c r="C970" s="426" t="s">
        <v>613</v>
      </c>
      <c r="D970" s="417"/>
      <c r="E970" s="417"/>
      <c r="F970" s="417"/>
      <c r="G970" s="417"/>
      <c r="H970" s="417"/>
      <c r="I970" s="417"/>
      <c r="J970" s="418" t="s">
        <v>615</v>
      </c>
      <c r="K970" s="419"/>
      <c r="L970" s="419"/>
      <c r="M970" s="419"/>
      <c r="N970" s="419"/>
      <c r="O970" s="419"/>
      <c r="P970" s="315" t="s">
        <v>616</v>
      </c>
      <c r="Q970" s="316"/>
      <c r="R970" s="316"/>
      <c r="S970" s="316"/>
      <c r="T970" s="316"/>
      <c r="U970" s="316"/>
      <c r="V970" s="316"/>
      <c r="W970" s="316"/>
      <c r="X970" s="316"/>
      <c r="Y970" s="317">
        <v>2</v>
      </c>
      <c r="Z970" s="318"/>
      <c r="AA970" s="318"/>
      <c r="AB970" s="319"/>
      <c r="AC970" s="327" t="s">
        <v>523</v>
      </c>
      <c r="AD970" s="425"/>
      <c r="AE970" s="425"/>
      <c r="AF970" s="425"/>
      <c r="AG970" s="425"/>
      <c r="AH970" s="420" t="s">
        <v>670</v>
      </c>
      <c r="AI970" s="421"/>
      <c r="AJ970" s="421"/>
      <c r="AK970" s="421"/>
      <c r="AL970" s="324" t="s">
        <v>670</v>
      </c>
      <c r="AM970" s="325"/>
      <c r="AN970" s="325"/>
      <c r="AO970" s="326"/>
      <c r="AP970" s="320"/>
      <c r="AQ970" s="320"/>
      <c r="AR970" s="320"/>
      <c r="AS970" s="320"/>
      <c r="AT970" s="320"/>
      <c r="AU970" s="320"/>
      <c r="AV970" s="320"/>
      <c r="AW970" s="320"/>
      <c r="AX970" s="320"/>
    </row>
    <row r="971" spans="1:50" ht="30" customHeight="1">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476</v>
      </c>
      <c r="AD1001" s="275"/>
      <c r="AE1001" s="275"/>
      <c r="AF1001" s="275"/>
      <c r="AG1001" s="275"/>
      <c r="AH1001" s="343" t="s">
        <v>511</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476</v>
      </c>
      <c r="AD1034" s="275"/>
      <c r="AE1034" s="275"/>
      <c r="AF1034" s="275"/>
      <c r="AG1034" s="275"/>
      <c r="AH1034" s="343" t="s">
        <v>511</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476</v>
      </c>
      <c r="AD1067" s="275"/>
      <c r="AE1067" s="275"/>
      <c r="AF1067" s="275"/>
      <c r="AG1067" s="275"/>
      <c r="AH1067" s="343" t="s">
        <v>511</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465</v>
      </c>
      <c r="AQ1101" s="428"/>
      <c r="AR1101" s="428"/>
      <c r="AS1101" s="428"/>
      <c r="AT1101" s="428"/>
      <c r="AU1101" s="428"/>
      <c r="AV1101" s="428"/>
      <c r="AW1101" s="428"/>
      <c r="AX1101" s="428"/>
    </row>
    <row r="1102" spans="1:50" ht="25.5" hidden="1" customHeight="1">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5.5" hidden="1" customHeight="1">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5.5" hidden="1" customHeight="1">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5.5" hidden="1" customHeight="1">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5.5" hidden="1" customHeight="1">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5.5" hidden="1" customHeight="1">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5.5" hidden="1" customHeight="1">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5.5" hidden="1" customHeight="1">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5.5" hidden="1" customHeight="1">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5.5" hidden="1" customHeight="1">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82">
    <cfRule type="expression" dxfId="2803" priority="13899">
      <formula>IF(RIGHT(TEXT(Y782,"0.#"),1)=".",FALSE,TRUE)</formula>
    </cfRule>
    <cfRule type="expression" dxfId="2802" priority="13900">
      <formula>IF(RIGHT(TEXT(Y782,"0.#"),1)=".",TRUE,FALSE)</formula>
    </cfRule>
  </conditionalFormatting>
  <conditionalFormatting sqref="Y791">
    <cfRule type="expression" dxfId="2801" priority="13895">
      <formula>IF(RIGHT(TEXT(Y791,"0.#"),1)=".",FALSE,TRUE)</formula>
    </cfRule>
    <cfRule type="expression" dxfId="2800" priority="13896">
      <formula>IF(RIGHT(TEXT(Y791,"0.#"),1)=".",TRUE,FALSE)</formula>
    </cfRule>
  </conditionalFormatting>
  <conditionalFormatting sqref="Y822:Y829 Y820 Y809:Y816 Y807 Y796:Y803 Y794">
    <cfRule type="expression" dxfId="2799" priority="13677">
      <formula>IF(RIGHT(TEXT(Y794,"0.#"),1)=".",FALSE,TRUE)</formula>
    </cfRule>
    <cfRule type="expression" dxfId="2798" priority="13678">
      <formula>IF(RIGHT(TEXT(Y794,"0.#"),1)=".",TRUE,FALSE)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83:Y790 Y781">
    <cfRule type="expression" dxfId="2791" priority="13701">
      <formula>IF(RIGHT(TEXT(Y781,"0.#"),1)=".",FALSE,TRUE)</formula>
    </cfRule>
    <cfRule type="expression" dxfId="2790" priority="13702">
      <formula>IF(RIGHT(TEXT(Y781,"0.#"),1)=".",TRUE,FALSE)</formula>
    </cfRule>
  </conditionalFormatting>
  <conditionalFormatting sqref="AU782">
    <cfRule type="expression" dxfId="2789" priority="13699">
      <formula>IF(RIGHT(TEXT(AU782,"0.#"),1)=".",FALSE,TRUE)</formula>
    </cfRule>
    <cfRule type="expression" dxfId="2788" priority="13700">
      <formula>IF(RIGHT(TEXT(AU782,"0.#"),1)=".",TRUE,FALSE)</formula>
    </cfRule>
  </conditionalFormatting>
  <conditionalFormatting sqref="AU791">
    <cfRule type="expression" dxfId="2787" priority="13697">
      <formula>IF(RIGHT(TEXT(AU791,"0.#"),1)=".",FALSE,TRUE)</formula>
    </cfRule>
    <cfRule type="expression" dxfId="2786" priority="13698">
      <formula>IF(RIGHT(TEXT(AU791,"0.#"),1)=".",TRUE,FALSE)</formula>
    </cfRule>
  </conditionalFormatting>
  <conditionalFormatting sqref="AU783:AU790 AU781">
    <cfRule type="expression" dxfId="2785" priority="13695">
      <formula>IF(RIGHT(TEXT(AU781,"0.#"),1)=".",FALSE,TRUE)</formula>
    </cfRule>
    <cfRule type="expression" dxfId="2784" priority="13696">
      <formula>IF(RIGHT(TEXT(AU781,"0.#"),1)=".",TRUE,FALSE)</formula>
    </cfRule>
  </conditionalFormatting>
  <conditionalFormatting sqref="Y821 Y808 Y795">
    <cfRule type="expression" dxfId="2783" priority="13681">
      <formula>IF(RIGHT(TEXT(Y795,"0.#"),1)=".",FALSE,TRUE)</formula>
    </cfRule>
    <cfRule type="expression" dxfId="2782" priority="13682">
      <formula>IF(RIGHT(TEXT(Y795,"0.#"),1)=".",TRUE,FALSE)</formula>
    </cfRule>
  </conditionalFormatting>
  <conditionalFormatting sqref="Y830 Y817 Y804">
    <cfRule type="expression" dxfId="2781" priority="13679">
      <formula>IF(RIGHT(TEXT(Y804,"0.#"),1)=".",FALSE,TRUE)</formula>
    </cfRule>
    <cfRule type="expression" dxfId="2780" priority="13680">
      <formula>IF(RIGHT(TEXT(Y804,"0.#"),1)=".",TRUE,FALSE)</formula>
    </cfRule>
  </conditionalFormatting>
  <conditionalFormatting sqref="AU821 AU808 AU795">
    <cfRule type="expression" dxfId="2779" priority="13675">
      <formula>IF(RIGHT(TEXT(AU795,"0.#"),1)=".",FALSE,TRUE)</formula>
    </cfRule>
    <cfRule type="expression" dxfId="2778" priority="13676">
      <formula>IF(RIGHT(TEXT(AU795,"0.#"),1)=".",TRUE,FALSE)</formula>
    </cfRule>
  </conditionalFormatting>
  <conditionalFormatting sqref="AU830 AU817 AU804">
    <cfRule type="expression" dxfId="2777" priority="13673">
      <formula>IF(RIGHT(TEXT(AU804,"0.#"),1)=".",FALSE,TRUE)</formula>
    </cfRule>
    <cfRule type="expression" dxfId="2776" priority="13674">
      <formula>IF(RIGHT(TEXT(AU804,"0.#"),1)=".",TRUE,FALSE)</formula>
    </cfRule>
  </conditionalFormatting>
  <conditionalFormatting sqref="AU822:AU829 AU820 AU809:AU816 AU807 AU796:AU803 AU794">
    <cfRule type="expression" dxfId="2775" priority="13671">
      <formula>IF(RIGHT(TEXT(AU794,"0.#"),1)=".",FALSE,TRUE)</formula>
    </cfRule>
    <cfRule type="expression" dxfId="2774" priority="13672">
      <formula>IF(RIGHT(TEXT(AU794,"0.#"),1)=".",TRUE,FALSE)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E33">
    <cfRule type="expression" dxfId="2767" priority="13485">
      <formula>IF(RIGHT(TEXT(AE33,"0.#"),1)=".",FALSE,TRUE)</formula>
    </cfRule>
    <cfRule type="expression" dxfId="2766" priority="13486">
      <formula>IF(RIGHT(TEXT(AE33,"0.#"),1)=".",TRUE,FALSE)</formula>
    </cfRule>
  </conditionalFormatting>
  <conditionalFormatting sqref="AE34 AI34 AM34">
    <cfRule type="expression" dxfId="2765" priority="13483">
      <formula>IF(RIGHT(TEXT(AE34,"0.#"),1)=".",FALSE,TRUE)</formula>
    </cfRule>
    <cfRule type="expression" dxfId="2764" priority="13484">
      <formula>IF(RIGHT(TEXT(AE34,"0.#"),1)=".",TRUE,FALSE)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43:AO866">
    <cfRule type="expression" dxfId="2513" priority="6649">
      <formula>IF(AND(AL843&gt;=0, RIGHT(TEXT(AL843,"0.#"),1)&lt;&gt;"."),TRUE,FALSE)</formula>
    </cfRule>
    <cfRule type="expression" dxfId="2512" priority="6650">
      <formula>IF(AND(AL843&gt;=0, RIGHT(TEXT(AL843,"0.#"),1)="."),TRUE,FALSE)</formula>
    </cfRule>
    <cfRule type="expression" dxfId="2511" priority="6651">
      <formula>IF(AND(AL843&lt;0, RIGHT(TEXT(AL843,"0.#"),1)&lt;&gt;"."),TRUE,FALSE)</formula>
    </cfRule>
    <cfRule type="expression" dxfId="2510" priority="6652">
      <formula>IF(AND(AL843&lt;0, RIGHT(TEXT(AL843,"0.#"),1)="."),TRUE,FALSE)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 Y844:Y866 Y842">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7">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6:AO899">
    <cfRule type="expression" dxfId="1975" priority="2095">
      <formula>IF(AND(AL876&gt;=0, RIGHT(TEXT(AL876,"0.#"),1)&lt;&gt;"."),TRUE,FALSE)</formula>
    </cfRule>
    <cfRule type="expression" dxfId="1974" priority="2096">
      <formula>IF(AND(AL876&gt;=0, RIGHT(TEXT(AL876,"0.#"),1)="."),TRUE,FALSE)</formula>
    </cfRule>
    <cfRule type="expression" dxfId="1973" priority="2097">
      <formula>IF(AND(AL876&lt;0, RIGHT(TEXT(AL876,"0.#"),1)&lt;&gt;"."),TRUE,FALSE)</formula>
    </cfRule>
    <cfRule type="expression" dxfId="1972" priority="2098">
      <formula>IF(AND(AL876&lt;0, RIGHT(TEXT(AL876,"0.#"),1)="."),TRUE,FALSE)</formula>
    </cfRule>
  </conditionalFormatting>
  <conditionalFormatting sqref="AL870:AO870">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8:AO932">
    <cfRule type="expression" dxfId="1967" priority="2083">
      <formula>IF(AND(AL908&gt;=0, RIGHT(TEXT(AL908,"0.#"),1)&lt;&gt;"."),TRUE,FALSE)</formula>
    </cfRule>
    <cfRule type="expression" dxfId="1966" priority="2084">
      <formula>IF(AND(AL908&gt;=0, RIGHT(TEXT(AL908,"0.#"),1)="."),TRUE,FALSE)</formula>
    </cfRule>
    <cfRule type="expression" dxfId="1965" priority="2085">
      <formula>IF(AND(AL908&lt;0, RIGHT(TEXT(AL908,"0.#"),1)&lt;&gt;"."),TRUE,FALSE)</formula>
    </cfRule>
    <cfRule type="expression" dxfId="1964" priority="2086">
      <formula>IF(AND(AL908&lt;0, RIGHT(TEXT(AL908,"0.#"),1)="."),TRUE,FALSE)</formula>
    </cfRule>
  </conditionalFormatting>
  <conditionalFormatting sqref="AL946:AO965">
    <cfRule type="expression" dxfId="1963" priority="2071">
      <formula>IF(AND(AL946&gt;=0, RIGHT(TEXT(AL946,"0.#"),1)&lt;&gt;"."),TRUE,FALSE)</formula>
    </cfRule>
    <cfRule type="expression" dxfId="1962" priority="2072">
      <formula>IF(AND(AL946&gt;=0, RIGHT(TEXT(AL946,"0.#"),1)="."),TRUE,FALSE)</formula>
    </cfRule>
    <cfRule type="expression" dxfId="1961" priority="2073">
      <formula>IF(AND(AL946&lt;0, RIGHT(TEXT(AL946,"0.#"),1)&lt;&gt;"."),TRUE,FALSE)</formula>
    </cfRule>
    <cfRule type="expression" dxfId="1960" priority="2074">
      <formula>IF(AND(AL946&lt;0, RIGHT(TEXT(AL946,"0.#"),1)="."),TRUE,FALSE)</formula>
    </cfRule>
  </conditionalFormatting>
  <conditionalFormatting sqref="AL936:AO936">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Y840">
    <cfRule type="expression" dxfId="723" priority="23">
      <formula>IF(RIGHT(TEXT(Y840,"0.#"),1)=".",FALSE,TRUE)</formula>
    </cfRule>
    <cfRule type="expression" dxfId="722" priority="24">
      <formula>IF(RIGHT(TEXT(Y840,"0.#"),1)=".",TRUE,FALSE)</formula>
    </cfRule>
  </conditionalFormatting>
  <conditionalFormatting sqref="Y841">
    <cfRule type="expression" dxfId="721" priority="21">
      <formula>IF(RIGHT(TEXT(Y841,"0.#"),1)=".",FALSE,TRUE)</formula>
    </cfRule>
    <cfRule type="expression" dxfId="720" priority="22">
      <formula>IF(RIGHT(TEXT(Y841,"0.#"),1)=".",TRUE,FALSE)</formula>
    </cfRule>
  </conditionalFormatting>
  <conditionalFormatting sqref="AL871:AO875">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903:AO907">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69:AO970">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AL838:AO842">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937:AO945">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16383" man="1"/>
    <brk id="699" max="16383" man="1"/>
    <brk id="727" max="16383" man="1"/>
    <brk id="739" max="16383" man="1"/>
    <brk id="778" max="16383" man="1"/>
    <brk id="866"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488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469</v>
      </c>
      <c r="AN2" s="999"/>
      <c r="AO2" s="999"/>
      <c r="AP2" s="458"/>
      <c r="AQ2" s="173" t="s">
        <v>355</v>
      </c>
      <c r="AR2" s="166"/>
      <c r="AS2" s="166"/>
      <c r="AT2" s="167"/>
      <c r="AU2" s="372" t="s">
        <v>253</v>
      </c>
      <c r="AV2" s="372"/>
      <c r="AW2" s="372"/>
      <c r="AX2" s="373"/>
    </row>
    <row r="3" spans="1:50" ht="18.75" customHeight="1">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488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469</v>
      </c>
      <c r="AN9" s="999"/>
      <c r="AO9" s="999"/>
      <c r="AP9" s="458"/>
      <c r="AQ9" s="173" t="s">
        <v>355</v>
      </c>
      <c r="AR9" s="166"/>
      <c r="AS9" s="166"/>
      <c r="AT9" s="167"/>
      <c r="AU9" s="372" t="s">
        <v>253</v>
      </c>
      <c r="AV9" s="372"/>
      <c r="AW9" s="372"/>
      <c r="AX9" s="373"/>
    </row>
    <row r="10" spans="1:50" ht="18.75" customHeight="1">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488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469</v>
      </c>
      <c r="AN16" s="999"/>
      <c r="AO16" s="999"/>
      <c r="AP16" s="458"/>
      <c r="AQ16" s="173" t="s">
        <v>355</v>
      </c>
      <c r="AR16" s="166"/>
      <c r="AS16" s="166"/>
      <c r="AT16" s="167"/>
      <c r="AU16" s="372" t="s">
        <v>253</v>
      </c>
      <c r="AV16" s="372"/>
      <c r="AW16" s="372"/>
      <c r="AX16" s="373"/>
    </row>
    <row r="17" spans="1:50" ht="18.75" customHeight="1">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488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469</v>
      </c>
      <c r="AN23" s="999"/>
      <c r="AO23" s="999"/>
      <c r="AP23" s="458"/>
      <c r="AQ23" s="173" t="s">
        <v>355</v>
      </c>
      <c r="AR23" s="166"/>
      <c r="AS23" s="166"/>
      <c r="AT23" s="167"/>
      <c r="AU23" s="372" t="s">
        <v>253</v>
      </c>
      <c r="AV23" s="372"/>
      <c r="AW23" s="372"/>
      <c r="AX23" s="373"/>
    </row>
    <row r="24" spans="1:50" ht="18.75" customHeight="1">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488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469</v>
      </c>
      <c r="AN30" s="999"/>
      <c r="AO30" s="999"/>
      <c r="AP30" s="458"/>
      <c r="AQ30" s="173" t="s">
        <v>355</v>
      </c>
      <c r="AR30" s="166"/>
      <c r="AS30" s="166"/>
      <c r="AT30" s="167"/>
      <c r="AU30" s="372" t="s">
        <v>253</v>
      </c>
      <c r="AV30" s="372"/>
      <c r="AW30" s="372"/>
      <c r="AX30" s="373"/>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488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469</v>
      </c>
      <c r="AN37" s="999"/>
      <c r="AO37" s="999"/>
      <c r="AP37" s="458"/>
      <c r="AQ37" s="173" t="s">
        <v>355</v>
      </c>
      <c r="AR37" s="166"/>
      <c r="AS37" s="166"/>
      <c r="AT37" s="167"/>
      <c r="AU37" s="372" t="s">
        <v>253</v>
      </c>
      <c r="AV37" s="372"/>
      <c r="AW37" s="372"/>
      <c r="AX37" s="373"/>
    </row>
    <row r="38" spans="1:50"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488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469</v>
      </c>
      <c r="AN44" s="999"/>
      <c r="AO44" s="999"/>
      <c r="AP44" s="458"/>
      <c r="AQ44" s="173" t="s">
        <v>355</v>
      </c>
      <c r="AR44" s="166"/>
      <c r="AS44" s="166"/>
      <c r="AT44" s="167"/>
      <c r="AU44" s="372" t="s">
        <v>253</v>
      </c>
      <c r="AV44" s="372"/>
      <c r="AW44" s="372"/>
      <c r="AX44" s="373"/>
    </row>
    <row r="45" spans="1:50" ht="18.75"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488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469</v>
      </c>
      <c r="AN51" s="999"/>
      <c r="AO51" s="999"/>
      <c r="AP51" s="458"/>
      <c r="AQ51" s="173" t="s">
        <v>355</v>
      </c>
      <c r="AR51" s="166"/>
      <c r="AS51" s="166"/>
      <c r="AT51" s="167"/>
      <c r="AU51" s="372" t="s">
        <v>253</v>
      </c>
      <c r="AV51" s="372"/>
      <c r="AW51" s="372"/>
      <c r="AX51" s="373"/>
    </row>
    <row r="52" spans="1:50" ht="18.75"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488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469</v>
      </c>
      <c r="AN58" s="999"/>
      <c r="AO58" s="999"/>
      <c r="AP58" s="458"/>
      <c r="AQ58" s="173" t="s">
        <v>355</v>
      </c>
      <c r="AR58" s="166"/>
      <c r="AS58" s="166"/>
      <c r="AT58" s="167"/>
      <c r="AU58" s="372" t="s">
        <v>253</v>
      </c>
      <c r="AV58" s="372"/>
      <c r="AW58" s="372"/>
      <c r="AX58" s="373"/>
    </row>
    <row r="59" spans="1:50" ht="18.75"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488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469</v>
      </c>
      <c r="AN65" s="999"/>
      <c r="AO65" s="999"/>
      <c r="AP65" s="458"/>
      <c r="AQ65" s="173" t="s">
        <v>355</v>
      </c>
      <c r="AR65" s="166"/>
      <c r="AS65" s="166"/>
      <c r="AT65" s="167"/>
      <c r="AU65" s="372" t="s">
        <v>253</v>
      </c>
      <c r="AV65" s="372"/>
      <c r="AW65" s="372"/>
      <c r="AX65" s="373"/>
    </row>
    <row r="66" spans="1:50" ht="18.75" customHeight="1">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2018-08-22T07:49:05Z</cp:lastPrinted>
  <dcterms:created xsi:type="dcterms:W3CDTF">2012-03-13T00:50:25Z</dcterms:created>
  <dcterms:modified xsi:type="dcterms:W3CDTF">2020-12-01T09:59:32Z</dcterms:modified>
</cp:coreProperties>
</file>