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320" windowHeight="9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N5" i="4" s="1"/>
  <c r="H5" i="4"/>
  <c r="C5" i="4"/>
  <c r="D5" i="4" s="1"/>
  <c r="AK4" i="4"/>
  <c r="R4" i="4"/>
  <c r="M4" i="4"/>
  <c r="H4" i="4"/>
  <c r="C4" i="4"/>
  <c r="AK3" i="4"/>
  <c r="R3" i="4"/>
  <c r="M3" i="4"/>
  <c r="H3" i="4"/>
  <c r="C3" i="4"/>
  <c r="R2" i="4"/>
  <c r="S2" i="4" s="1"/>
  <c r="N2" i="4"/>
  <c r="N3" i="4" s="1"/>
  <c r="N4" i="4" s="1"/>
  <c r="M2" i="4"/>
  <c r="H2" i="4"/>
  <c r="I2" i="4" s="1"/>
  <c r="D2" i="4"/>
  <c r="D3" i="4" s="1"/>
  <c r="D4"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34" i="3"/>
  <c r="W29" i="3"/>
  <c r="P29" i="3"/>
  <c r="W28" i="3"/>
  <c r="P28" i="3"/>
  <c r="AD21" i="3"/>
  <c r="W21" i="3"/>
  <c r="P21" i="3"/>
  <c r="AD20" i="3"/>
  <c r="W20" i="3"/>
  <c r="AR18" i="3"/>
  <c r="AK18" i="3"/>
  <c r="AD18" i="3"/>
  <c r="W18" i="3"/>
  <c r="P18" i="3"/>
  <c r="P20" i="3" s="1"/>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 r="S3" i="4"/>
  <c r="S4" i="4" s="1"/>
  <c r="S5" i="4" s="1"/>
  <c r="S6" i="4" s="1"/>
  <c r="S7" i="4" s="1"/>
  <c r="S8" i="4" s="1"/>
  <c r="P10" i="4" s="1"/>
  <c r="G11" i="3" s="1"/>
  <c r="D6" i="4"/>
  <c r="D7" i="4" s="1"/>
  <c r="D8" i="4" s="1"/>
  <c r="D9" i="4"/>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<sst xmlns="http://schemas.openxmlformats.org/spreadsheetml/2006/main" count="2870" uniqueCount="647">
  <si>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</si>
  <si>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</si>
  <si>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</si>
  <si>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</si>
  <si>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</si>
  <si>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</si>
  <si>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</si>
  <si>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</si>
  <si>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</si>
  <si>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</si>
  <si>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</si>
  <si>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</si>
  <si>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</si>
  <si>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</si>
  <si>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</si>
  <si>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</si>
  <si>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</si>
  <si>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</si>
  <si>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</si>
  <si>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</si>
  <si>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</si>
  <si>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</si>
  <si>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</si>
  <si>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</si>
  <si>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</si>
  <si>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</si>
  <si>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</si>
  <si>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</si>
  <si>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</si>
  <si>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</si>
  <si>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</si>
  <si>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</si>
  <si>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</si>
  <si>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</si>
  <si>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</si>
  <si>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</si>
  <si>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</si>
  <si>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</si>
  <si>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</si>
  <si>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</si>
  <si>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</si>
  <si>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</si>
  <si>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</si>
  <si>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</si>
  <si>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</si>
  <si>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</si>
  <si>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</si>
  <si>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</si>
  <si>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</si>
  <si>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</si>
  <si>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</si>
  <si>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</si>
  <si>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</si>
  <si>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</si>
  <si>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</si>
  <si>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</si>
  <si>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</si>
  <si>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</si>
  <si>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</si>
  <si>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</si>
  <si>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</si>
  <si>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</si>
  <si>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</si>
  <si>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</si>
  <si>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</si>
  <si>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</si>
  <si>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</si>
  <si>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</si>
  <si>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</si>
  <si>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</si>
  <si>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</si>
  <si>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</si>
  <si>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</si>
  <si>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</si>
  <si>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</si>
  <si>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</si>
  <si>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</si>
  <si>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</si>
  <si>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</si>
  <si>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</si>
  <si>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</si>
  <si>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</si>
  <si>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</si>
  <si>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</si>
  <si>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</si>
  <si>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</si>
  <si>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</si>
  <si>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</si>
  <si>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</si>
  <si>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</si>
  <si>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</si>
  <si>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</si>
  <si>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</si>
  <si>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</si>
  <si>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</si>
  <si>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</si>
  <si>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</si>
  <si>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</si>
  <si>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</si>
  <si>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</si>
  <si>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</si>
  <si>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</si>
  <si>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</si>
  <si>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</si>
  <si>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</si>
  <si>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</si>
  <si>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</si>
  <si>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</si>
  <si>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</si>
  <si>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</si>
  <si>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</si>
  <si>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</si>
  <si>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</si>
  <si>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</si>
  <si>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</si>
  <si>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</si>
  <si>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</si>
  <si>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</si>
  <si>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</si>
  <si>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</si>
  <si>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</si>
  <si>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</si>
  <si>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</si>
  <si>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</si>
  <si>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</si>
  <si>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</si>
  <si>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</si>
  <si>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</si>
  <si>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</si>
  <si>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</si>
  <si>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</si>
  <si>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</si>
  <si>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</si>
  <si>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</si>
  <si>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</si>
  <si>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</si>
  <si>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</si>
  <si>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</si>
  <si>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</si>
  <si>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</si>
  <si>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</si>
  <si>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</si>
  <si>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</si>
  <si>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</si>
  <si>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</si>
  <si>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</si>
  <si>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</si>
  <si>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</si>
  <si>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</si>
  <si>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</si>
  <si>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</si>
  <si>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</si>
  <si>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</si>
  <si>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</si>
  <si>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</si>
  <si>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</si>
  <si>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</si>
  <si>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</si>
  <si>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</si>
  <si>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</si>
  <si>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</si>
  <si>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</si>
  <si>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</si>
  <si>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</si>
  <si>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</si>
  <si>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</si>
  <si>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</si>
  <si>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</si>
  <si>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</si>
  <si>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</si>
  <si>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</si>
  <si>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</si>
  <si>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</si>
  <si>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</si>
  <si>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</si>
  <si>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</si>
  <si>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</si>
  <si>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</si>
  <si>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</si>
  <si>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</si>
  <si>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</si>
  <si>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</si>
  <si>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</si>
  <si>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</si>
  <si>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</si>
  <si>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</si>
  <si>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</si>
  <si>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</si>
  <si>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</si>
  <si>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</si>
  <si>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</si>
  <si>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</si>
  <si>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</si>
  <si>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</si>
  <si>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</si>
  <si>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</si>
  <si>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</si>
  <si>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</si>
  <si>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</si>
  <si>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</si>
  <si>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</si>
  <si>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</si>
  <si>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</si>
  <si>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</si>
  <si>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</si>
  <si>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</si>
  <si>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</si>
  <si>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</si>
  <si>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</si>
  <si>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</si>
  <si>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</si>
  <si>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</si>
  <si>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</si>
  <si>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</si>
  <si>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</si>
  <si>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</si>
  <si>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</si>
  <si>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</si>
  <si>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</si>
  <si>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</si>
  <si>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</si>
  <si>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</si>
  <si>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</si>
  <si>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</si>
  <si>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</si>
  <si>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</si>
  <si>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</si>
  <si>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</si>
  <si>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</si>
  <si>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</si>
  <si>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</si>
  <si>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</si>
  <si>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</si>
  <si>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</si>
  <si>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</si>
  <si>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</si>
  <si>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</si>
  <si>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</si>
  <si>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</si>
  <si>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</si>
  <si>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</si>
  <si>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</si>
  <si>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</si>
  <si>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</si>
  <si>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</si>
  <si>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</si>
  <si>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</si>
  <si>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</si>
  <si>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</si>
  <si>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</si>
  <si>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</si>
  <si>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</si>
  <si>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</si>
  <si>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</si>
  <si>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</si>
  <si>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</si>
  <si>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</si>
  <si>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</si>
  <si>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</si>
  <si>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</si>
  <si>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</si>
  <si>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</si>
  <si>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</si>
  <si>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</si>
  <si>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</si>
  <si>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</si>
  <si>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</si>
  <si>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</si>
  <si>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</si>
  <si>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</si>
  <si>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</si>
  <si>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</si>
  <si>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</si>
  <si>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</si>
  <si>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</si>
  <si>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</si>
  <si>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</si>
  <si>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</si>
  <si>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</si>
  <si>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</si>
  <si>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</si>
  <si>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</si>
  <si>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</si>
  <si>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</si>
  <si>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</si>
  <si>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</si>
  <si>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</si>
  <si>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</si>
  <si>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</si>
  <si>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</si>
  <si>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</si>
  <si>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</si>
  <si>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</si>
  <si>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</si>
  <si>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</si>
  <si>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</si>
  <si>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</si>
  <si>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</si>
  <si>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</si>
  <si>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</si>
  <si>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</si>
  <si>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</si>
  <si>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</si>
  <si>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</si>
  <si>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</si>
  <si>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</si>
  <si>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</si>
  <si>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</si>
  <si>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</si>
  <si>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</si>
  <si>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</si>
  <si>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</si>
  <si>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</si>
  <si>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</si>
  <si>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</si>
  <si>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</si>
  <si>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</si>
  <si>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</si>
  <si>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</si>
  <si>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</si>
  <si>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</si>
  <si>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</si>
  <si>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</si>
  <si>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</si>
  <si>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</si>
  <si>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</si>
  <si>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</si>
  <si>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</si>
  <si>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</si>
  <si>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</si>
  <si>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</si>
  <si>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</si>
  <si>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</si>
  <si>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</si>
  <si>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</si>
  <si>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</si>
  <si>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</si>
  <si>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</si>
  <si>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</si>
  <si>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</si>
  <si>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</si>
  <si>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</si>
  <si>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</si>
  <si>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</si>
  <si>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</si>
  <si>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</si>
  <si>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</si>
  <si>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</si>
  <si>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</si>
  <si>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</si>
  <si>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</si>
  <si>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</si>
  <si>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</si>
  <si>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</si>
  <si>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</si>
  <si>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</si>
  <si>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</si>
  <si>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</si>
  <si>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</si>
  <si>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</si>
  <si>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</si>
  <si>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</si>
  <si>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</si>
  <si>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</si>
  <si>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</si>
  <si>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</si>
  <si>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</si>
  <si>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</si>
  <si>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</si>
  <si>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</si>
  <si>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</si>
  <si>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</si>
  <si>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</si>
  <si>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</si>
  <si>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</si>
  <si>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</si>
  <si>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</si>
  <si>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</si>
  <si>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</si>
  <si>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</si>
  <si>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</si>
  <si>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</si>
  <si>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</si>
  <si>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</si>
  <si>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</si>
  <si>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</si>
  <si>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</si>
  <si>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</si>
  <si>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</si>
  <si>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</si>
  <si>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</si>
  <si>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</si>
  <si>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</si>
  <si>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</si>
  <si>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</si>
  <si>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</si>
  <si>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</si>
  <si>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</si>
  <si>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</si>
  <si>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</si>
  <si>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</si>
  <si>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</si>
  <si>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</si>
  <si>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</si>
  <si>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</si>
  <si>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</si>
  <si>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</si>
  <si>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</si>
  <si>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</si>
  <si>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</si>
  <si>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</si>
  <si>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</si>
  <si>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</si>
  <si>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</si>
  <si>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</si>
  <si>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</si>
  <si>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</si>
  <si>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</si>
  <si>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</si>
  <si>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</si>
  <si>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</si>
  <si>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</si>
  <si>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</si>
  <si>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</si>
  <si>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</si>
  <si>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</si>
  <si>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</si>
  <si>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</si>
  <si>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</si>
  <si>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</si>
  <si>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</si>
  <si>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</si>
  <si>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</si>
  <si>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</si>
  <si>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</si>
  <si>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</si>
  <si>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</si>
  <si>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</si>
  <si>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</si>
  <si>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</si>
  <si>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</si>
  <si>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</si>
  <si>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</si>
  <si>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</si>
  <si>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</si>
  <si>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</si>
  <si>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</si>
  <si>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</si>
  <si>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</si>
  <si>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</si>
  <si>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</si>
  <si>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</si>
  <si>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</si>
  <si>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</si>
  <si>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</si>
  <si>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</si>
  <si>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</si>
  <si>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</si>
  <si>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</si>
  <si>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</si>
  <si>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</si>
  <si>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</si>
  <si>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</si>
  <si>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</si>
  <si>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</si>
  <si>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</si>
  <si>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</si>
  <si>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</si>
  <si>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</si>
  <si>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</si>
  <si>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</si>
  <si>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</si>
  <si>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</si>
  <si>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</si>
  <si>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</si>
  <si>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</si>
  <si>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</si>
  <si>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</si>
  <si>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</si>
  <si>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</si>
  <si>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</si>
  <si>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</si>
  <si>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</si>
  <si>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</si>
  <si>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</si>
  <si>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</si>
  <si>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</si>
  <si>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</si>
  <si>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</si>
  <si>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</si>
  <si>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</si>
  <si>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</si>
  <si>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</si>
  <si>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</si>
  <si>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</si>
  <si>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</si>
  <si>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</si>
  <si>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</si>
  <si>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</si>
  <si>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</si>
  <si>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</si>
  <si>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</si>
  <si>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</si>
  <si>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</si>
  <si>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</si>
  <si>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</si>
  <si>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</si>
  <si>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</si>
  <si>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</si>
  <si>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</si>
  <si>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</si>
  <si>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</si>
  <si>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</si>
  <si>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</si>
  <si>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</si>
  <si>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</si>
  <si>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</si>
  <si>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</si>
  <si>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</si>
  <si>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</si>
  <si>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</si>
  <si>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</si>
  <si>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</si>
  <si>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</si>
  <si>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</si>
  <si>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</si>
  <si>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</si>
  <si>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</si>
  <si>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</si>
  <si>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</si>
  <si>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</si>
  <si>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</si>
  <si>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</si>
  <si>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</si>
  <si>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</si>
  <si>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</si>
  <si>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</si>
  <si>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</si>
  <si>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</si>
  <si>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</si>
  <si>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</si>
  <si>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</si>
  <si>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</si>
  <si>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</si>
  <si>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</si>
  <si>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</si>
  <si>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</si>
  <si>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</si>
  <si>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</si>
  <si>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</si>
  <si>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</si>
  <si>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5"/>
  </si>
  <si>
    <t>経済局</t>
    <rPh sb="0" eb="3">
      <t>ケイザイキョク</t>
    </rPh>
    <phoneticPr fontId="5"/>
  </si>
  <si>
    <t>経済安全保障課</t>
    <rPh sb="0" eb="2">
      <t>ケイザイ</t>
    </rPh>
    <rPh sb="2" eb="4">
      <t>アンゼン</t>
    </rPh>
    <rPh sb="4" eb="7">
      <t>ホショウカ</t>
    </rPh>
    <phoneticPr fontId="5"/>
  </si>
  <si>
    <t>○</t>
  </si>
  <si>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5"/>
  </si>
  <si>
    <t>安倍総理が福島訪問時に立ち上げを指示した「福島新エネ社会構想」を受けて，官房長官の下で再生可能エネルギー等関係閣僚会議が開かれ，関係省庁が一体となって協力を進めることが確認された。外務省として，在京外交団等に対して，新エネ社会構想が進む福島に加えて，国内の新エネ・省エネ先進施設への視察ツアーを主催し，我が国の新エネ・省エネ技術を対外発信し，ビジネスチャンスや産官学連携の拡大につなげる。</t>
    <phoneticPr fontId="5"/>
  </si>
  <si>
    <t>-</t>
    <phoneticPr fontId="5"/>
  </si>
  <si>
    <t>旅費</t>
    <rPh sb="0" eb="2">
      <t>リョヒ</t>
    </rPh>
    <phoneticPr fontId="5"/>
  </si>
  <si>
    <t>庁費</t>
    <rPh sb="0" eb="2">
      <t>チョウヒ</t>
    </rPh>
    <phoneticPr fontId="5"/>
  </si>
  <si>
    <t>％</t>
    <phoneticPr fontId="5"/>
  </si>
  <si>
    <t>％</t>
    <phoneticPr fontId="5"/>
  </si>
  <si>
    <t>-</t>
    <phoneticPr fontId="5"/>
  </si>
  <si>
    <t>年間視察実施回数</t>
    <rPh sb="0" eb="2">
      <t>ネンカン</t>
    </rPh>
    <rPh sb="2" eb="4">
      <t>シサツ</t>
    </rPh>
    <rPh sb="4" eb="6">
      <t>ジッシ</t>
    </rPh>
    <rPh sb="6" eb="8">
      <t>カイスウ</t>
    </rPh>
    <phoneticPr fontId="5"/>
  </si>
  <si>
    <t>視察後にメディアやブログ等で取り上げられた数</t>
    <rPh sb="0" eb="2">
      <t>シサツ</t>
    </rPh>
    <rPh sb="2" eb="3">
      <t>ゴ</t>
    </rPh>
    <phoneticPr fontId="5"/>
  </si>
  <si>
    <t>在京外交団等からの参加者数</t>
    <phoneticPr fontId="5"/>
  </si>
  <si>
    <t>回</t>
    <rPh sb="0" eb="1">
      <t>カイ</t>
    </rPh>
    <phoneticPr fontId="5"/>
  </si>
  <si>
    <t>記事数</t>
    <rPh sb="0" eb="3">
      <t>キジスウ</t>
    </rPh>
    <phoneticPr fontId="5"/>
  </si>
  <si>
    <t>人</t>
    <rPh sb="0" eb="1">
      <t>ヒト</t>
    </rPh>
    <phoneticPr fontId="5"/>
  </si>
  <si>
    <t>-</t>
    <phoneticPr fontId="5"/>
  </si>
  <si>
    <t>予算総額／視察回数　　　　　　　　　　　　　　</t>
    <rPh sb="0" eb="2">
      <t>ヨサン</t>
    </rPh>
    <rPh sb="2" eb="4">
      <t>ソウガク</t>
    </rPh>
    <rPh sb="5" eb="7">
      <t>シサツ</t>
    </rPh>
    <rPh sb="7" eb="9">
      <t>カイスウ</t>
    </rPh>
    <phoneticPr fontId="5"/>
  </si>
  <si>
    <t>万円</t>
    <rPh sb="0" eb="2">
      <t>マンエン</t>
    </rPh>
    <phoneticPr fontId="5"/>
  </si>
  <si>
    <t>　　予算総額/視察回数</t>
    <rPh sb="2" eb="4">
      <t>ヨサン</t>
    </rPh>
    <rPh sb="4" eb="6">
      <t>ソウガク</t>
    </rPh>
    <rPh sb="7" eb="9">
      <t>シサツ</t>
    </rPh>
    <rPh sb="9" eb="11">
      <t>カイスウ</t>
    </rPh>
    <phoneticPr fontId="5"/>
  </si>
  <si>
    <t>-</t>
    <phoneticPr fontId="5"/>
  </si>
  <si>
    <t>-</t>
    <phoneticPr fontId="5"/>
  </si>
  <si>
    <t>-</t>
    <phoneticPr fontId="5"/>
  </si>
  <si>
    <t>0/1</t>
    <phoneticPr fontId="5"/>
  </si>
  <si>
    <t xml:space="preserve">基本目標Ⅱ　分野別外交：国民の安全の確保と繁栄を目指し，望ましい国際環境を確保すること </t>
    <phoneticPr fontId="5"/>
  </si>
  <si>
    <t>施策Ⅱ－２　国際経済に関する取組　３　経済安全保障の強化</t>
    <phoneticPr fontId="5"/>
  </si>
  <si>
    <t>－</t>
    <phoneticPr fontId="5"/>
  </si>
  <si>
    <t>我が国への資源・エネルギーの安定供給の確保</t>
    <phoneticPr fontId="5"/>
  </si>
  <si>
    <t>我が国の優れた省エネルギーや再生可能エネルギー技術の普及を図る。</t>
    <phoneticPr fontId="5"/>
  </si>
  <si>
    <t>－</t>
    <phoneticPr fontId="5"/>
  </si>
  <si>
    <t>28年４月に安倍総理大臣が立ち上げた，未来の新エネルギー社会実現に向けたモデルを福島で創出してモデルを世界に発信し，福島を再生可能エネルギーや未来の水素社会を切り拓く先駆けの地とする「福島新エネ社会構想」につき，在京外交団等を対象に，新エネ社会構想が進む福島に加えて，国内の新エネ・省エネ先進施設への視察を実施し，我が国の新エネ・省エネ技術を対外発信する。</t>
    <phoneticPr fontId="5"/>
  </si>
  <si>
    <t>我が国のエネルギー安全保障の強化と優れた技術の海外展開の観点から，我が国の新エネ・省エネ技術を対外発信することは，我が国の経済・社会にとって重要であり，ニーズを的確に反映している。</t>
    <rPh sb="0" eb="1">
      <t>ワ</t>
    </rPh>
    <rPh sb="2" eb="3">
      <t>クニ</t>
    </rPh>
    <rPh sb="9" eb="11">
      <t>アンゼン</t>
    </rPh>
    <rPh sb="11" eb="13">
      <t>ホショウ</t>
    </rPh>
    <rPh sb="14" eb="16">
      <t>キョウカ</t>
    </rPh>
    <rPh sb="17" eb="18">
      <t>スグ</t>
    </rPh>
    <rPh sb="20" eb="22">
      <t>ギジュツ</t>
    </rPh>
    <rPh sb="23" eb="25">
      <t>カイガイ</t>
    </rPh>
    <rPh sb="25" eb="27">
      <t>テンカイ</t>
    </rPh>
    <rPh sb="28" eb="30">
      <t>カンテン</t>
    </rPh>
    <rPh sb="33" eb="34">
      <t>ワ</t>
    </rPh>
    <rPh sb="35" eb="36">
      <t>クニ</t>
    </rPh>
    <rPh sb="37" eb="38">
      <t>シン</t>
    </rPh>
    <rPh sb="41" eb="42">
      <t>ショウ</t>
    </rPh>
    <rPh sb="44" eb="46">
      <t>ギジュツ</t>
    </rPh>
    <rPh sb="47" eb="49">
      <t>タイガイ</t>
    </rPh>
    <rPh sb="49" eb="51">
      <t>ハッシン</t>
    </rPh>
    <rPh sb="57" eb="58">
      <t>ワ</t>
    </rPh>
    <rPh sb="59" eb="60">
      <t>クニ</t>
    </rPh>
    <rPh sb="61" eb="63">
      <t>ケイザイ</t>
    </rPh>
    <rPh sb="64" eb="66">
      <t>シャカイ</t>
    </rPh>
    <rPh sb="70" eb="72">
      <t>ジュウヨウ</t>
    </rPh>
    <rPh sb="80" eb="82">
      <t>テキカク</t>
    </rPh>
    <rPh sb="83" eb="85">
      <t>ハンエイ</t>
    </rPh>
    <phoneticPr fontId="5"/>
  </si>
  <si>
    <t>安倍総理が表明した「福島新エネ社会構想」も踏まえ，短期的には採算が取れない場合もあり得ることを含めた新エネ・省エネ技術の対外発信を，在京外交団等を通じて日本政府として行うものであり，自治体や民間等に委ねることはできないが，自治体や民間等との連携により実施するものである。</t>
    <rPh sb="0" eb="2">
      <t>アベ</t>
    </rPh>
    <rPh sb="2" eb="4">
      <t>ソウリ</t>
    </rPh>
    <rPh sb="5" eb="7">
      <t>ヒョウメイ</t>
    </rPh>
    <rPh sb="10" eb="12">
      <t>フクシマ</t>
    </rPh>
    <rPh sb="12" eb="13">
      <t>シン</t>
    </rPh>
    <rPh sb="15" eb="17">
      <t>シャカイ</t>
    </rPh>
    <rPh sb="17" eb="19">
      <t>コウソウ</t>
    </rPh>
    <rPh sb="21" eb="22">
      <t>フ</t>
    </rPh>
    <rPh sb="25" eb="28">
      <t>タンキテキ</t>
    </rPh>
    <rPh sb="30" eb="32">
      <t>サイサン</t>
    </rPh>
    <rPh sb="33" eb="34">
      <t>ト</t>
    </rPh>
    <rPh sb="37" eb="39">
      <t>バアイ</t>
    </rPh>
    <rPh sb="42" eb="43">
      <t>エ</t>
    </rPh>
    <rPh sb="47" eb="48">
      <t>フク</t>
    </rPh>
    <rPh sb="50" eb="51">
      <t>シン</t>
    </rPh>
    <rPh sb="54" eb="55">
      <t>ショウ</t>
    </rPh>
    <rPh sb="57" eb="59">
      <t>ギジュツ</t>
    </rPh>
    <rPh sb="60" eb="62">
      <t>タイガイ</t>
    </rPh>
    <rPh sb="62" eb="64">
      <t>ハッシン</t>
    </rPh>
    <rPh sb="66" eb="68">
      <t>ザイキョウ</t>
    </rPh>
    <rPh sb="68" eb="71">
      <t>ガイコウダン</t>
    </rPh>
    <rPh sb="71" eb="72">
      <t>トウ</t>
    </rPh>
    <rPh sb="73" eb="74">
      <t>ツウ</t>
    </rPh>
    <rPh sb="76" eb="78">
      <t>ニホン</t>
    </rPh>
    <rPh sb="78" eb="80">
      <t>セイフ</t>
    </rPh>
    <rPh sb="83" eb="84">
      <t>オコナ</t>
    </rPh>
    <rPh sb="91" eb="94">
      <t>ジチタイ</t>
    </rPh>
    <rPh sb="95" eb="97">
      <t>ミンカン</t>
    </rPh>
    <rPh sb="97" eb="98">
      <t>トウ</t>
    </rPh>
    <rPh sb="99" eb="100">
      <t>ユダ</t>
    </rPh>
    <rPh sb="111" eb="114">
      <t>ジチタイ</t>
    </rPh>
    <rPh sb="115" eb="117">
      <t>ミンカン</t>
    </rPh>
    <rPh sb="117" eb="118">
      <t>トウ</t>
    </rPh>
    <rPh sb="120" eb="122">
      <t>レンケイ</t>
    </rPh>
    <rPh sb="125" eb="127">
      <t>ジッシ</t>
    </rPh>
    <phoneticPr fontId="5"/>
  </si>
  <si>
    <t>安倍総理が表明した「福島新エネ社会構想」も踏まえたものであり，新エネ・省エネ技術を対外発信し，ビジネスチャンスや産官学連携の拡大につなげることが可能。エネルギー安全保障の強化に関する取組の中でも特に我が国から世界に対して売り込んでいくべき点であり，これらの優先度は高い。</t>
    <rPh sb="5" eb="7">
      <t>ヒョウメイ</t>
    </rPh>
    <rPh sb="31" eb="32">
      <t>シン</t>
    </rPh>
    <rPh sb="35" eb="36">
      <t>ショウ</t>
    </rPh>
    <rPh sb="38" eb="40">
      <t>ギジュツ</t>
    </rPh>
    <rPh sb="41" eb="43">
      <t>タイガイ</t>
    </rPh>
    <rPh sb="43" eb="45">
      <t>ハッシン</t>
    </rPh>
    <rPh sb="56" eb="59">
      <t>サンカンガク</t>
    </rPh>
    <rPh sb="59" eb="61">
      <t>レンケイ</t>
    </rPh>
    <rPh sb="62" eb="64">
      <t>カクダイ</t>
    </rPh>
    <rPh sb="72" eb="74">
      <t>カノウ</t>
    </rPh>
    <rPh sb="80" eb="82">
      <t>アンゼン</t>
    </rPh>
    <rPh sb="82" eb="84">
      <t>ホショウ</t>
    </rPh>
    <rPh sb="85" eb="87">
      <t>キョウカ</t>
    </rPh>
    <rPh sb="88" eb="89">
      <t>カン</t>
    </rPh>
    <rPh sb="91" eb="93">
      <t>トリクミ</t>
    </rPh>
    <rPh sb="94" eb="95">
      <t>ナカ</t>
    </rPh>
    <rPh sb="97" eb="98">
      <t>トク</t>
    </rPh>
    <rPh sb="99" eb="100">
      <t>ワ</t>
    </rPh>
    <rPh sb="101" eb="102">
      <t>クニ</t>
    </rPh>
    <rPh sb="104" eb="106">
      <t>セカイ</t>
    </rPh>
    <rPh sb="107" eb="108">
      <t>タイ</t>
    </rPh>
    <rPh sb="110" eb="111">
      <t>ウ</t>
    </rPh>
    <rPh sb="112" eb="113">
      <t>コ</t>
    </rPh>
    <rPh sb="119" eb="120">
      <t>テン</t>
    </rPh>
    <rPh sb="128" eb="131">
      <t>ユウセンド</t>
    </rPh>
    <rPh sb="132" eb="133">
      <t>タカ</t>
    </rPh>
    <phoneticPr fontId="5"/>
  </si>
  <si>
    <t>‐</t>
  </si>
  <si>
    <t>無</t>
  </si>
  <si>
    <t>視察のアレンジは経済安全保障課で直接実施しており，必要経費を最小限に抑えている。</t>
    <rPh sb="0" eb="2">
      <t>シサツ</t>
    </rPh>
    <rPh sb="8" eb="10">
      <t>ケイザイ</t>
    </rPh>
    <rPh sb="10" eb="12">
      <t>アンゼン</t>
    </rPh>
    <rPh sb="12" eb="14">
      <t>ホショウ</t>
    </rPh>
    <rPh sb="14" eb="15">
      <t>カ</t>
    </rPh>
    <rPh sb="16" eb="18">
      <t>チョクセツ</t>
    </rPh>
    <rPh sb="18" eb="20">
      <t>ジッシ</t>
    </rPh>
    <rPh sb="25" eb="27">
      <t>ヒツヨウ</t>
    </rPh>
    <rPh sb="27" eb="29">
      <t>ケイヒ</t>
    </rPh>
    <rPh sb="30" eb="33">
      <t>サイショウゲン</t>
    </rPh>
    <rPh sb="34" eb="35">
      <t>オサ</t>
    </rPh>
    <phoneticPr fontId="5"/>
  </si>
  <si>
    <t>-</t>
    <phoneticPr fontId="5"/>
  </si>
  <si>
    <t>使途は視察実施に必要な最小限の出張旅費及び会議費に限定されている。</t>
    <rPh sb="0" eb="1">
      <t>ツカ</t>
    </rPh>
    <rPh sb="1" eb="2">
      <t>ミチ</t>
    </rPh>
    <rPh sb="3" eb="5">
      <t>シサツ</t>
    </rPh>
    <rPh sb="5" eb="7">
      <t>ジッシ</t>
    </rPh>
    <rPh sb="8" eb="10">
      <t>ヒツヨウ</t>
    </rPh>
    <rPh sb="11" eb="14">
      <t>サイショウゲン</t>
    </rPh>
    <rPh sb="15" eb="17">
      <t>シュッチョウ</t>
    </rPh>
    <rPh sb="17" eb="19">
      <t>リョヒ</t>
    </rPh>
    <rPh sb="19" eb="20">
      <t>オヨ</t>
    </rPh>
    <rPh sb="21" eb="23">
      <t>カイギ</t>
    </rPh>
    <rPh sb="23" eb="24">
      <t>ヒ</t>
    </rPh>
    <rPh sb="25" eb="27">
      <t>ゲンテイ</t>
    </rPh>
    <phoneticPr fontId="5"/>
  </si>
  <si>
    <t>△</t>
  </si>
  <si>
    <t>本件事業の実施に当たっては，資源エネルギー庁からは，福島新エネ社会構想パンフレットの提供や視察参加者への現地説明を，復興庁からは，現地出張に加え福島復興の進捗関連資料の提供をそれぞれ受けるなどの協力を得ている。</t>
    <rPh sb="0" eb="2">
      <t>ホンケン</t>
    </rPh>
    <rPh sb="2" eb="4">
      <t>ジギョウ</t>
    </rPh>
    <rPh sb="5" eb="7">
      <t>ジッシ</t>
    </rPh>
    <rPh sb="8" eb="9">
      <t>ア</t>
    </rPh>
    <rPh sb="14" eb="16">
      <t>シゲン</t>
    </rPh>
    <rPh sb="21" eb="22">
      <t>チョウ</t>
    </rPh>
    <rPh sb="26" eb="28">
      <t>フクシマ</t>
    </rPh>
    <rPh sb="28" eb="29">
      <t>シン</t>
    </rPh>
    <rPh sb="31" eb="33">
      <t>シャカイ</t>
    </rPh>
    <rPh sb="33" eb="35">
      <t>コウソウ</t>
    </rPh>
    <rPh sb="42" eb="44">
      <t>テイキョウ</t>
    </rPh>
    <rPh sb="45" eb="47">
      <t>シサツ</t>
    </rPh>
    <rPh sb="47" eb="50">
      <t>サンカシャ</t>
    </rPh>
    <rPh sb="52" eb="54">
      <t>ゲンチ</t>
    </rPh>
    <rPh sb="54" eb="56">
      <t>セツメイ</t>
    </rPh>
    <rPh sb="58" eb="60">
      <t>フッコウ</t>
    </rPh>
    <rPh sb="60" eb="61">
      <t>チョウ</t>
    </rPh>
    <rPh sb="65" eb="67">
      <t>ゲンチ</t>
    </rPh>
    <rPh sb="67" eb="69">
      <t>シュッチョウ</t>
    </rPh>
    <rPh sb="70" eb="71">
      <t>クワ</t>
    </rPh>
    <rPh sb="72" eb="74">
      <t>フクシマ</t>
    </rPh>
    <rPh sb="74" eb="76">
      <t>フッコウ</t>
    </rPh>
    <rPh sb="77" eb="79">
      <t>シンチョク</t>
    </rPh>
    <rPh sb="79" eb="81">
      <t>カンレン</t>
    </rPh>
    <rPh sb="81" eb="83">
      <t>シリョウ</t>
    </rPh>
    <rPh sb="84" eb="86">
      <t>テイキョウ</t>
    </rPh>
    <rPh sb="91" eb="92">
      <t>ウ</t>
    </rPh>
    <rPh sb="97" eb="99">
      <t>キョウリョク</t>
    </rPh>
    <rPh sb="100" eb="101">
      <t>エ</t>
    </rPh>
    <phoneticPr fontId="5"/>
  </si>
  <si>
    <t>本件事業は，安倍政権の下で「福島新エネ社会構想」が推進されている中，在京外交団等を通じて我が国の新エネ・省エネ技術を対外発信する取組であり，平成28年度の第１回及び平成29年６月の第２回視察ツアーは，関係自治体・民間企業等の協力も得ながら必要最小限の費用で成功裡に実施された。平成29年度中に第３回視察ツアーの実施を予定しており，着実に活動実績を積み重ねてきている。</t>
    <rPh sb="0" eb="2">
      <t>ホンケン</t>
    </rPh>
    <rPh sb="2" eb="4">
      <t>ジギョウ</t>
    </rPh>
    <rPh sb="8" eb="10">
      <t>セイケン</t>
    </rPh>
    <rPh sb="11" eb="12">
      <t>シタ</t>
    </rPh>
    <rPh sb="25" eb="27">
      <t>スイシン</t>
    </rPh>
    <rPh sb="32" eb="33">
      <t>ナカ</t>
    </rPh>
    <rPh sb="39" eb="40">
      <t>トウ</t>
    </rPh>
    <rPh sb="41" eb="42">
      <t>ツウ</t>
    </rPh>
    <rPh sb="64" eb="66">
      <t>トリクミ</t>
    </rPh>
    <rPh sb="70" eb="72">
      <t>ヘイセイ</t>
    </rPh>
    <rPh sb="74" eb="76">
      <t>ネンド</t>
    </rPh>
    <rPh sb="80" eb="81">
      <t>オヨ</t>
    </rPh>
    <rPh sb="82" eb="84">
      <t>ヘイセイ</t>
    </rPh>
    <rPh sb="86" eb="87">
      <t>ネン</t>
    </rPh>
    <rPh sb="88" eb="89">
      <t>ガツ</t>
    </rPh>
    <rPh sb="90" eb="91">
      <t>ダイ</t>
    </rPh>
    <rPh sb="92" eb="93">
      <t>カイ</t>
    </rPh>
    <rPh sb="93" eb="95">
      <t>シサツ</t>
    </rPh>
    <rPh sb="100" eb="102">
      <t>カンケイ</t>
    </rPh>
    <rPh sb="102" eb="105">
      <t>ジチタイ</t>
    </rPh>
    <rPh sb="106" eb="108">
      <t>ミンカン</t>
    </rPh>
    <rPh sb="108" eb="110">
      <t>キギョウ</t>
    </rPh>
    <rPh sb="110" eb="111">
      <t>トウ</t>
    </rPh>
    <rPh sb="112" eb="114">
      <t>キョウリョク</t>
    </rPh>
    <rPh sb="115" eb="116">
      <t>エ</t>
    </rPh>
    <rPh sb="128" eb="131">
      <t>セイコウリ</t>
    </rPh>
    <rPh sb="132" eb="134">
      <t>ジッシ</t>
    </rPh>
    <rPh sb="138" eb="140">
      <t>ヘイセイ</t>
    </rPh>
    <rPh sb="142" eb="144">
      <t>ネンド</t>
    </rPh>
    <rPh sb="144" eb="145">
      <t>チュウ</t>
    </rPh>
    <rPh sb="146" eb="147">
      <t>ダイ</t>
    </rPh>
    <rPh sb="148" eb="149">
      <t>カイ</t>
    </rPh>
    <rPh sb="149" eb="151">
      <t>シサツ</t>
    </rPh>
    <rPh sb="155" eb="157">
      <t>ジッシ</t>
    </rPh>
    <rPh sb="158" eb="160">
      <t>ヨテイ</t>
    </rPh>
    <rPh sb="165" eb="167">
      <t>チャクジツ</t>
    </rPh>
    <rPh sb="168" eb="170">
      <t>カツドウ</t>
    </rPh>
    <rPh sb="170" eb="172">
      <t>ジッセキ</t>
    </rPh>
    <rPh sb="173" eb="174">
      <t>ツ</t>
    </rPh>
    <rPh sb="175" eb="176">
      <t>カサ</t>
    </rPh>
    <phoneticPr fontId="5"/>
  </si>
  <si>
    <t>「福島新エネ社会構想」の推進は引き続き安倍政権の重要課題であるところ，今後とも経費の節減に努めつつ，関係自治体・民間企業等と協力しながら，参加者にとり魅力的かつ我が国の新エネ・省エネ技術の発信の観点から効果的な視察プログラムの策定・実施に努める。</t>
    <rPh sb="1" eb="3">
      <t>フクシマ</t>
    </rPh>
    <rPh sb="3" eb="4">
      <t>シン</t>
    </rPh>
    <rPh sb="6" eb="8">
      <t>シャカイ</t>
    </rPh>
    <rPh sb="8" eb="10">
      <t>コウソウ</t>
    </rPh>
    <rPh sb="12" eb="14">
      <t>スイシン</t>
    </rPh>
    <rPh sb="15" eb="16">
      <t>ヒ</t>
    </rPh>
    <rPh sb="17" eb="18">
      <t>ツヅ</t>
    </rPh>
    <rPh sb="19" eb="21">
      <t>アベ</t>
    </rPh>
    <rPh sb="21" eb="23">
      <t>セイケン</t>
    </rPh>
    <rPh sb="24" eb="26">
      <t>ジュウヨウ</t>
    </rPh>
    <rPh sb="26" eb="28">
      <t>カダイ</t>
    </rPh>
    <rPh sb="35" eb="37">
      <t>コンゴ</t>
    </rPh>
    <rPh sb="39" eb="41">
      <t>ケイヒ</t>
    </rPh>
    <rPh sb="42" eb="44">
      <t>セツゲン</t>
    </rPh>
    <rPh sb="45" eb="46">
      <t>ツト</t>
    </rPh>
    <rPh sb="50" eb="52">
      <t>カンケイ</t>
    </rPh>
    <rPh sb="52" eb="55">
      <t>ジチタイ</t>
    </rPh>
    <rPh sb="56" eb="58">
      <t>ミンカン</t>
    </rPh>
    <rPh sb="58" eb="60">
      <t>キギョウ</t>
    </rPh>
    <rPh sb="60" eb="61">
      <t>トウ</t>
    </rPh>
    <rPh sb="62" eb="64">
      <t>キョウリョク</t>
    </rPh>
    <rPh sb="69" eb="72">
      <t>サンカシャ</t>
    </rPh>
    <rPh sb="75" eb="78">
      <t>ミリョクテキ</t>
    </rPh>
    <rPh sb="80" eb="81">
      <t>ワ</t>
    </rPh>
    <rPh sb="82" eb="83">
      <t>クニ</t>
    </rPh>
    <rPh sb="84" eb="85">
      <t>シン</t>
    </rPh>
    <rPh sb="88" eb="89">
      <t>ショウ</t>
    </rPh>
    <rPh sb="91" eb="93">
      <t>ギジュツ</t>
    </rPh>
    <rPh sb="94" eb="96">
      <t>ハッシン</t>
    </rPh>
    <rPh sb="97" eb="99">
      <t>カンテン</t>
    </rPh>
    <rPh sb="101" eb="104">
      <t>コウカテキ</t>
    </rPh>
    <rPh sb="105" eb="107">
      <t>シサツ</t>
    </rPh>
    <rPh sb="113" eb="115">
      <t>サクテイ</t>
    </rPh>
    <rPh sb="116" eb="118">
      <t>ジッシ</t>
    </rPh>
    <rPh sb="119" eb="120">
      <t>ツト</t>
    </rPh>
    <phoneticPr fontId="5"/>
  </si>
  <si>
    <t>－</t>
    <phoneticPr fontId="5"/>
  </si>
  <si>
    <t>新２９－００１２</t>
    <rPh sb="0" eb="1">
      <t>シン</t>
    </rPh>
    <phoneticPr fontId="5"/>
  </si>
  <si>
    <t>【少額随意契約】</t>
    <rPh sb="1" eb="3">
      <t>ショウガク</t>
    </rPh>
    <rPh sb="3" eb="5">
      <t>ズイイ</t>
    </rPh>
    <rPh sb="5" eb="7">
      <t>ケイヤク</t>
    </rPh>
    <phoneticPr fontId="5"/>
  </si>
  <si>
    <t>〔車両の借上費〕</t>
    <rPh sb="1" eb="3">
      <t>シャリョウ</t>
    </rPh>
    <rPh sb="4" eb="5">
      <t>カ</t>
    </rPh>
    <rPh sb="5" eb="6">
      <t>ア</t>
    </rPh>
    <rPh sb="6" eb="7">
      <t>ヒ</t>
    </rPh>
    <phoneticPr fontId="5"/>
  </si>
  <si>
    <t>〔会議費〕</t>
    <rPh sb="1" eb="4">
      <t>カイギヒ</t>
    </rPh>
    <phoneticPr fontId="5"/>
  </si>
  <si>
    <t>〔国内旅費〕</t>
    <rPh sb="1" eb="3">
      <t>コクナイ</t>
    </rPh>
    <rPh sb="3" eb="5">
      <t>リョヒ</t>
    </rPh>
    <phoneticPr fontId="5"/>
  </si>
  <si>
    <t>在京外交団等を対象に，日本国内各地の先進的な新エネ・省エネ関連施設への視察ツアーを年２回程度開催する。本件視察を通じ，参加者が「福島新エネ社会構想」，「福島イノベーション・コースト構想」を始めとする我が国の新エネ・省エネ関連政策や関連技術について理解を深め，本国への報告等を通じて視察で得た知見を広めることが期待される。また，参加者が自国における日本の技術の活用に関心を持つことも考えられることから，本件事業は我が国企業のビジネスチャンスや産官学連携の拡大にもつながることが期待される。なお，事業の実施にあたっては，可能な限り内外のプレスによる取材を受け付け，我が国の新エネ・省エネ技術のメディアを通じた発信にも努める。</t>
    <rPh sb="0" eb="2">
      <t>ザイキョウ</t>
    </rPh>
    <rPh sb="2" eb="4">
      <t>ガイコウ</t>
    </rPh>
    <rPh sb="4" eb="5">
      <t>ダン</t>
    </rPh>
    <rPh sb="5" eb="6">
      <t>トウ</t>
    </rPh>
    <rPh sb="7" eb="9">
      <t>タイショウ</t>
    </rPh>
    <rPh sb="11" eb="13">
      <t>ニホン</t>
    </rPh>
    <rPh sb="13" eb="15">
      <t>コクナイ</t>
    </rPh>
    <rPh sb="15" eb="17">
      <t>カクチ</t>
    </rPh>
    <rPh sb="18" eb="21">
      <t>センシンテキ</t>
    </rPh>
    <rPh sb="22" eb="23">
      <t>シン</t>
    </rPh>
    <rPh sb="26" eb="27">
      <t>ショウ</t>
    </rPh>
    <rPh sb="29" eb="31">
      <t>カンレン</t>
    </rPh>
    <rPh sb="31" eb="33">
      <t>シセツ</t>
    </rPh>
    <rPh sb="35" eb="37">
      <t>シサツ</t>
    </rPh>
    <rPh sb="41" eb="42">
      <t>ネン</t>
    </rPh>
    <rPh sb="43" eb="44">
      <t>カイ</t>
    </rPh>
    <rPh sb="44" eb="46">
      <t>テイド</t>
    </rPh>
    <rPh sb="46" eb="48">
      <t>カイサイ</t>
    </rPh>
    <rPh sb="51" eb="53">
      <t>ホンケン</t>
    </rPh>
    <rPh sb="53" eb="55">
      <t>シサツ</t>
    </rPh>
    <rPh sb="59" eb="62">
      <t>サンカシャ</t>
    </rPh>
    <rPh sb="64" eb="66">
      <t>フクシマ</t>
    </rPh>
    <rPh sb="66" eb="67">
      <t>シン</t>
    </rPh>
    <rPh sb="69" eb="71">
      <t>シャカイ</t>
    </rPh>
    <rPh sb="71" eb="73">
      <t>コウソウ</t>
    </rPh>
    <rPh sb="94" eb="95">
      <t>ハジ</t>
    </rPh>
    <rPh sb="99" eb="100">
      <t>ワ</t>
    </rPh>
    <rPh sb="101" eb="102">
      <t>クニ</t>
    </rPh>
    <rPh sb="103" eb="104">
      <t>シン</t>
    </rPh>
    <rPh sb="107" eb="108">
      <t>ショウ</t>
    </rPh>
    <rPh sb="110" eb="112">
      <t>カンレン</t>
    </rPh>
    <rPh sb="112" eb="114">
      <t>セイサク</t>
    </rPh>
    <rPh sb="115" eb="117">
      <t>カンレン</t>
    </rPh>
    <rPh sb="117" eb="119">
      <t>ギジュツ</t>
    </rPh>
    <rPh sb="123" eb="125">
      <t>リカイ</t>
    </rPh>
    <rPh sb="126" eb="127">
      <t>フカ</t>
    </rPh>
    <rPh sb="129" eb="131">
      <t>ホンゴク</t>
    </rPh>
    <rPh sb="133" eb="135">
      <t>ホウコク</t>
    </rPh>
    <rPh sb="135" eb="136">
      <t>トウ</t>
    </rPh>
    <rPh sb="137" eb="138">
      <t>ツウ</t>
    </rPh>
    <rPh sb="140" eb="142">
      <t>シサツ</t>
    </rPh>
    <rPh sb="143" eb="144">
      <t>エ</t>
    </rPh>
    <rPh sb="145" eb="147">
      <t>チケン</t>
    </rPh>
    <rPh sb="148" eb="149">
      <t>ヒロ</t>
    </rPh>
    <rPh sb="154" eb="156">
      <t>キタイ</t>
    </rPh>
    <rPh sb="163" eb="166">
      <t>サンカシャ</t>
    </rPh>
    <rPh sb="167" eb="169">
      <t>ジコク</t>
    </rPh>
    <rPh sb="173" eb="175">
      <t>ニホン</t>
    </rPh>
    <rPh sb="176" eb="178">
      <t>ギジュツ</t>
    </rPh>
    <rPh sb="179" eb="181">
      <t>カツヨウ</t>
    </rPh>
    <rPh sb="182" eb="184">
      <t>カンシン</t>
    </rPh>
    <rPh sb="185" eb="186">
      <t>モ</t>
    </rPh>
    <rPh sb="190" eb="191">
      <t>カンガ</t>
    </rPh>
    <rPh sb="200" eb="202">
      <t>ホンケン</t>
    </rPh>
    <rPh sb="202" eb="204">
      <t>ジギョウ</t>
    </rPh>
    <rPh sb="205" eb="206">
      <t>ワ</t>
    </rPh>
    <rPh sb="207" eb="208">
      <t>クニ</t>
    </rPh>
    <rPh sb="208" eb="210">
      <t>キギョウ</t>
    </rPh>
    <rPh sb="237" eb="239">
      <t>キタイ</t>
    </rPh>
    <rPh sb="246" eb="248">
      <t>ジギョウ</t>
    </rPh>
    <rPh sb="249" eb="251">
      <t>ジッシ</t>
    </rPh>
    <rPh sb="258" eb="260">
      <t>カノウ</t>
    </rPh>
    <rPh sb="261" eb="262">
      <t>カギ</t>
    </rPh>
    <rPh sb="263" eb="265">
      <t>ナイガイ</t>
    </rPh>
    <rPh sb="272" eb="274">
      <t>シュザイ</t>
    </rPh>
    <rPh sb="275" eb="276">
      <t>ウ</t>
    </rPh>
    <rPh sb="277" eb="278">
      <t>ツ</t>
    </rPh>
    <rPh sb="280" eb="281">
      <t>ワ</t>
    </rPh>
    <rPh sb="282" eb="283">
      <t>クニ</t>
    </rPh>
    <rPh sb="284" eb="285">
      <t>シン</t>
    </rPh>
    <rPh sb="288" eb="289">
      <t>ショウ</t>
    </rPh>
    <rPh sb="291" eb="293">
      <t>ギジュツ</t>
    </rPh>
    <rPh sb="302" eb="304">
      <t>ハッシン</t>
    </rPh>
    <rPh sb="306" eb="307">
      <t>ツト</t>
    </rPh>
    <phoneticPr fontId="5"/>
  </si>
  <si>
    <t>質の高いインフラパートナーシップ，福島新エネ社会構想，福島イノベーション・コースト構想</t>
    <rPh sb="0" eb="1">
      <t>シツ</t>
    </rPh>
    <rPh sb="2" eb="3">
      <t>タカ</t>
    </rPh>
    <rPh sb="17" eb="19">
      <t>フクシマ</t>
    </rPh>
    <rPh sb="19" eb="20">
      <t>シン</t>
    </rPh>
    <rPh sb="22" eb="24">
      <t>シャカイ</t>
    </rPh>
    <rPh sb="24" eb="26">
      <t>コウソウ</t>
    </rPh>
    <phoneticPr fontId="5"/>
  </si>
  <si>
    <t>-</t>
    <phoneticPr fontId="5"/>
  </si>
  <si>
    <t>-</t>
    <phoneticPr fontId="5"/>
  </si>
  <si>
    <t>-</t>
    <phoneticPr fontId="5"/>
  </si>
  <si>
    <t>-</t>
    <phoneticPr fontId="5"/>
  </si>
  <si>
    <t>参加者の新エネ・省エネ技術への理解度の向上を目指す。</t>
    <rPh sb="4" eb="5">
      <t>シン</t>
    </rPh>
    <rPh sb="8" eb="9">
      <t>ショウ</t>
    </rPh>
    <rPh sb="11" eb="13">
      <t>ギジュツ</t>
    </rPh>
    <rPh sb="15" eb="18">
      <t>リカイド</t>
    </rPh>
    <rPh sb="19" eb="21">
      <t>コウジョウ</t>
    </rPh>
    <rPh sb="22" eb="24">
      <t>メザ</t>
    </rPh>
    <phoneticPr fontId="5"/>
  </si>
  <si>
    <t>-</t>
    <phoneticPr fontId="5"/>
  </si>
  <si>
    <t>-</t>
    <phoneticPr fontId="5"/>
  </si>
  <si>
    <t>-</t>
    <phoneticPr fontId="5"/>
  </si>
  <si>
    <t>114/1</t>
    <phoneticPr fontId="5"/>
  </si>
  <si>
    <t>-</t>
    <phoneticPr fontId="5"/>
  </si>
  <si>
    <t>-</t>
    <phoneticPr fontId="5"/>
  </si>
  <si>
    <t>平成29年度は元々年２回の視察を予定していたところ，都合により１回のみの実施となったため，成果実績（参加者数）が成果目標を大幅に下回った。平成30年度は年２回程度の事業実施を通じ，予算及び視察運営の都合上可能な範囲で，多くの参加者を得るよう努める。</t>
    <rPh sb="0" eb="2">
      <t>ヘイセイ</t>
    </rPh>
    <rPh sb="4" eb="6">
      <t>ネンド</t>
    </rPh>
    <rPh sb="7" eb="9">
      <t>モトモト</t>
    </rPh>
    <rPh sb="9" eb="10">
      <t>ネン</t>
    </rPh>
    <rPh sb="11" eb="12">
      <t>カイ</t>
    </rPh>
    <rPh sb="13" eb="15">
      <t>シサツ</t>
    </rPh>
    <rPh sb="16" eb="18">
      <t>ヨテイ</t>
    </rPh>
    <rPh sb="26" eb="28">
      <t>ツゴウ</t>
    </rPh>
    <rPh sb="32" eb="33">
      <t>カイ</t>
    </rPh>
    <rPh sb="36" eb="38">
      <t>ジッシ</t>
    </rPh>
    <rPh sb="45" eb="47">
      <t>セイカ</t>
    </rPh>
    <rPh sb="47" eb="49">
      <t>ジッセキ</t>
    </rPh>
    <rPh sb="50" eb="54">
      <t>サンカシャスウ</t>
    </rPh>
    <rPh sb="56" eb="58">
      <t>セイカ</t>
    </rPh>
    <rPh sb="58" eb="60">
      <t>モクヒョウ</t>
    </rPh>
    <rPh sb="61" eb="63">
      <t>オオハバ</t>
    </rPh>
    <rPh sb="64" eb="66">
      <t>シタマワ</t>
    </rPh>
    <rPh sb="69" eb="71">
      <t>ヘイセイ</t>
    </rPh>
    <rPh sb="73" eb="75">
      <t>ネンド</t>
    </rPh>
    <rPh sb="76" eb="77">
      <t>ネン</t>
    </rPh>
    <rPh sb="78" eb="79">
      <t>カイ</t>
    </rPh>
    <rPh sb="79" eb="81">
      <t>テイド</t>
    </rPh>
    <rPh sb="82" eb="84">
      <t>ジギョウ</t>
    </rPh>
    <rPh sb="84" eb="86">
      <t>ジッシ</t>
    </rPh>
    <rPh sb="90" eb="92">
      <t>ヨサン</t>
    </rPh>
    <rPh sb="92" eb="93">
      <t>オヨ</t>
    </rPh>
    <rPh sb="94" eb="96">
      <t>シサツ</t>
    </rPh>
    <rPh sb="96" eb="98">
      <t>ウンエイ</t>
    </rPh>
    <rPh sb="99" eb="102">
      <t>ツゴウジョウ</t>
    </rPh>
    <rPh sb="102" eb="104">
      <t>カノウ</t>
    </rPh>
    <rPh sb="105" eb="107">
      <t>ハンイ</t>
    </rPh>
    <rPh sb="109" eb="110">
      <t>オオ</t>
    </rPh>
    <rPh sb="112" eb="115">
      <t>サンカシャ</t>
    </rPh>
    <rPh sb="116" eb="117">
      <t>エ</t>
    </rPh>
    <rPh sb="120" eb="121">
      <t>ツト</t>
    </rPh>
    <phoneticPr fontId="5"/>
  </si>
  <si>
    <t>本件事業を新たに開始した平成28年度以来，年１回の視察を実施してきており，着実に活動実績を重ねている。</t>
    <rPh sb="0" eb="2">
      <t>ホンケン</t>
    </rPh>
    <rPh sb="2" eb="4">
      <t>ジギョウ</t>
    </rPh>
    <rPh sb="5" eb="6">
      <t>アラ</t>
    </rPh>
    <rPh sb="8" eb="10">
      <t>カイシ</t>
    </rPh>
    <rPh sb="12" eb="14">
      <t>ヘイセイ</t>
    </rPh>
    <rPh sb="16" eb="18">
      <t>ネンド</t>
    </rPh>
    <rPh sb="18" eb="20">
      <t>イライ</t>
    </rPh>
    <rPh sb="21" eb="22">
      <t>ネン</t>
    </rPh>
    <rPh sb="23" eb="24">
      <t>カイ</t>
    </rPh>
    <rPh sb="25" eb="27">
      <t>シサツ</t>
    </rPh>
    <rPh sb="28" eb="30">
      <t>ジッシ</t>
    </rPh>
    <rPh sb="37" eb="39">
      <t>チャクジツ</t>
    </rPh>
    <rPh sb="40" eb="42">
      <t>カツドウ</t>
    </rPh>
    <rPh sb="42" eb="44">
      <t>ジッセキ</t>
    </rPh>
    <rPh sb="45" eb="46">
      <t>カサ</t>
    </rPh>
    <phoneticPr fontId="5"/>
  </si>
  <si>
    <t>208/2</t>
    <phoneticPr fontId="5"/>
  </si>
  <si>
    <t>平成29年６月に在京外交団を対象とした福島県いわき市へのスタディーツアーを実施し，高効率石炭火力発電所である勿来（なこそ）発電所及びその他の復興関連施設等の視察を行い，計14か国から14名の参加があった。本行事の実施に際しては，福島県産品の安全性や魅力に関する情報発信の要素を組み込んだ。
本件スタディーツアーでは，日本の最新鋭の技術を実用化した発電所の視察が参加外交団から高く評価されたほか，福島の復興についても施設見学や地元食材を使用した昼食等を通じてアピールし，地元メディアに広く取り上げられる等の成果があった。
※平成29年度までの政策評価書には，本件事業に関する記載なし（平成28年度から新規に実施している施策のため）。平成28年度事業の実績は概要以下のとおり。
　平成28年度には，８月，滝沢求外務大臣政務官を団長として，国立研究開発法人産業技術総合研究所（産総研），郡山市，福島県及び資源エネルギー庁との協力により，福島県郡山市において，在京外交団を対象とした産総研福島再生可能エネルギー研究所及びその他の復興関連施設等の視察（福島スタディーツアー）を実施した。同視察には，合計10か国（12名）の大使館から参加があった。</t>
    <rPh sb="0" eb="2">
      <t>ヘイセイ</t>
    </rPh>
    <rPh sb="4" eb="5">
      <t>ネン</t>
    </rPh>
    <rPh sb="102" eb="103">
      <t>ホン</t>
    </rPh>
    <rPh sb="145" eb="147">
      <t>ホンケン</t>
    </rPh>
    <rPh sb="316" eb="318">
      <t>ヘイセイ</t>
    </rPh>
    <rPh sb="320" eb="321">
      <t>ネン</t>
    </rPh>
    <rPh sb="321" eb="322">
      <t>ド</t>
    </rPh>
    <rPh sb="322" eb="324">
      <t>ジギョウ</t>
    </rPh>
    <rPh sb="325" eb="327">
      <t>ジッセキ</t>
    </rPh>
    <rPh sb="328" eb="330">
      <t>ガイヨウ</t>
    </rPh>
    <rPh sb="330" eb="332">
      <t>イカ</t>
    </rPh>
    <phoneticPr fontId="5"/>
  </si>
  <si>
    <t>安倍総理大臣が立ち上げた「福島新エネ社会構想」及び震災からの復興を目指す「福島イノベーション・コースト構想」を受けて，在京外交団等を対象に，新エネ社会構想が進む福島に加えて，国内の新エネ・省エネ先進施設への視察を実施し，我が国の新エネ・省エネ技術を対外発信するとともに，他国でのこれらの技術の活用を促進する。これにより，ビジネスチャンスの拡大につなげる機会とし，また我が国を含む国際的なエネルギー安全保障の強化に寄与する。</t>
    <rPh sb="23" eb="24">
      <t>オヨ</t>
    </rPh>
    <rPh sb="25" eb="27">
      <t>シンサイ</t>
    </rPh>
    <rPh sb="30" eb="32">
      <t>フッコウ</t>
    </rPh>
    <rPh sb="33" eb="35">
      <t>メザ</t>
    </rPh>
    <phoneticPr fontId="5"/>
  </si>
  <si>
    <t>会議費</t>
    <rPh sb="0" eb="3">
      <t>カイギヒ</t>
    </rPh>
    <phoneticPr fontId="5"/>
  </si>
  <si>
    <t>車両借り上げ</t>
    <rPh sb="0" eb="2">
      <t>シャリョウ</t>
    </rPh>
    <rPh sb="2" eb="3">
      <t>カ</t>
    </rPh>
    <rPh sb="4" eb="5">
      <t>ア</t>
    </rPh>
    <phoneticPr fontId="5"/>
  </si>
  <si>
    <t>旅費</t>
    <rPh sb="0" eb="2">
      <t>リョヒ</t>
    </rPh>
    <phoneticPr fontId="5"/>
  </si>
  <si>
    <t>職員旅費</t>
    <rPh sb="0" eb="2">
      <t>ショクイン</t>
    </rPh>
    <rPh sb="2" eb="4">
      <t>リョヒ</t>
    </rPh>
    <phoneticPr fontId="5"/>
  </si>
  <si>
    <t>会議費</t>
    <rPh sb="0" eb="3">
      <t>カイギヒ</t>
    </rPh>
    <phoneticPr fontId="5"/>
  </si>
  <si>
    <t>車両の借り上げ</t>
    <rPh sb="0" eb="2">
      <t>シャリョウ</t>
    </rPh>
    <rPh sb="3" eb="4">
      <t>カ</t>
    </rPh>
    <rPh sb="5" eb="6">
      <t>ア</t>
    </rPh>
    <phoneticPr fontId="5"/>
  </si>
  <si>
    <t>-</t>
    <phoneticPr fontId="5"/>
  </si>
  <si>
    <t>株式会社　サスイチ小野水産</t>
    <rPh sb="0" eb="4">
      <t>カブシキカイシャ</t>
    </rPh>
    <rPh sb="9" eb="11">
      <t>オノ</t>
    </rPh>
    <rPh sb="11" eb="13">
      <t>スイサン</t>
    </rPh>
    <phoneticPr fontId="5"/>
  </si>
  <si>
    <t>-</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</si>
  <si>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</si>
  <si>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</si>
  <si>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</si>
  <si>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</si>
  <si>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旅費</t>
    <rPh sb="0" eb="2">
      <t>リョヒ</t>
    </rPh>
    <phoneticPr fontId="5"/>
  </si>
  <si>
    <t>株式会社　たびごこち</t>
    <rPh sb="0" eb="4">
      <t>カブシキカイシャ</t>
    </rPh>
    <phoneticPr fontId="5"/>
  </si>
  <si>
    <t>-</t>
    <phoneticPr fontId="5"/>
  </si>
  <si>
    <t>参加者アンケート（４段階評価で上位２つの選択肢（平成29年度の場合，理解度の向上に「大変役に立った」又は「役に立った」）と回答した者の割合を算出。平成29年度は，参加者全員（14名）からアンケートへの有効な回答を得たところ，この結果を集計。）</t>
    <rPh sb="0" eb="3">
      <t>サンカシャ</t>
    </rPh>
    <rPh sb="10" eb="12">
      <t>ダンカイ</t>
    </rPh>
    <rPh sb="12" eb="14">
      <t>ヒョウカ</t>
    </rPh>
    <rPh sb="15" eb="17">
      <t>ジョウイ</t>
    </rPh>
    <rPh sb="20" eb="23">
      <t>センタクシ</t>
    </rPh>
    <rPh sb="24" eb="26">
      <t>ヘイセイ</t>
    </rPh>
    <rPh sb="28" eb="30">
      <t>ネンド</t>
    </rPh>
    <rPh sb="31" eb="33">
      <t>バアイ</t>
    </rPh>
    <rPh sb="34" eb="37">
      <t>リカイド</t>
    </rPh>
    <rPh sb="38" eb="40">
      <t>コウジョウ</t>
    </rPh>
    <rPh sb="42" eb="44">
      <t>タイヘン</t>
    </rPh>
    <rPh sb="44" eb="45">
      <t>ヤク</t>
    </rPh>
    <rPh sb="46" eb="47">
      <t>タ</t>
    </rPh>
    <rPh sb="50" eb="51">
      <t>マタ</t>
    </rPh>
    <rPh sb="53" eb="54">
      <t>ヤク</t>
    </rPh>
    <rPh sb="55" eb="56">
      <t>タ</t>
    </rPh>
    <rPh sb="61" eb="63">
      <t>カイトウ</t>
    </rPh>
    <rPh sb="65" eb="66">
      <t>モノ</t>
    </rPh>
    <rPh sb="67" eb="69">
      <t>ワリアイ</t>
    </rPh>
    <rPh sb="70" eb="72">
      <t>サンシュツ</t>
    </rPh>
    <rPh sb="73" eb="75">
      <t>ヘイセイ</t>
    </rPh>
    <rPh sb="77" eb="79">
      <t>ネンド</t>
    </rPh>
    <rPh sb="81" eb="84">
      <t>サンカシャ</t>
    </rPh>
    <rPh sb="84" eb="86">
      <t>ゼンイン</t>
    </rPh>
    <rPh sb="89" eb="90">
      <t>メイ</t>
    </rPh>
    <rPh sb="100" eb="102">
      <t>ユウコウ</t>
    </rPh>
    <rPh sb="103" eb="105">
      <t>カイトウ</t>
    </rPh>
    <rPh sb="106" eb="107">
      <t>エ</t>
    </rPh>
    <rPh sb="114" eb="116">
      <t>ケッカ</t>
    </rPh>
    <rPh sb="117" eb="119">
      <t>シュウケイ</t>
    </rPh>
    <phoneticPr fontId="5"/>
  </si>
  <si>
    <t>参加者アンケートにおける新エネ・省エネ技術への理解度調査（４段階評価）に関し，（満足度）＝（上位２つの選択肢の回答数）／（回答総数）を算出。</t>
    <rPh sb="23" eb="26">
      <t>リカイド</t>
    </rPh>
    <rPh sb="26" eb="28">
      <t>チョウサ</t>
    </rPh>
    <phoneticPr fontId="5"/>
  </si>
  <si>
    <t>経済産業省</t>
  </si>
  <si>
    <t>福島県における再生可能エネルギーの導入促進のための支援事業費補助金</t>
    <phoneticPr fontId="5"/>
  </si>
  <si>
    <t>復興庁</t>
  </si>
  <si>
    <t>特に問題ないと考えます。</t>
    <phoneticPr fontId="5"/>
  </si>
  <si>
    <t>事業の効率化による経費の縮減に努める。</t>
    <phoneticPr fontId="5"/>
  </si>
  <si>
    <t>視察回数の見直しで，減額。</t>
    <rPh sb="0" eb="2">
      <t>シサツ</t>
    </rPh>
    <rPh sb="2" eb="4">
      <t>カイスウ</t>
    </rPh>
    <rPh sb="5" eb="7">
      <t>ミナオ</t>
    </rPh>
    <rPh sb="10" eb="12">
      <t>ゲンガク</t>
    </rPh>
    <phoneticPr fontId="5"/>
  </si>
  <si>
    <t>課長　髙林　宏樹</t>
    <rPh sb="0" eb="2">
      <t>カチョウ</t>
    </rPh>
    <rPh sb="3" eb="5">
      <t>タカバヤシ</t>
    </rPh>
    <rPh sb="6" eb="8">
      <t>ヒロキ</t>
    </rPh>
    <phoneticPr fontId="5"/>
  </si>
  <si>
    <t>本事業についてはこれまでも経費縮減に努めてきており，平成２９年度の執行実績に基づき平成３１年度要求においては要求額を減額している。引き続き事業の効率化に向けた不断の見直しを行い，可能な限りの経費縮減に努め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</si>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</sst>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142875</xdr:rowOff>
    </xdr:from>
    <xdr:to>
      <xdr:col>32</xdr:col>
      <xdr:colOff>10583</xdr:colOff>
      <xdr:row>743</xdr:row>
      <xdr:rowOff>47624</xdr:rowOff>
    </xdr:to>
    <xdr:sp macro="" textlink="">
      <xdr:nvSpPr>
        <xdr:cNvPr id="2" name="正方形/長方形 1"/>
        <xdr:cNvSpPr/>
      </xdr:nvSpPr>
      <xdr:spPr>
        <a:xfrm>
          <a:off x="3600450" y="46053375"/>
          <a:ext cx="2810933" cy="609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外務省予算</a:t>
          </a:r>
          <a:endParaRPr kumimoji="1" lang="en-US" altLang="ja-JP" sz="1100"/>
        </a:p>
        <a:p>
          <a:pPr algn="l"/>
          <a:r>
            <a:rPr kumimoji="1" lang="en-US" altLang="ja-JP" sz="1100"/>
            <a:t>                           (</a:t>
          </a:r>
          <a:r>
            <a:rPr kumimoji="1" lang="ja-JP" altLang="en-US" sz="1100"/>
            <a:t>１．１百万円</a:t>
          </a:r>
          <a:r>
            <a:rPr kumimoji="1" lang="en-US" altLang="ja-JP" sz="1100"/>
            <a:t>)</a:t>
          </a:r>
        </a:p>
        <a:p>
          <a:pPr algn="l"/>
          <a:endParaRPr kumimoji="1" lang="ja-JP" altLang="en-US" sz="1100"/>
        </a:p>
      </xdr:txBody>
    </xdr:sp>
    <xdr:clientData/>
  </xdr:twoCellAnchor>
  <xdr:twoCellAnchor>
    <xdr:from>
      <xdr:col>12</xdr:col>
      <xdr:colOff>0</xdr:colOff>
      <xdr:row>747</xdr:row>
      <xdr:rowOff>0</xdr:rowOff>
    </xdr:from>
    <xdr:to>
      <xdr:col>20</xdr:col>
      <xdr:colOff>43703</xdr:colOff>
      <xdr:row>748</xdr:row>
      <xdr:rowOff>285749</xdr:rowOff>
    </xdr:to>
    <xdr:sp macro="" textlink="">
      <xdr:nvSpPr>
        <xdr:cNvPr id="3" name="正方形/長方形 2"/>
        <xdr:cNvSpPr/>
      </xdr:nvSpPr>
      <xdr:spPr>
        <a:xfrm>
          <a:off x="2600325" y="47358300"/>
          <a:ext cx="1643903" cy="6381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Ａ：会議費</a:t>
          </a:r>
          <a:endParaRPr kumimoji="1" lang="en-US" altLang="ja-JP" sz="1100"/>
        </a:p>
        <a:p>
          <a:pPr algn="l"/>
          <a:r>
            <a:rPr kumimoji="1" lang="ja-JP" altLang="en-US" sz="1100"/>
            <a:t>　　　　　　０．０８</a:t>
          </a:r>
          <a:r>
            <a:rPr kumimoji="1" lang="ja-JP" altLang="en-US" sz="1100" i="1"/>
            <a:t>百万円   </a:t>
          </a:r>
        </a:p>
      </xdr:txBody>
    </xdr:sp>
    <xdr:clientData/>
  </xdr:twoCellAnchor>
  <xdr:twoCellAnchor>
    <xdr:from>
      <xdr:col>34</xdr:col>
      <xdr:colOff>116416</xdr:colOff>
      <xdr:row>747</xdr:row>
      <xdr:rowOff>0</xdr:rowOff>
    </xdr:from>
    <xdr:to>
      <xdr:col>42</xdr:col>
      <xdr:colOff>190499</xdr:colOff>
      <xdr:row>748</xdr:row>
      <xdr:rowOff>285750</xdr:rowOff>
    </xdr:to>
    <xdr:sp macro="" textlink="">
      <xdr:nvSpPr>
        <xdr:cNvPr id="4" name="正方形/長方形 3"/>
        <xdr:cNvSpPr/>
      </xdr:nvSpPr>
      <xdr:spPr>
        <a:xfrm>
          <a:off x="7117291" y="47358300"/>
          <a:ext cx="1674283"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Ｃ：職員旅費</a:t>
          </a:r>
          <a:endParaRPr kumimoji="1" lang="en-US" altLang="ja-JP" sz="1100"/>
        </a:p>
        <a:p>
          <a:pPr algn="l"/>
          <a:r>
            <a:rPr kumimoji="1" lang="ja-JP" altLang="en-US" sz="1100"/>
            <a:t>　　　　　０．０５</a:t>
          </a:r>
          <a:r>
            <a:rPr kumimoji="1" lang="ja-JP" altLang="en-US" sz="1100" i="1"/>
            <a:t>百万円   </a:t>
          </a:r>
        </a:p>
      </xdr:txBody>
    </xdr:sp>
    <xdr:clientData/>
  </xdr:twoCellAnchor>
  <xdr:twoCellAnchor>
    <xdr:from>
      <xdr:col>16</xdr:col>
      <xdr:colOff>56029</xdr:colOff>
      <xdr:row>743</xdr:row>
      <xdr:rowOff>112059</xdr:rowOff>
    </xdr:from>
    <xdr:to>
      <xdr:col>18</xdr:col>
      <xdr:colOff>67235</xdr:colOff>
      <xdr:row>746</xdr:row>
      <xdr:rowOff>224118</xdr:rowOff>
    </xdr:to>
    <xdr:cxnSp macro="">
      <xdr:nvCxnSpPr>
        <xdr:cNvPr id="5" name="直線矢印コネクタ 4"/>
        <xdr:cNvCxnSpPr/>
      </xdr:nvCxnSpPr>
      <xdr:spPr>
        <a:xfrm flipH="1">
          <a:off x="3456454" y="46060659"/>
          <a:ext cx="411256" cy="11693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9338</xdr:colOff>
      <xdr:row>743</xdr:row>
      <xdr:rowOff>113304</xdr:rowOff>
    </xdr:from>
    <xdr:to>
      <xdr:col>35</xdr:col>
      <xdr:colOff>98363</xdr:colOff>
      <xdr:row>746</xdr:row>
      <xdr:rowOff>214157</xdr:rowOff>
    </xdr:to>
    <xdr:cxnSp macro="">
      <xdr:nvCxnSpPr>
        <xdr:cNvPr id="6" name="直線矢印コネクタ 5"/>
        <xdr:cNvCxnSpPr/>
      </xdr:nvCxnSpPr>
      <xdr:spPr>
        <a:xfrm>
          <a:off x="6810188" y="46061904"/>
          <a:ext cx="489075" cy="1158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123264</xdr:colOff>
      <xdr:row>744</xdr:row>
      <xdr:rowOff>0</xdr:rowOff>
    </xdr:from>
    <xdr:to>
      <xdr:col>17</xdr:col>
      <xdr:colOff>11205</xdr:colOff>
      <xdr:row>745</xdr:row>
      <xdr:rowOff>33617</xdr:rowOff>
    </xdr:to>
    <xdr:sp macro="" textlink="">
      <xdr:nvSpPr>
        <xdr:cNvPr id="7" name="正方形/長方形 6"/>
        <xdr:cNvSpPr/>
      </xdr:nvSpPr>
      <xdr:spPr>
        <a:xfrm>
          <a:off x="2323539" y="46301025"/>
          <a:ext cx="1288116" cy="3860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23</xdr:col>
      <xdr:colOff>0</xdr:colOff>
      <xdr:row>747</xdr:row>
      <xdr:rowOff>0</xdr:rowOff>
    </xdr:from>
    <xdr:to>
      <xdr:col>31</xdr:col>
      <xdr:colOff>43703</xdr:colOff>
      <xdr:row>748</xdr:row>
      <xdr:rowOff>285750</xdr:rowOff>
    </xdr:to>
    <xdr:sp macro="" textlink="">
      <xdr:nvSpPr>
        <xdr:cNvPr id="8" name="正方形/長方形 7"/>
        <xdr:cNvSpPr/>
      </xdr:nvSpPr>
      <xdr:spPr>
        <a:xfrm>
          <a:off x="4800600" y="47358300"/>
          <a:ext cx="1643903"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０．０８</a:t>
          </a:r>
          <a:r>
            <a:rPr kumimoji="1" lang="ja-JP" altLang="en-US" sz="1100" i="1"/>
            <a:t>百万円   </a:t>
          </a:r>
        </a:p>
      </xdr:txBody>
    </xdr:sp>
    <xdr:clientData/>
  </xdr:twoCellAnchor>
  <xdr:twoCellAnchor>
    <xdr:from>
      <xdr:col>26</xdr:col>
      <xdr:colOff>10584</xdr:colOff>
      <xdr:row>743</xdr:row>
      <xdr:rowOff>211666</xdr:rowOff>
    </xdr:from>
    <xdr:to>
      <xdr:col>26</xdr:col>
      <xdr:colOff>21167</xdr:colOff>
      <xdr:row>746</xdr:row>
      <xdr:rowOff>112059</xdr:rowOff>
    </xdr:to>
    <xdr:cxnSp macro="">
      <xdr:nvCxnSpPr>
        <xdr:cNvPr id="9" name="直線矢印コネクタ 8"/>
        <xdr:cNvCxnSpPr/>
      </xdr:nvCxnSpPr>
      <xdr:spPr>
        <a:xfrm flipH="1">
          <a:off x="5411259" y="46160266"/>
          <a:ext cx="10583" cy="9576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84</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644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603</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602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1</v>
      </c>
      <c r="AE13" s="657"/>
      <c r="AF13" s="657"/>
      <c r="AG13" s="657"/>
      <c r="AH13" s="657"/>
      <c r="AI13" s="657"/>
      <c r="AJ13" s="658"/>
      <c r="AK13" s="656">
        <v>2.1</v>
      </c>
      <c r="AL13" s="657"/>
      <c r="AM13" s="657"/>
      <c r="AN13" s="657"/>
      <c r="AO13" s="657"/>
      <c r="AP13" s="657"/>
      <c r="AQ13" s="658"/>
      <c r="AR13" s="917">
        <v>1</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v>
      </c>
      <c r="AE18" s="878"/>
      <c r="AF18" s="878"/>
      <c r="AG18" s="878"/>
      <c r="AH18" s="878"/>
      <c r="AI18" s="878"/>
      <c r="AJ18" s="879"/>
      <c r="AK18" s="877">
        <f>SUM(AK13:AQ17)</f>
        <v>2.1</v>
      </c>
      <c r="AL18" s="878"/>
      <c r="AM18" s="878"/>
      <c r="AN18" s="878"/>
      <c r="AO18" s="878"/>
      <c r="AP18" s="878"/>
      <c r="AQ18" s="879"/>
      <c r="AR18" s="877">
        <f>SUM(AR13:AX17)</f>
        <v>1</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0.3</v>
      </c>
      <c r="X19" s="657"/>
      <c r="Y19" s="657"/>
      <c r="Z19" s="657"/>
      <c r="AA19" s="657"/>
      <c r="AB19" s="657"/>
      <c r="AC19" s="658"/>
      <c r="AD19" s="656">
        <v>0.3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IF(W18=0, "-", SUM(W19)/W18)</f>
        <v>-</v>
      </c>
      <c r="X20" s="311"/>
      <c r="Y20" s="311"/>
      <c r="Z20" s="311"/>
      <c r="AA20" s="311"/>
      <c r="AB20" s="311"/>
      <c r="AC20" s="311"/>
      <c r="AD20" s="311">
        <f>IF(AD18=0, "-", SUM(AD19)/AD18)</f>
        <v>0.3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e">
        <f>IF(W19=0, "-", SUM(W19)/SUM(W13,W14))</f>
        <v>#DIV/0!</v>
      </c>
      <c r="X21" s="311"/>
      <c r="Y21" s="311"/>
      <c r="Z21" s="311"/>
      <c r="AA21" s="311"/>
      <c r="AB21" s="311"/>
      <c r="AC21" s="311"/>
      <c r="AD21" s="311">
        <f>IF(AD19=0, "-", SUM(AD19)/SUM(AD13,AD14))</f>
        <v>0.3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558</v>
      </c>
      <c r="H23" s="951"/>
      <c r="I23" s="951"/>
      <c r="J23" s="951"/>
      <c r="K23" s="951"/>
      <c r="L23" s="951"/>
      <c r="M23" s="951"/>
      <c r="N23" s="951"/>
      <c r="O23" s="952"/>
      <c r="P23" s="917">
        <v>0.4</v>
      </c>
      <c r="Q23" s="918"/>
      <c r="R23" s="918"/>
      <c r="S23" s="918"/>
      <c r="T23" s="918"/>
      <c r="U23" s="918"/>
      <c r="V23" s="935"/>
      <c r="W23" s="917">
        <v>0.1</v>
      </c>
      <c r="X23" s="918"/>
      <c r="Y23" s="918"/>
      <c r="Z23" s="918"/>
      <c r="AA23" s="918"/>
      <c r="AB23" s="918"/>
      <c r="AC23" s="935"/>
      <c r="AD23" s="972" t="s">
        <v>643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559</v>
      </c>
      <c r="H24" s="954"/>
      <c r="I24" s="954"/>
      <c r="J24" s="954"/>
      <c r="K24" s="954"/>
      <c r="L24" s="954"/>
      <c r="M24" s="954"/>
      <c r="N24" s="954"/>
      <c r="O24" s="955"/>
      <c r="P24" s="656">
        <v>1.7</v>
      </c>
      <c r="Q24" s="657"/>
      <c r="R24" s="657"/>
      <c r="S24" s="657"/>
      <c r="T24" s="657"/>
      <c r="U24" s="657"/>
      <c r="V24" s="658"/>
      <c r="W24" s="656">
        <v>0.9</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2.1</v>
      </c>
      <c r="Q29" s="932"/>
      <c r="R29" s="932"/>
      <c r="S29" s="932"/>
      <c r="T29" s="932"/>
      <c r="U29" s="932"/>
      <c r="V29" s="933"/>
      <c r="W29" s="931">
        <f>AR13</f>
        <v>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604</v>
      </c>
      <c r="AV31" s="192"/>
      <c r="AW31" s="394" t="s">
        <v>300</v>
      </c>
      <c r="AX31" s="395"/>
    </row>
    <row r="32" spans="1:50" ht="23.25" customHeight="1">
      <c r="A32" s="399"/>
      <c r="B32" s="397"/>
      <c r="C32" s="397"/>
      <c r="D32" s="397"/>
      <c r="E32" s="397"/>
      <c r="F32" s="398"/>
      <c r="G32" s="560" t="s">
        <v>608</v>
      </c>
      <c r="H32" s="561"/>
      <c r="I32" s="561"/>
      <c r="J32" s="561"/>
      <c r="K32" s="561"/>
      <c r="L32" s="561"/>
      <c r="M32" s="561"/>
      <c r="N32" s="561"/>
      <c r="O32" s="562"/>
      <c r="P32" s="98" t="s">
        <v>637</v>
      </c>
      <c r="Q32" s="98"/>
      <c r="R32" s="98"/>
      <c r="S32" s="98"/>
      <c r="T32" s="98"/>
      <c r="U32" s="98"/>
      <c r="V32" s="98"/>
      <c r="W32" s="98"/>
      <c r="X32" s="99"/>
      <c r="Y32" s="467" t="s">
        <v>12</v>
      </c>
      <c r="Z32" s="527"/>
      <c r="AA32" s="528"/>
      <c r="AB32" s="457" t="s">
        <v>560</v>
      </c>
      <c r="AC32" s="457"/>
      <c r="AD32" s="457"/>
      <c r="AE32" s="211" t="s">
        <v>562</v>
      </c>
      <c r="AF32" s="212"/>
      <c r="AG32" s="212"/>
      <c r="AH32" s="212"/>
      <c r="AI32" s="211">
        <v>91.7</v>
      </c>
      <c r="AJ32" s="212"/>
      <c r="AK32" s="212"/>
      <c r="AL32" s="212"/>
      <c r="AM32" s="211">
        <v>100</v>
      </c>
      <c r="AN32" s="212"/>
      <c r="AO32" s="212"/>
      <c r="AP32" s="212"/>
      <c r="AQ32" s="333" t="s">
        <v>605</v>
      </c>
      <c r="AR32" s="200"/>
      <c r="AS32" s="200"/>
      <c r="AT32" s="334"/>
      <c r="AU32" s="212" t="s">
        <v>605</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562</v>
      </c>
      <c r="AF33" s="212"/>
      <c r="AG33" s="212"/>
      <c r="AH33" s="212"/>
      <c r="AI33" s="211">
        <v>60</v>
      </c>
      <c r="AJ33" s="212"/>
      <c r="AK33" s="212"/>
      <c r="AL33" s="212"/>
      <c r="AM33" s="211">
        <v>60</v>
      </c>
      <c r="AN33" s="212"/>
      <c r="AO33" s="212"/>
      <c r="AP33" s="212"/>
      <c r="AQ33" s="333">
        <v>75</v>
      </c>
      <c r="AR33" s="200"/>
      <c r="AS33" s="200"/>
      <c r="AT33" s="334"/>
      <c r="AU33" s="212" t="s">
        <v>606</v>
      </c>
      <c r="AV33" s="212"/>
      <c r="AW33" s="212"/>
      <c r="AX33" s="214"/>
    </row>
    <row r="34" spans="1:50" ht="49.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v>152.80000000000001</v>
      </c>
      <c r="AJ34" s="212"/>
      <c r="AK34" s="212"/>
      <c r="AL34" s="212"/>
      <c r="AM34" s="211">
        <f>100*AM32/AM33</f>
        <v>166.66666666666666</v>
      </c>
      <c r="AN34" s="212"/>
      <c r="AO34" s="212"/>
      <c r="AP34" s="212"/>
      <c r="AQ34" s="333" t="s">
        <v>605</v>
      </c>
      <c r="AR34" s="200"/>
      <c r="AS34" s="200"/>
      <c r="AT34" s="334"/>
      <c r="AU34" s="212" t="s">
        <v>607</v>
      </c>
      <c r="AV34" s="212"/>
      <c r="AW34" s="212"/>
      <c r="AX34" s="214"/>
    </row>
    <row r="35" spans="1:50" ht="23.25" customHeight="1">
      <c r="A35" s="219" t="s">
        <v>528</v>
      </c>
      <c r="B35" s="220"/>
      <c r="C35" s="220"/>
      <c r="D35" s="220"/>
      <c r="E35" s="220"/>
      <c r="F35" s="221"/>
      <c r="G35" s="225" t="s">
        <v>636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569</v>
      </c>
      <c r="AF101" s="212"/>
      <c r="AG101" s="212"/>
      <c r="AH101" s="213"/>
      <c r="AI101" s="211">
        <v>1</v>
      </c>
      <c r="AJ101" s="212"/>
      <c r="AK101" s="212"/>
      <c r="AL101" s="213"/>
      <c r="AM101" s="211">
        <v>1</v>
      </c>
      <c r="AN101" s="212"/>
      <c r="AO101" s="212"/>
      <c r="AP101" s="213"/>
      <c r="AQ101" s="211" t="s">
        <v>609</v>
      </c>
      <c r="AR101" s="212"/>
      <c r="AS101" s="212"/>
      <c r="AT101" s="213"/>
      <c r="AU101" s="211" t="s">
        <v>609</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569</v>
      </c>
      <c r="AF102" s="414"/>
      <c r="AG102" s="414"/>
      <c r="AH102" s="414"/>
      <c r="AI102" s="414">
        <v>1</v>
      </c>
      <c r="AJ102" s="414"/>
      <c r="AK102" s="414"/>
      <c r="AL102" s="414"/>
      <c r="AM102" s="414">
        <v>2</v>
      </c>
      <c r="AN102" s="414"/>
      <c r="AO102" s="414"/>
      <c r="AP102" s="414"/>
      <c r="AQ102" s="266">
        <v>2</v>
      </c>
      <c r="AR102" s="267"/>
      <c r="AS102" s="267"/>
      <c r="AT102" s="312"/>
      <c r="AU102" s="266">
        <v>2</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c r="A104" s="418"/>
      <c r="B104" s="419"/>
      <c r="C104" s="419"/>
      <c r="D104" s="419"/>
      <c r="E104" s="419"/>
      <c r="F104" s="420"/>
      <c r="G104" s="98" t="s">
        <v>564</v>
      </c>
      <c r="H104" s="98"/>
      <c r="I104" s="98"/>
      <c r="J104" s="98"/>
      <c r="K104" s="98"/>
      <c r="L104" s="98"/>
      <c r="M104" s="98"/>
      <c r="N104" s="98"/>
      <c r="O104" s="98"/>
      <c r="P104" s="98"/>
      <c r="Q104" s="98"/>
      <c r="R104" s="98"/>
      <c r="S104" s="98"/>
      <c r="T104" s="98"/>
      <c r="U104" s="98"/>
      <c r="V104" s="98"/>
      <c r="W104" s="98"/>
      <c r="X104" s="99"/>
      <c r="Y104" s="461" t="s">
        <v>55</v>
      </c>
      <c r="Z104" s="462"/>
      <c r="AA104" s="463"/>
      <c r="AB104" s="541" t="s">
        <v>567</v>
      </c>
      <c r="AC104" s="542"/>
      <c r="AD104" s="543"/>
      <c r="AE104" s="211" t="s">
        <v>569</v>
      </c>
      <c r="AF104" s="212"/>
      <c r="AG104" s="212"/>
      <c r="AH104" s="213"/>
      <c r="AI104" s="211">
        <v>11</v>
      </c>
      <c r="AJ104" s="212"/>
      <c r="AK104" s="212"/>
      <c r="AL104" s="213"/>
      <c r="AM104" s="211">
        <v>14</v>
      </c>
      <c r="AN104" s="212"/>
      <c r="AO104" s="212"/>
      <c r="AP104" s="213"/>
      <c r="AQ104" s="211" t="s">
        <v>610</v>
      </c>
      <c r="AR104" s="212"/>
      <c r="AS104" s="212"/>
      <c r="AT104" s="213"/>
      <c r="AU104" s="211" t="s">
        <v>610</v>
      </c>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567</v>
      </c>
      <c r="AC105" s="465"/>
      <c r="AD105" s="466"/>
      <c r="AE105" s="414" t="s">
        <v>569</v>
      </c>
      <c r="AF105" s="414"/>
      <c r="AG105" s="414"/>
      <c r="AH105" s="414"/>
      <c r="AI105" s="414">
        <v>7</v>
      </c>
      <c r="AJ105" s="414"/>
      <c r="AK105" s="414"/>
      <c r="AL105" s="414"/>
      <c r="AM105" s="414">
        <v>10</v>
      </c>
      <c r="AN105" s="414"/>
      <c r="AO105" s="414"/>
      <c r="AP105" s="414"/>
      <c r="AQ105" s="211">
        <v>10</v>
      </c>
      <c r="AR105" s="212"/>
      <c r="AS105" s="212"/>
      <c r="AT105" s="213"/>
      <c r="AU105" s="266">
        <v>10</v>
      </c>
      <c r="AV105" s="267"/>
      <c r="AW105" s="267"/>
      <c r="AX105" s="312"/>
    </row>
    <row r="106" spans="1:60" ht="31.5"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c r="A107" s="418"/>
      <c r="B107" s="419"/>
      <c r="C107" s="419"/>
      <c r="D107" s="419"/>
      <c r="E107" s="419"/>
      <c r="F107" s="420"/>
      <c r="G107" s="98" t="s">
        <v>565</v>
      </c>
      <c r="H107" s="98"/>
      <c r="I107" s="98"/>
      <c r="J107" s="98"/>
      <c r="K107" s="98"/>
      <c r="L107" s="98"/>
      <c r="M107" s="98"/>
      <c r="N107" s="98"/>
      <c r="O107" s="98"/>
      <c r="P107" s="98"/>
      <c r="Q107" s="98"/>
      <c r="R107" s="98"/>
      <c r="S107" s="98"/>
      <c r="T107" s="98"/>
      <c r="U107" s="98"/>
      <c r="V107" s="98"/>
      <c r="W107" s="98"/>
      <c r="X107" s="99"/>
      <c r="Y107" s="461" t="s">
        <v>55</v>
      </c>
      <c r="Z107" s="462"/>
      <c r="AA107" s="463"/>
      <c r="AB107" s="541" t="s">
        <v>568</v>
      </c>
      <c r="AC107" s="542"/>
      <c r="AD107" s="543"/>
      <c r="AE107" s="414" t="s">
        <v>569</v>
      </c>
      <c r="AF107" s="414"/>
      <c r="AG107" s="414"/>
      <c r="AH107" s="414"/>
      <c r="AI107" s="414">
        <v>12</v>
      </c>
      <c r="AJ107" s="414"/>
      <c r="AK107" s="414"/>
      <c r="AL107" s="414"/>
      <c r="AM107" s="414">
        <v>14</v>
      </c>
      <c r="AN107" s="414"/>
      <c r="AO107" s="414"/>
      <c r="AP107" s="414"/>
      <c r="AQ107" s="211" t="s">
        <v>611</v>
      </c>
      <c r="AR107" s="212"/>
      <c r="AS107" s="212"/>
      <c r="AT107" s="213"/>
      <c r="AU107" s="211" t="s">
        <v>610</v>
      </c>
      <c r="AV107" s="212"/>
      <c r="AW107" s="212"/>
      <c r="AX107" s="213"/>
    </row>
    <row r="108" spans="1:60" ht="23.25"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568</v>
      </c>
      <c r="AC108" s="465"/>
      <c r="AD108" s="466"/>
      <c r="AE108" s="414" t="s">
        <v>569</v>
      </c>
      <c r="AF108" s="414"/>
      <c r="AG108" s="414"/>
      <c r="AH108" s="414"/>
      <c r="AI108" s="414">
        <v>20</v>
      </c>
      <c r="AJ108" s="414"/>
      <c r="AK108" s="414"/>
      <c r="AL108" s="414"/>
      <c r="AM108" s="414">
        <v>40</v>
      </c>
      <c r="AN108" s="414"/>
      <c r="AO108" s="414"/>
      <c r="AP108" s="414"/>
      <c r="AQ108" s="211">
        <v>40</v>
      </c>
      <c r="AR108" s="212"/>
      <c r="AS108" s="212"/>
      <c r="AT108" s="213"/>
      <c r="AU108" s="266">
        <v>40</v>
      </c>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573</v>
      </c>
      <c r="AF116" s="414"/>
      <c r="AG116" s="414"/>
      <c r="AH116" s="414"/>
      <c r="AI116" s="414" t="s">
        <v>575</v>
      </c>
      <c r="AJ116" s="414"/>
      <c r="AK116" s="414"/>
      <c r="AL116" s="414"/>
      <c r="AM116" s="414">
        <v>114</v>
      </c>
      <c r="AN116" s="414"/>
      <c r="AO116" s="414"/>
      <c r="AP116" s="414"/>
      <c r="AQ116" s="211">
        <v>104</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574</v>
      </c>
      <c r="AF117" s="547"/>
      <c r="AG117" s="547"/>
      <c r="AH117" s="547"/>
      <c r="AI117" s="547" t="s">
        <v>576</v>
      </c>
      <c r="AJ117" s="547"/>
      <c r="AK117" s="547"/>
      <c r="AL117" s="547"/>
      <c r="AM117" s="547" t="s">
        <v>612</v>
      </c>
      <c r="AN117" s="547"/>
      <c r="AO117" s="547"/>
      <c r="AP117" s="547"/>
      <c r="AQ117" s="547" t="s">
        <v>617</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613</v>
      </c>
      <c r="AR133" s="192"/>
      <c r="AS133" s="126" t="s">
        <v>356</v>
      </c>
      <c r="AT133" s="127"/>
      <c r="AU133" s="193" t="s">
        <v>613</v>
      </c>
      <c r="AV133" s="193"/>
      <c r="AW133" s="126" t="s">
        <v>300</v>
      </c>
      <c r="AX133" s="188"/>
    </row>
    <row r="134" spans="1:50" ht="39.75" customHeight="1">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t="s">
        <v>562</v>
      </c>
      <c r="AF134" s="200"/>
      <c r="AG134" s="200"/>
      <c r="AH134" s="200"/>
      <c r="AI134" s="199" t="s">
        <v>562</v>
      </c>
      <c r="AJ134" s="200"/>
      <c r="AK134" s="200"/>
      <c r="AL134" s="200"/>
      <c r="AM134" s="199" t="s">
        <v>466</v>
      </c>
      <c r="AN134" s="200"/>
      <c r="AO134" s="200"/>
      <c r="AP134" s="200"/>
      <c r="AQ134" s="199" t="s">
        <v>614</v>
      </c>
      <c r="AR134" s="200"/>
      <c r="AS134" s="200"/>
      <c r="AT134" s="200"/>
      <c r="AU134" s="199" t="s">
        <v>613</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562</v>
      </c>
      <c r="AF135" s="200"/>
      <c r="AG135" s="200"/>
      <c r="AH135" s="200"/>
      <c r="AI135" s="199" t="s">
        <v>557</v>
      </c>
      <c r="AJ135" s="200"/>
      <c r="AK135" s="200"/>
      <c r="AL135" s="200"/>
      <c r="AM135" s="199" t="s">
        <v>466</v>
      </c>
      <c r="AN135" s="200"/>
      <c r="AO135" s="200"/>
      <c r="AP135" s="200"/>
      <c r="AQ135" s="199" t="s">
        <v>613</v>
      </c>
      <c r="AR135" s="200"/>
      <c r="AS135" s="200"/>
      <c r="AT135" s="200"/>
      <c r="AU135" s="199" t="s">
        <v>613</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54" customHeight="1">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6"/>
      <c r="AB154" s="134" t="s">
        <v>582</v>
      </c>
      <c r="AC154" s="135"/>
      <c r="AD154" s="135"/>
      <c r="AE154" s="140" t="s">
        <v>583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54"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9"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618</v>
      </c>
      <c r="AF157" s="98"/>
      <c r="AG157" s="98"/>
      <c r="AH157" s="98"/>
      <c r="AI157" s="98"/>
      <c r="AJ157" s="98"/>
      <c r="AK157" s="98"/>
      <c r="AL157" s="98"/>
      <c r="AM157" s="98"/>
      <c r="AN157" s="98"/>
      <c r="AO157" s="98"/>
      <c r="AP157" s="98"/>
      <c r="AQ157" s="98"/>
      <c r="AR157" s="98"/>
      <c r="AS157" s="98"/>
      <c r="AT157" s="98"/>
      <c r="AU157" s="98"/>
      <c r="AV157" s="98"/>
      <c r="AW157" s="98"/>
      <c r="AX157" s="119"/>
    </row>
    <row r="158" spans="1:50" ht="159"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8.25" customHeight="1">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8.2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5.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85.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94.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587</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587</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t="s">
        <v>590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590</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587</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89.2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592</v>
      </c>
      <c r="AE715" s="604"/>
      <c r="AF715" s="655"/>
      <c r="AG715" s="741" t="s">
        <v>615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52.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616</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t="s">
        <v>593</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638</v>
      </c>
      <c r="D721" s="290"/>
      <c r="E721" s="290"/>
      <c r="F721" s="291"/>
      <c r="G721" s="280"/>
      <c r="H721" s="281"/>
      <c r="I721" s="83" t="str">
        <f>IF(OR(G721="　", G721=""), "", "-")</f>
        <v/>
      </c>
      <c r="J721" s="284">
        <v>311</v>
      </c>
      <c r="K721" s="284"/>
      <c r="L721" s="83" t="str">
        <f>IF(M721="","","-")</f>
        <v/>
      </c>
      <c r="M721" s="84"/>
      <c r="N721" s="297" t="s">
        <v>639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t="s">
        <v>640</v>
      </c>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256</v>
      </c>
      <c r="B731" s="799"/>
      <c r="C731" s="799"/>
      <c r="D731" s="799"/>
      <c r="E731" s="800"/>
      <c r="F731" s="728" t="s">
        <v>642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646</v>
      </c>
      <c r="B733" s="673"/>
      <c r="C733" s="673"/>
      <c r="D733" s="673"/>
      <c r="E733" s="674"/>
      <c r="F733" s="636" t="s">
        <v>645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8.5" customHeight="1" thickBot="1">
      <c r="A735" s="789" t="s">
        <v>582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582</v>
      </c>
      <c r="F737" s="986"/>
      <c r="G737" s="986"/>
      <c r="H737" s="986"/>
      <c r="I737" s="986"/>
      <c r="J737" s="986"/>
      <c r="K737" s="986"/>
      <c r="L737" s="986"/>
      <c r="M737" s="986"/>
      <c r="N737" s="358" t="s">
        <v>358</v>
      </c>
      <c r="O737" s="358"/>
      <c r="P737" s="358"/>
      <c r="Q737" s="358"/>
      <c r="R737" s="986" t="s">
        <v>582</v>
      </c>
      <c r="S737" s="986"/>
      <c r="T737" s="986"/>
      <c r="U737" s="986"/>
      <c r="V737" s="986"/>
      <c r="W737" s="986"/>
      <c r="X737" s="986"/>
      <c r="Y737" s="986"/>
      <c r="Z737" s="986"/>
      <c r="AA737" s="358" t="s">
        <v>359</v>
      </c>
      <c r="AB737" s="358"/>
      <c r="AC737" s="358"/>
      <c r="AD737" s="358"/>
      <c r="AE737" s="986" t="s">
        <v>582</v>
      </c>
      <c r="AF737" s="986"/>
      <c r="AG737" s="986"/>
      <c r="AH737" s="986"/>
      <c r="AI737" s="986"/>
      <c r="AJ737" s="986"/>
      <c r="AK737" s="986"/>
      <c r="AL737" s="986"/>
      <c r="AM737" s="986"/>
      <c r="AN737" s="358" t="s">
        <v>360</v>
      </c>
      <c r="AO737" s="358"/>
      <c r="AP737" s="358"/>
      <c r="AQ737" s="358"/>
      <c r="AR737" s="987" t="s">
        <v>582</v>
      </c>
      <c r="AS737" s="988"/>
      <c r="AT737" s="988"/>
      <c r="AU737" s="988"/>
      <c r="AV737" s="988"/>
      <c r="AW737" s="988"/>
      <c r="AX737" s="989"/>
      <c r="AY737" s="89"/>
      <c r="AZ737" s="89"/>
    </row>
    <row r="738" spans="1:52" ht="24.75" customHeight="1">
      <c r="A738" s="990" t="s">
        <v>361</v>
      </c>
      <c r="B738" s="203"/>
      <c r="C738" s="203"/>
      <c r="D738" s="204"/>
      <c r="E738" s="986" t="s">
        <v>596</v>
      </c>
      <c r="F738" s="986"/>
      <c r="G738" s="986"/>
      <c r="H738" s="986"/>
      <c r="I738" s="986"/>
      <c r="J738" s="986"/>
      <c r="K738" s="986"/>
      <c r="L738" s="986"/>
      <c r="M738" s="986"/>
      <c r="N738" s="358" t="s">
        <v>362</v>
      </c>
      <c r="O738" s="358"/>
      <c r="P738" s="358"/>
      <c r="Q738" s="358"/>
      <c r="R738" s="986" t="s">
        <v>582</v>
      </c>
      <c r="S738" s="986"/>
      <c r="T738" s="986"/>
      <c r="U738" s="986"/>
      <c r="V738" s="986"/>
      <c r="W738" s="986"/>
      <c r="X738" s="986"/>
      <c r="Y738" s="986"/>
      <c r="Z738" s="986"/>
      <c r="AA738" s="358" t="s">
        <v>482</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t="s">
        <v>435</v>
      </c>
      <c r="J739" s="981"/>
      <c r="K739" s="91" t="str">
        <f>IF(OR(I739="　", I739=""), "", "-")</f>
        <v>-</v>
      </c>
      <c r="L739" s="982">
        <v>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t="s">
        <v>598</v>
      </c>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t="s">
        <v>599</v>
      </c>
      <c r="N750" s="47"/>
      <c r="O750" s="47"/>
      <c r="P750" s="47"/>
      <c r="Q750" s="47"/>
      <c r="R750" s="47"/>
      <c r="S750" s="47"/>
      <c r="T750" s="47"/>
      <c r="U750" s="47"/>
      <c r="V750" s="47"/>
      <c r="W750" s="47"/>
      <c r="X750" s="47"/>
      <c r="Y750" s="47" t="s">
        <v>600</v>
      </c>
      <c r="Z750" s="47"/>
      <c r="AA750" s="47"/>
      <c r="AB750" s="47"/>
      <c r="AC750" s="47"/>
      <c r="AD750" s="47"/>
      <c r="AE750" s="47"/>
      <c r="AF750" s="47"/>
      <c r="AG750" s="47"/>
      <c r="AH750" s="47"/>
      <c r="AI750" s="47"/>
      <c r="AJ750" s="47"/>
      <c r="AK750" s="47" t="s">
        <v>601</v>
      </c>
      <c r="AL750" s="47"/>
      <c r="AM750" s="47"/>
      <c r="AN750" s="47"/>
      <c r="AO750" s="47"/>
      <c r="AP750" s="47"/>
      <c r="AQ750" s="47"/>
      <c r="AR750" s="47"/>
      <c r="AS750" s="47"/>
      <c r="AT750" s="47"/>
      <c r="AU750" s="47"/>
      <c r="AV750" s="47"/>
      <c r="AW750" s="47"/>
      <c r="AX750" s="48"/>
    </row>
    <row r="751" spans="1:52" ht="28.4" customHeight="1" thickBo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620</v>
      </c>
      <c r="H781" s="670"/>
      <c r="I781" s="670"/>
      <c r="J781" s="670"/>
      <c r="K781" s="671"/>
      <c r="L781" s="663" t="s">
        <v>621</v>
      </c>
      <c r="M781" s="664"/>
      <c r="N781" s="664"/>
      <c r="O781" s="664"/>
      <c r="P781" s="664"/>
      <c r="Q781" s="664"/>
      <c r="R781" s="664"/>
      <c r="S781" s="664"/>
      <c r="T781" s="664"/>
      <c r="U781" s="664"/>
      <c r="V781" s="664"/>
      <c r="W781" s="664"/>
      <c r="X781" s="665"/>
      <c r="Y781" s="384">
        <v>0.08</v>
      </c>
      <c r="Z781" s="385"/>
      <c r="AA781" s="385"/>
      <c r="AB781" s="804"/>
      <c r="AC781" s="669" t="s">
        <v>620</v>
      </c>
      <c r="AD781" s="670"/>
      <c r="AE781" s="670"/>
      <c r="AF781" s="670"/>
      <c r="AG781" s="671"/>
      <c r="AH781" s="663" t="s">
        <v>620</v>
      </c>
      <c r="AI781" s="664"/>
      <c r="AJ781" s="664"/>
      <c r="AK781" s="664"/>
      <c r="AL781" s="664"/>
      <c r="AM781" s="664"/>
      <c r="AN781" s="664"/>
      <c r="AO781" s="664"/>
      <c r="AP781" s="664"/>
      <c r="AQ781" s="664"/>
      <c r="AR781" s="664"/>
      <c r="AS781" s="664"/>
      <c r="AT781" s="665"/>
      <c r="AU781" s="384">
        <v>0.08</v>
      </c>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0.08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0.08</v>
      </c>
      <c r="AV791" s="831"/>
      <c r="AW791" s="831"/>
      <c r="AX791" s="833"/>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622</v>
      </c>
      <c r="H794" s="670"/>
      <c r="I794" s="670"/>
      <c r="J794" s="670"/>
      <c r="K794" s="671"/>
      <c r="L794" s="663" t="s">
        <v>623</v>
      </c>
      <c r="M794" s="664"/>
      <c r="N794" s="664"/>
      <c r="O794" s="664"/>
      <c r="P794" s="664"/>
      <c r="Q794" s="664"/>
      <c r="R794" s="664"/>
      <c r="S794" s="664"/>
      <c r="T794" s="664"/>
      <c r="U794" s="664"/>
      <c r="V794" s="664"/>
      <c r="W794" s="664"/>
      <c r="X794" s="665"/>
      <c r="Y794" s="384">
        <v>0.05</v>
      </c>
      <c r="Z794" s="385"/>
      <c r="AA794" s="385"/>
      <c r="AB794" s="804"/>
      <c r="AC794" s="669" t="s">
        <v>635</v>
      </c>
      <c r="AD794" s="670"/>
      <c r="AE794" s="670"/>
      <c r="AF794" s="670"/>
      <c r="AG794" s="671"/>
      <c r="AH794" s="663" t="s">
        <v>635</v>
      </c>
      <c r="AI794" s="664"/>
      <c r="AJ794" s="664"/>
      <c r="AK794" s="664"/>
      <c r="AL794" s="664"/>
      <c r="AM794" s="664"/>
      <c r="AN794" s="664"/>
      <c r="AO794" s="664"/>
      <c r="AP794" s="664"/>
      <c r="AQ794" s="664"/>
      <c r="AR794" s="664"/>
      <c r="AS794" s="664"/>
      <c r="AT794" s="665"/>
      <c r="AU794" s="384" t="s">
        <v>635</v>
      </c>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0.05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634</v>
      </c>
      <c r="D837" s="340"/>
      <c r="E837" s="340"/>
      <c r="F837" s="340"/>
      <c r="G837" s="340"/>
      <c r="H837" s="340"/>
      <c r="I837" s="340"/>
      <c r="J837" s="341">
        <v>2380001020627</v>
      </c>
      <c r="K837" s="342"/>
      <c r="L837" s="342"/>
      <c r="M837" s="342"/>
      <c r="N837" s="342"/>
      <c r="O837" s="342"/>
      <c r="P837" s="355" t="s">
        <v>625</v>
      </c>
      <c r="Q837" s="343"/>
      <c r="R837" s="343"/>
      <c r="S837" s="343"/>
      <c r="T837" s="343"/>
      <c r="U837" s="343"/>
      <c r="V837" s="343"/>
      <c r="W837" s="343"/>
      <c r="X837" s="343"/>
      <c r="Y837" s="344">
        <v>0.08</v>
      </c>
      <c r="Z837" s="345"/>
      <c r="AA837" s="345"/>
      <c r="AB837" s="346"/>
      <c r="AC837" s="356" t="s">
        <v>526</v>
      </c>
      <c r="AD837" s="364"/>
      <c r="AE837" s="364"/>
      <c r="AF837" s="364"/>
      <c r="AG837" s="364"/>
      <c r="AH837" s="365" t="s">
        <v>626</v>
      </c>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627</v>
      </c>
      <c r="D870" s="340"/>
      <c r="E870" s="340"/>
      <c r="F870" s="340"/>
      <c r="G870" s="340"/>
      <c r="H870" s="340"/>
      <c r="I870" s="340"/>
      <c r="J870" s="341">
        <v>7380001012933</v>
      </c>
      <c r="K870" s="342"/>
      <c r="L870" s="342"/>
      <c r="M870" s="342"/>
      <c r="N870" s="342"/>
      <c r="O870" s="342"/>
      <c r="P870" s="355" t="s">
        <v>624</v>
      </c>
      <c r="Q870" s="343"/>
      <c r="R870" s="343"/>
      <c r="S870" s="343"/>
      <c r="T870" s="343"/>
      <c r="U870" s="343"/>
      <c r="V870" s="343"/>
      <c r="W870" s="343"/>
      <c r="X870" s="343"/>
      <c r="Y870" s="344">
        <v>0.08</v>
      </c>
      <c r="Z870" s="345"/>
      <c r="AA870" s="345"/>
      <c r="AB870" s="346"/>
      <c r="AC870" s="356" t="s">
        <v>526</v>
      </c>
      <c r="AD870" s="364"/>
      <c r="AE870" s="364"/>
      <c r="AF870" s="364"/>
      <c r="AG870" s="364"/>
      <c r="AH870" s="365" t="s">
        <v>628</v>
      </c>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629</v>
      </c>
      <c r="D903" s="340"/>
      <c r="E903" s="340"/>
      <c r="F903" s="340"/>
      <c r="G903" s="340"/>
      <c r="H903" s="340"/>
      <c r="I903" s="340"/>
      <c r="J903" s="341"/>
      <c r="K903" s="342"/>
      <c r="L903" s="342"/>
      <c r="M903" s="342"/>
      <c r="N903" s="342"/>
      <c r="O903" s="342"/>
      <c r="P903" s="355" t="s">
        <v>633</v>
      </c>
      <c r="Q903" s="343"/>
      <c r="R903" s="343"/>
      <c r="S903" s="343"/>
      <c r="T903" s="343"/>
      <c r="U903" s="343"/>
      <c r="V903" s="343"/>
      <c r="W903" s="343"/>
      <c r="X903" s="343"/>
      <c r="Y903" s="344">
        <v>1.2E-2</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2">
        <v>2</v>
      </c>
      <c r="B904" s="372">
        <v>1</v>
      </c>
      <c r="C904" s="354" t="s">
        <v>630</v>
      </c>
      <c r="D904" s="340"/>
      <c r="E904" s="340"/>
      <c r="F904" s="340"/>
      <c r="G904" s="340"/>
      <c r="H904" s="340"/>
      <c r="I904" s="340"/>
      <c r="J904" s="341"/>
      <c r="K904" s="342"/>
      <c r="L904" s="342"/>
      <c r="M904" s="342"/>
      <c r="N904" s="342"/>
      <c r="O904" s="342"/>
      <c r="P904" s="355" t="s">
        <v>633</v>
      </c>
      <c r="Q904" s="343"/>
      <c r="R904" s="343"/>
      <c r="S904" s="343"/>
      <c r="T904" s="343"/>
      <c r="U904" s="343"/>
      <c r="V904" s="343"/>
      <c r="W904" s="343"/>
      <c r="X904" s="343"/>
      <c r="Y904" s="344">
        <v>1.2E-2</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c r="A905" s="372">
        <v>3</v>
      </c>
      <c r="B905" s="372">
        <v>1</v>
      </c>
      <c r="C905" s="354" t="s">
        <v>631</v>
      </c>
      <c r="D905" s="340"/>
      <c r="E905" s="340"/>
      <c r="F905" s="340"/>
      <c r="G905" s="340"/>
      <c r="H905" s="340"/>
      <c r="I905" s="340"/>
      <c r="J905" s="341"/>
      <c r="K905" s="342"/>
      <c r="L905" s="342"/>
      <c r="M905" s="342"/>
      <c r="N905" s="342"/>
      <c r="O905" s="342"/>
      <c r="P905" s="355" t="s">
        <v>633</v>
      </c>
      <c r="Q905" s="343"/>
      <c r="R905" s="343"/>
      <c r="S905" s="343"/>
      <c r="T905" s="343"/>
      <c r="U905" s="343"/>
      <c r="V905" s="343"/>
      <c r="W905" s="343"/>
      <c r="X905" s="343"/>
      <c r="Y905" s="344">
        <v>1.2E-2</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c r="A906" s="372">
        <v>4</v>
      </c>
      <c r="B906" s="372">
        <v>1</v>
      </c>
      <c r="C906" s="354" t="s">
        <v>632</v>
      </c>
      <c r="D906" s="340"/>
      <c r="E906" s="340"/>
      <c r="F906" s="340"/>
      <c r="G906" s="340"/>
      <c r="H906" s="340"/>
      <c r="I906" s="340"/>
      <c r="J906" s="341"/>
      <c r="K906" s="342"/>
      <c r="L906" s="342"/>
      <c r="M906" s="342"/>
      <c r="N906" s="342"/>
      <c r="O906" s="342"/>
      <c r="P906" s="355" t="s">
        <v>633</v>
      </c>
      <c r="Q906" s="343"/>
      <c r="R906" s="343"/>
      <c r="S906" s="343"/>
      <c r="T906" s="343"/>
      <c r="U906" s="343"/>
      <c r="V906" s="343"/>
      <c r="W906" s="343"/>
      <c r="X906" s="343"/>
      <c r="Y906" s="344">
        <v>1.2E-2</v>
      </c>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189" max="49" man="1"/>
    <brk id="7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エネルギー対策、その他の事項経費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エネルギー対策、その他の事項経費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2018-08-23T21:12:16Z</cp:lastPrinted>
  <dcterms:created xsi:type="dcterms:W3CDTF">2012-03-13T00:50:25Z</dcterms:created>
  <dcterms:modified xsi:type="dcterms:W3CDTF">2020-12-01T09:59:10Z</dcterms:modified>
</cp:coreProperties>
</file>