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<sst xmlns="http://schemas.openxmlformats.org/spreadsheetml/2006/main" count="2821" uniqueCount="624">
  <si>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</si>
  <si>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</si>
  <si>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</si>
  <si>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</si>
  <si>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</si>
  <si>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</si>
  <si>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</si>
  <si>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</si>
  <si>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</si>
  <si>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</si>
  <si>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</si>
  <si>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</si>
  <si>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</si>
  <si>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</si>
  <si>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</si>
  <si>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</si>
  <si>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</si>
  <si>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</si>
  <si>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</si>
  <si>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</si>
  <si>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</si>
  <si>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</si>
  <si>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</si>
  <si>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</si>
  <si>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</si>
  <si>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</si>
  <si>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</si>
  <si>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</si>
  <si>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</si>
  <si>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</si>
  <si>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</si>
  <si>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</si>
  <si>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</si>
  <si>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</si>
  <si>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</si>
  <si>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</si>
  <si>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</si>
  <si>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</si>
  <si>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</si>
  <si>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</si>
  <si>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</si>
  <si>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</si>
  <si>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</si>
  <si>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</si>
  <si>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</si>
  <si>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</si>
  <si>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</si>
  <si>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</si>
  <si>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</si>
  <si>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</si>
  <si>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</si>
  <si>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</si>
  <si>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</si>
  <si>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</si>
  <si>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</si>
  <si>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</si>
  <si>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</si>
  <si>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</si>
  <si>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</si>
  <si>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</si>
  <si>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</si>
  <si>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</si>
  <si>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</si>
  <si>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</si>
  <si>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</si>
  <si>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</si>
  <si>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</si>
  <si>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</si>
  <si>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</si>
  <si>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</si>
  <si>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</si>
  <si>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</si>
  <si>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</si>
  <si>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</si>
  <si>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</si>
  <si>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</si>
  <si>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</si>
  <si>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</si>
  <si>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</si>
  <si>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</si>
  <si>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</si>
  <si>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</si>
  <si>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</si>
  <si>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</si>
  <si>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</si>
  <si>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</si>
  <si>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</si>
  <si>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</si>
  <si>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</si>
  <si>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</si>
  <si>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</si>
  <si>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</si>
  <si>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</si>
  <si>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</si>
  <si>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</si>
  <si>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</si>
  <si>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</si>
  <si>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</si>
  <si>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</si>
  <si>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</si>
  <si>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</si>
  <si>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</si>
  <si>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</si>
  <si>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</si>
  <si>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</si>
  <si>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</si>
  <si>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</si>
  <si>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</si>
  <si>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</si>
  <si>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</si>
  <si>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</si>
  <si>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</si>
  <si>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</si>
  <si>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</si>
  <si>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</si>
  <si>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</si>
  <si>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</si>
  <si>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</si>
  <si>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</si>
  <si>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</si>
  <si>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</si>
  <si>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</si>
  <si>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</si>
  <si>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</si>
  <si>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</si>
  <si>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</si>
  <si>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</si>
  <si>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</si>
  <si>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</si>
  <si>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</si>
  <si>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</si>
  <si>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</si>
  <si>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</si>
  <si>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</si>
  <si>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</si>
  <si>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</si>
  <si>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</si>
  <si>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</si>
  <si>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</si>
  <si>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</si>
  <si>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</si>
  <si>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</si>
  <si>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</si>
  <si>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</si>
  <si>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</si>
  <si>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</si>
  <si>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</si>
  <si>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</si>
  <si>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</si>
  <si>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</si>
  <si>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</si>
  <si>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</si>
  <si>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</si>
  <si>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</si>
  <si>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</si>
  <si>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</si>
  <si>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</si>
  <si>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</si>
  <si>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</si>
  <si>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</si>
  <si>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</si>
  <si>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</si>
  <si>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</si>
  <si>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</si>
  <si>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</si>
  <si>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</si>
  <si>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</si>
  <si>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</si>
  <si>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</si>
  <si>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</si>
  <si>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</si>
  <si>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</si>
  <si>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</si>
  <si>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</si>
  <si>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</si>
  <si>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</si>
  <si>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</si>
  <si>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</si>
  <si>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</si>
  <si>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</si>
  <si>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</si>
  <si>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</si>
  <si>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</si>
  <si>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</si>
  <si>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</si>
  <si>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</si>
  <si>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</si>
  <si>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</si>
  <si>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</si>
  <si>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</si>
  <si>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</si>
  <si>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</si>
  <si>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</si>
  <si>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</si>
  <si>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</si>
  <si>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</si>
  <si>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</si>
  <si>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</si>
  <si>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</si>
  <si>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</si>
  <si>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</si>
  <si>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</si>
  <si>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</si>
  <si>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</si>
  <si>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</si>
  <si>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</si>
  <si>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</si>
  <si>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</si>
  <si>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</si>
  <si>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</si>
  <si>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</si>
  <si>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</si>
  <si>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</si>
  <si>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</si>
  <si>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</si>
  <si>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</si>
  <si>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</si>
  <si>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</si>
  <si>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</si>
  <si>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</si>
  <si>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</si>
  <si>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</si>
  <si>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</si>
  <si>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</si>
  <si>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</si>
  <si>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</si>
  <si>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</si>
  <si>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</si>
  <si>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</si>
  <si>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</si>
  <si>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</si>
  <si>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</si>
  <si>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</si>
  <si>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</si>
  <si>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</si>
  <si>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</si>
  <si>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</si>
  <si>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</si>
  <si>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</si>
  <si>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</si>
  <si>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</si>
  <si>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</si>
  <si>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</si>
  <si>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</si>
  <si>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</si>
  <si>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</si>
  <si>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</si>
  <si>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</si>
  <si>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</si>
  <si>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</si>
  <si>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</si>
  <si>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</si>
  <si>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</si>
  <si>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</si>
  <si>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</si>
  <si>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</si>
  <si>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</si>
  <si>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</si>
  <si>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</si>
  <si>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</si>
  <si>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</si>
  <si>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</si>
  <si>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</si>
  <si>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</si>
  <si>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</si>
  <si>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</si>
  <si>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</si>
  <si>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</si>
  <si>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</si>
  <si>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</si>
  <si>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</si>
  <si>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</si>
  <si>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</si>
  <si>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</si>
  <si>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</si>
  <si>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</si>
  <si>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</si>
  <si>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</si>
  <si>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</si>
  <si>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</si>
  <si>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</si>
  <si>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</si>
  <si>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</si>
  <si>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</si>
  <si>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</si>
  <si>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</si>
  <si>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</si>
  <si>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</si>
  <si>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</si>
  <si>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</si>
  <si>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</si>
  <si>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</si>
  <si>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</si>
  <si>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</si>
  <si>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</si>
  <si>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</si>
  <si>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</si>
  <si>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</si>
  <si>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</si>
  <si>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</si>
  <si>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</si>
  <si>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</si>
  <si>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</si>
  <si>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</si>
  <si>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</si>
  <si>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</si>
  <si>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</si>
  <si>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</si>
  <si>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</si>
  <si>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</si>
  <si>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</si>
  <si>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</si>
  <si>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</si>
  <si>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</si>
  <si>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</si>
  <si>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</si>
  <si>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</si>
  <si>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</si>
  <si>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</si>
  <si>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</si>
  <si>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</si>
  <si>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</si>
  <si>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</si>
  <si>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</si>
  <si>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</si>
  <si>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</si>
  <si>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</si>
  <si>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</si>
  <si>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</si>
  <si>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</si>
  <si>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</si>
  <si>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</si>
  <si>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</si>
  <si>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</si>
  <si>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</si>
  <si>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</si>
  <si>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</si>
  <si>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</si>
  <si>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</si>
  <si>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</si>
  <si>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</si>
  <si>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</si>
  <si>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</si>
  <si>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</si>
  <si>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</si>
  <si>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</si>
  <si>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</si>
  <si>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</si>
  <si>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</si>
  <si>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</si>
  <si>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</si>
  <si>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</si>
  <si>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</si>
  <si>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</si>
  <si>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</si>
  <si>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</si>
  <si>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</si>
  <si>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</si>
  <si>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</si>
  <si>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</si>
  <si>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</si>
  <si>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</si>
  <si>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</si>
  <si>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</si>
  <si>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</si>
  <si>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</si>
  <si>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</si>
  <si>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</si>
  <si>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</si>
  <si>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</si>
  <si>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</si>
  <si>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</si>
  <si>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</si>
  <si>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</si>
  <si>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</si>
  <si>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</si>
  <si>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</si>
  <si>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</si>
  <si>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</si>
  <si>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</si>
  <si>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</si>
  <si>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</si>
  <si>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</si>
  <si>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</si>
  <si>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</si>
  <si>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</si>
  <si>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</si>
  <si>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</si>
  <si>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</si>
  <si>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</si>
  <si>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</si>
  <si>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</si>
  <si>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</si>
  <si>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</si>
  <si>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</si>
  <si>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</si>
  <si>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</si>
  <si>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</si>
  <si>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</si>
  <si>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</si>
  <si>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</si>
  <si>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</si>
  <si>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</si>
  <si>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</si>
  <si>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</si>
  <si>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</si>
  <si>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</si>
  <si>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</si>
  <si>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</si>
  <si>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</si>
  <si>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</si>
  <si>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</si>
  <si>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</si>
  <si>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</si>
  <si>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</si>
  <si>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</si>
  <si>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</si>
  <si>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</si>
  <si>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</si>
  <si>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</si>
  <si>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</si>
  <si>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</si>
  <si>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</si>
  <si>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</si>
  <si>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</si>
  <si>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</si>
  <si>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</si>
  <si>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</si>
  <si>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</si>
  <si>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</si>
  <si>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</si>
  <si>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</si>
  <si>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</si>
  <si>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</si>
  <si>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</si>
  <si>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</si>
  <si>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</si>
  <si>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</si>
  <si>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</si>
  <si>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</si>
  <si>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</si>
  <si>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</si>
  <si>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</si>
  <si>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</si>
  <si>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</si>
  <si>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</si>
  <si>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</si>
  <si>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</si>
  <si>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</si>
  <si>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</si>
  <si>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</si>
  <si>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</si>
  <si>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</si>
  <si>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</si>
  <si>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</si>
  <si>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</si>
  <si>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</si>
  <si>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</si>
  <si>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</si>
  <si>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</si>
  <si>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</si>
  <si>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</si>
  <si>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</si>
  <si>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</si>
  <si>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</si>
  <si>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</si>
  <si>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</si>
  <si>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</si>
  <si>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</si>
  <si>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</si>
  <si>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</si>
  <si>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</si>
  <si>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</si>
  <si>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</si>
  <si>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</si>
  <si>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</si>
  <si>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</si>
  <si>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</si>
  <si>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</si>
  <si>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</si>
  <si>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</si>
  <si>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</si>
  <si>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</si>
  <si>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</si>
  <si>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</si>
  <si>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</si>
  <si>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</si>
  <si>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</si>
  <si>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</si>
  <si>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</si>
  <si>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</si>
  <si>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</si>
  <si>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</si>
  <si>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</si>
  <si>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</si>
  <si>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</si>
  <si>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</si>
  <si>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</si>
  <si>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</si>
  <si>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</si>
  <si>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</si>
  <si>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</si>
  <si>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</si>
  <si>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</si>
  <si>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</si>
  <si>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</si>
  <si>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</si>
  <si>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</si>
  <si>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</si>
  <si>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</si>
  <si>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</si>
  <si>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</si>
  <si>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</si>
  <si>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</si>
  <si>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</si>
  <si>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</si>
  <si>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</si>
  <si>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</si>
  <si>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</si>
  <si>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</si>
  <si>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</si>
  <si>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</si>
  <si>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</si>
  <si>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</si>
  <si>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</si>
  <si>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</si>
  <si>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</si>
  <si>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</si>
  <si>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</si>
  <si>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</si>
  <si>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</si>
  <si>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</si>
  <si>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</si>
  <si>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</si>
  <si>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</si>
  <si>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</si>
  <si>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</si>
  <si>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</si>
  <si>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</si>
  <si>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</si>
  <si>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</si>
  <si>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</si>
  <si>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</si>
  <si>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</si>
  <si>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</si>
  <si>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</si>
  <si>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</si>
  <si>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</si>
  <si>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</si>
  <si>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</si>
  <si>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</si>
  <si>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外務省</t>
  </si>
  <si>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</si>
  <si>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</si>
  <si>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</si>
  <si>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</si>
  <si>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
鯨類科学調査実施法第１５条第３項(施行日（Ｈ２９.６.２３）以降)</t>
    <rPh sb="0" eb="3">
      <t>ガイムショウ</t>
    </rPh>
    <rPh sb="3" eb="5">
      <t>セッチ</t>
    </rPh>
    <rPh sb="5" eb="6">
      <t>ポウ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</si>
  <si>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phoneticPr fontId="5"/>
  </si>
  <si>
    <t>国際捕鯨委員会（ＩＷＣ）において鯨類資源の持続可能な利用に関する考え方への理解を促進すべく，我が国と同じく鯨類資源の持続可能な利用を支持する国との連携を強化する。</t>
    <rPh sb="0" eb="2">
      <t>コクサイ</t>
    </rPh>
    <rPh sb="2" eb="4">
      <t>ホゲイ</t>
    </rPh>
    <rPh sb="4" eb="7">
      <t>イインカイ</t>
    </rPh>
    <rPh sb="16" eb="17">
      <t>ゲイ</t>
    </rPh>
    <rPh sb="17" eb="18">
      <t>ルイ</t>
    </rPh>
    <rPh sb="18" eb="20">
      <t>シゲン</t>
    </rPh>
    <rPh sb="21" eb="23">
      <t>ジゾク</t>
    </rPh>
    <rPh sb="23" eb="25">
      <t>カノウ</t>
    </rPh>
    <rPh sb="26" eb="28">
      <t>リヨウ</t>
    </rPh>
    <rPh sb="29" eb="30">
      <t>カン</t>
    </rPh>
    <rPh sb="32" eb="33">
      <t>カンガ</t>
    </rPh>
    <rPh sb="34" eb="35">
      <t>カタ</t>
    </rPh>
    <rPh sb="37" eb="39">
      <t>リカイ</t>
    </rPh>
    <rPh sb="40" eb="42">
      <t>ソクシン</t>
    </rPh>
    <rPh sb="46" eb="47">
      <t>ワ</t>
    </rPh>
    <rPh sb="48" eb="49">
      <t>クニ</t>
    </rPh>
    <rPh sb="50" eb="51">
      <t>オナ</t>
    </rPh>
    <rPh sb="53" eb="54">
      <t>ゲイ</t>
    </rPh>
    <rPh sb="54" eb="55">
      <t>ルイ</t>
    </rPh>
    <rPh sb="55" eb="57">
      <t>シゲン</t>
    </rPh>
    <rPh sb="58" eb="60">
      <t>ジゾク</t>
    </rPh>
    <rPh sb="60" eb="62">
      <t>カノウ</t>
    </rPh>
    <rPh sb="63" eb="65">
      <t>リヨウ</t>
    </rPh>
    <rPh sb="66" eb="68">
      <t>シジ</t>
    </rPh>
    <rPh sb="70" eb="71">
      <t>クニ</t>
    </rPh>
    <rPh sb="73" eb="75">
      <t>レンケイ</t>
    </rPh>
    <rPh sb="76" eb="78">
      <t>キョウカ</t>
    </rPh>
    <phoneticPr fontId="5"/>
  </si>
  <si>
    <t>世界的に反捕鯨国・ＮＧＯによる反捕鯨キャンペーンが強まる中、国際捕鯨委員会（ＩＷＣ）において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55" eb="57">
      <t>シゲン</t>
    </rPh>
    <rPh sb="91" eb="92">
      <t>ウエ</t>
    </rPh>
    <rPh sb="125" eb="126">
      <t>オヨ</t>
    </rPh>
    <phoneticPr fontId="5"/>
  </si>
  <si>
    <t>招へい費，庁費</t>
    <rPh sb="0" eb="1">
      <t>ショウ</t>
    </rPh>
    <rPh sb="3" eb="4">
      <t>ヒ</t>
    </rPh>
    <rPh sb="5" eb="7">
      <t>チョウヒ</t>
    </rPh>
    <phoneticPr fontId="5"/>
  </si>
  <si>
    <t>鯨類資源の持続可能な利用を支持する国のＩＷＣ総会出席率を高める。</t>
    <rPh sb="2" eb="4">
      <t>シゲン</t>
    </rPh>
    <rPh sb="22" eb="24">
      <t>ソウカイ</t>
    </rPh>
    <rPh sb="24" eb="26">
      <t>シュッセキ</t>
    </rPh>
    <phoneticPr fontId="5"/>
  </si>
  <si>
    <t>ＩＷＣ総会への鯨類資源の持続可能な利用を支持する国の参加国数。</t>
    <rPh sb="3" eb="5">
      <t>ソウカイ</t>
    </rPh>
    <rPh sb="9" eb="11">
      <t>シゲン</t>
    </rPh>
    <rPh sb="12" eb="14">
      <t>ジゾク</t>
    </rPh>
    <rPh sb="14" eb="16">
      <t>カノウ</t>
    </rPh>
    <phoneticPr fontId="5"/>
  </si>
  <si>
    <t>IWC総会における投票結果等。</t>
    <rPh sb="3" eb="5">
      <t>ソウカイ</t>
    </rPh>
    <rPh sb="9" eb="11">
      <t>トウヒョウ</t>
    </rPh>
    <rPh sb="11" eb="13">
      <t>ケッカ</t>
    </rPh>
    <rPh sb="13" eb="14">
      <t>トウ</t>
    </rPh>
    <phoneticPr fontId="5"/>
  </si>
  <si>
    <t>国数</t>
    <rPh sb="0" eb="1">
      <t>クニ</t>
    </rPh>
    <rPh sb="1" eb="2">
      <t>スウ</t>
    </rPh>
    <phoneticPr fontId="5"/>
  </si>
  <si>
    <t>コミッショナーレベルでのセミナー参加。</t>
    <rPh sb="16" eb="18">
      <t>サンカ</t>
    </rPh>
    <phoneticPr fontId="5"/>
  </si>
  <si>
    <t>セミナーにおいて参加国数をカウント。</t>
    <rPh sb="8" eb="11">
      <t>サンカコク</t>
    </rPh>
    <rPh sb="11" eb="12">
      <t>スウ</t>
    </rPh>
    <phoneticPr fontId="5"/>
  </si>
  <si>
    <t>セミナーの開催回数</t>
    <rPh sb="5" eb="7">
      <t>カイサイ</t>
    </rPh>
    <rPh sb="7" eb="9">
      <t>カイスウ</t>
    </rPh>
    <phoneticPr fontId="5"/>
  </si>
  <si>
    <t>回</t>
    <rPh sb="0" eb="1">
      <t>カイ</t>
    </rPh>
    <phoneticPr fontId="5"/>
  </si>
  <si>
    <t>開催費用／回数　　　　　　　　　　　　　　</t>
    <rPh sb="0" eb="2">
      <t>カイサイ</t>
    </rPh>
    <rPh sb="2" eb="4">
      <t>ヒヨウ</t>
    </rPh>
    <rPh sb="5" eb="7">
      <t>カイスウ</t>
    </rPh>
    <phoneticPr fontId="5"/>
  </si>
  <si>
    <t>千円</t>
    <rPh sb="0" eb="2">
      <t>センエン</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</si>
  <si>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</si>
  <si>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</si>
  <si>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</si>
  <si>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</si>
  <si>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</si>
  <si>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ＩＷＣにおいて鯨類資源の持続可能な利用を支持する国との協力強化に資する。ＩＷＣ非加盟国にも理解を広げることにつながり，ＩＷＣにおける我が国への支持の拡大にも寄与する。</t>
    <rPh sb="7" eb="8">
      <t>ゲイ</t>
    </rPh>
    <rPh sb="8" eb="9">
      <t>ルイ</t>
    </rPh>
    <rPh sb="9" eb="11">
      <t>シゲン</t>
    </rPh>
    <rPh sb="12" eb="14">
      <t>ジゾク</t>
    </rPh>
    <rPh sb="14" eb="16">
      <t>カノウ</t>
    </rPh>
    <rPh sb="17" eb="19">
      <t>リヨウ</t>
    </rPh>
    <rPh sb="20" eb="22">
      <t>シジ</t>
    </rPh>
    <rPh sb="24" eb="25">
      <t>クニ</t>
    </rPh>
    <rPh sb="27" eb="29">
      <t>キョウリョク</t>
    </rPh>
    <rPh sb="29" eb="31">
      <t>キョウカ</t>
    </rPh>
    <rPh sb="32" eb="33">
      <t>シ</t>
    </rPh>
    <rPh sb="39" eb="42">
      <t>ヒカメイ</t>
    </rPh>
    <rPh sb="42" eb="43">
      <t>コク</t>
    </rPh>
    <rPh sb="45" eb="47">
      <t>リカイ</t>
    </rPh>
    <rPh sb="48" eb="49">
      <t>ヒロ</t>
    </rPh>
    <rPh sb="66" eb="67">
      <t>ワ</t>
    </rPh>
    <rPh sb="68" eb="69">
      <t>クニ</t>
    </rPh>
    <rPh sb="71" eb="73">
      <t>シジ</t>
    </rPh>
    <rPh sb="74" eb="76">
      <t>カクダイ</t>
    </rPh>
    <rPh sb="78" eb="80">
      <t>キヨ</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</si>
  <si>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</si>
  <si>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ＩＷＣ加盟国への働きかけは国としても積極的に行うべき事業。</t>
    <rPh sb="3" eb="6">
      <t>カメイコク</t>
    </rPh>
    <rPh sb="8" eb="9">
      <t>ハタラ</t>
    </rPh>
    <rPh sb="13" eb="14">
      <t>クニ</t>
    </rPh>
    <rPh sb="18" eb="21">
      <t>セッキョクテキ</t>
    </rPh>
    <rPh sb="22" eb="23">
      <t>オコナ</t>
    </rPh>
    <rPh sb="26" eb="28">
      <t>ジギョウ</t>
    </rPh>
    <phoneticPr fontId="5"/>
  </si>
  <si>
    <t>ＩＷＣ加盟国への継続的かつ地道な働きかけが必要であり，毎年の実施が必要。</t>
    <rPh sb="3" eb="6">
      <t>カメイコク</t>
    </rPh>
    <rPh sb="8" eb="11">
      <t>ケイゾクテキ</t>
    </rPh>
    <rPh sb="13" eb="15">
      <t>ジミチ</t>
    </rPh>
    <rPh sb="16" eb="17">
      <t>ハタラ</t>
    </rPh>
    <rPh sb="21" eb="23">
      <t>ヒツヨウ</t>
    </rPh>
    <rPh sb="27" eb="29">
      <t>マイトシ</t>
    </rPh>
    <rPh sb="30" eb="32">
      <t>ジッシ</t>
    </rPh>
    <rPh sb="33" eb="35">
      <t>ヒツヨウ</t>
    </rPh>
    <phoneticPr fontId="5"/>
  </si>
  <si>
    <t>無</t>
  </si>
  <si>
    <t>支出先の選定は妥当である</t>
    <rPh sb="0" eb="3">
      <t>シシュツサキ</t>
    </rPh>
    <rPh sb="4" eb="6">
      <t>センテイ</t>
    </rPh>
    <rPh sb="7" eb="9">
      <t>ダトウ</t>
    </rPh>
    <phoneticPr fontId="5"/>
  </si>
  <si>
    <t>‐</t>
  </si>
  <si>
    <t>必要に応じコスト削減に努めたものとなっている。</t>
    <phoneticPr fontId="5"/>
  </si>
  <si>
    <t>事業目的に即したものとなっている。</t>
    <phoneticPr fontId="5"/>
  </si>
  <si>
    <t>これまで本件セミナーを通じ，立場を同じくする国との連携強化を図り，ＩＷＣ本委員会における共同歩調につながっている。</t>
    <rPh sb="36" eb="37">
      <t>ホン</t>
    </rPh>
    <rPh sb="37" eb="40">
      <t>イインカイ</t>
    </rPh>
    <phoneticPr fontId="5"/>
  </si>
  <si>
    <t>事前の見込みに見合った実績となっている。</t>
    <rPh sb="0" eb="2">
      <t>ジゼン</t>
    </rPh>
    <rPh sb="3" eb="5">
      <t>ミコ</t>
    </rPh>
    <rPh sb="7" eb="9">
      <t>ミア</t>
    </rPh>
    <rPh sb="11" eb="13">
      <t>ジッセキ</t>
    </rPh>
    <phoneticPr fontId="5"/>
  </si>
  <si>
    <t>農林水産省</t>
  </si>
  <si>
    <t>捕鯨対策</t>
    <rPh sb="0" eb="2">
      <t>ホゲイ</t>
    </rPh>
    <rPh sb="2" eb="4">
      <t>タイサク</t>
    </rPh>
    <phoneticPr fontId="5"/>
  </si>
  <si>
    <t>招聘国の選定や，自費で訪日可能な参加者への呼びかけ等を通じ，限られた予算の中で効果を高められるよう努める。</t>
    <phoneticPr fontId="5"/>
  </si>
  <si>
    <t>５２８</t>
    <phoneticPr fontId="5"/>
  </si>
  <si>
    <t>５１１</t>
    <phoneticPr fontId="5"/>
  </si>
  <si>
    <t>２５９</t>
    <phoneticPr fontId="5"/>
  </si>
  <si>
    <t>５８</t>
    <phoneticPr fontId="5"/>
  </si>
  <si>
    <t>６１</t>
    <phoneticPr fontId="5"/>
  </si>
  <si>
    <t>７７</t>
    <phoneticPr fontId="5"/>
  </si>
  <si>
    <t>事業委託費</t>
    <rPh sb="0" eb="2">
      <t>ジギョウ</t>
    </rPh>
    <rPh sb="2" eb="5">
      <t>イタクヒ</t>
    </rPh>
    <phoneticPr fontId="5"/>
  </si>
  <si>
    <t>在外公館Ａ</t>
    <rPh sb="0" eb="2">
      <t>ザイガイ</t>
    </rPh>
    <rPh sb="2" eb="4">
      <t>コウカン</t>
    </rPh>
    <phoneticPr fontId="5"/>
  </si>
  <si>
    <t>航空賃</t>
    <rPh sb="0" eb="2">
      <t>コウクウ</t>
    </rPh>
    <rPh sb="2" eb="3">
      <t>チン</t>
    </rPh>
    <phoneticPr fontId="5"/>
  </si>
  <si>
    <t>在外公館Ｂ</t>
    <rPh sb="0" eb="2">
      <t>ザイガイ</t>
    </rPh>
    <rPh sb="2" eb="4">
      <t>コウカン</t>
    </rPh>
    <phoneticPr fontId="5"/>
  </si>
  <si>
    <t>在外公館Ｃ</t>
    <rPh sb="0" eb="2">
      <t>ザイガイ</t>
    </rPh>
    <rPh sb="2" eb="4">
      <t>コウカン</t>
    </rPh>
    <phoneticPr fontId="5"/>
  </si>
  <si>
    <t>セミナー参加国数。</t>
    <rPh sb="4" eb="7">
      <t>サンカコク</t>
    </rPh>
    <rPh sb="7" eb="8">
      <t>スウ</t>
    </rPh>
    <phoneticPr fontId="5"/>
  </si>
  <si>
    <t>新たな南極海における鯨類科学調査計画案（ＮＥＷＲＥＰ－Ａ）の策定及び実施や２０１８年開催のＩＷＣ本委員会及び２０１９年開催の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8" eb="49">
      <t>ホン</t>
    </rPh>
    <rPh sb="49" eb="52">
      <t>イインカイ</t>
    </rPh>
    <rPh sb="52" eb="53">
      <t>オヨ</t>
    </rPh>
    <rPh sb="58" eb="59">
      <t>ネン</t>
    </rPh>
    <rPh sb="59" eb="61">
      <t>カイサイ</t>
    </rPh>
    <rPh sb="67" eb="69">
      <t>ジョウヤク</t>
    </rPh>
    <rPh sb="76" eb="79">
      <t>テイヤクコク</t>
    </rPh>
    <rPh sb="79" eb="81">
      <t>カイゴウ</t>
    </rPh>
    <rPh sb="82" eb="83">
      <t>ム</t>
    </rPh>
    <rPh sb="85" eb="87">
      <t>コンゴ</t>
    </rPh>
    <rPh sb="88" eb="89">
      <t>ワ</t>
    </rPh>
    <rPh sb="90" eb="91">
      <t>クニ</t>
    </rPh>
    <rPh sb="92" eb="94">
      <t>ホウシン</t>
    </rPh>
    <rPh sb="95" eb="97">
      <t>タイオウ</t>
    </rPh>
    <rPh sb="97" eb="98">
      <t>ブ</t>
    </rPh>
    <rPh sb="99" eb="100">
      <t>トウ</t>
    </rPh>
    <rPh sb="112" eb="114">
      <t>タチバ</t>
    </rPh>
    <rPh sb="115" eb="116">
      <t>オナ</t>
    </rPh>
    <rPh sb="120" eb="123">
      <t>カンケイコク</t>
    </rPh>
    <rPh sb="124" eb="126">
      <t>テイネイ</t>
    </rPh>
    <rPh sb="127" eb="129">
      <t>セツメイ</t>
    </rPh>
    <rPh sb="137" eb="139">
      <t>リカイ</t>
    </rPh>
    <rPh sb="140" eb="141">
      <t>エ</t>
    </rPh>
    <rPh sb="149" eb="151">
      <t>カッコク</t>
    </rPh>
    <rPh sb="152" eb="154">
      <t>コベツ</t>
    </rPh>
    <rPh sb="155" eb="156">
      <t>ハタラ</t>
    </rPh>
    <rPh sb="164" eb="167">
      <t>カンケイコク</t>
    </rPh>
    <rPh sb="168" eb="170">
      <t>イチドウ</t>
    </rPh>
    <rPh sb="171" eb="172">
      <t>カイ</t>
    </rPh>
    <rPh sb="174" eb="176">
      <t>キカイ</t>
    </rPh>
    <rPh sb="177" eb="178">
      <t>モウ</t>
    </rPh>
    <rPh sb="186" eb="189">
      <t>コウリツテキ</t>
    </rPh>
    <rPh sb="190" eb="191">
      <t>ハタラ</t>
    </rPh>
    <rPh sb="195" eb="197">
      <t>ジッシ</t>
    </rPh>
    <phoneticPr fontId="5"/>
  </si>
  <si>
    <t>東急エクセルホテル赤坂</t>
    <rPh sb="0" eb="2">
      <t>トウキュウ</t>
    </rPh>
    <rPh sb="9" eb="11">
      <t>アカサカ</t>
    </rPh>
    <phoneticPr fontId="5"/>
  </si>
  <si>
    <t>宿泊ホテル費用</t>
    <rPh sb="0" eb="2">
      <t>シュクハク</t>
    </rPh>
    <rPh sb="5" eb="7">
      <t>ヒヨウ</t>
    </rPh>
    <phoneticPr fontId="5"/>
  </si>
  <si>
    <t>【セミナー出席者に伴う旅費等】</t>
    <rPh sb="5" eb="8">
      <t>シュッセキシャ</t>
    </rPh>
    <rPh sb="9" eb="10">
      <t>トモナ</t>
    </rPh>
    <rPh sb="11" eb="13">
      <t>リョヒ</t>
    </rPh>
    <rPh sb="13" eb="14">
      <t>トウ</t>
    </rPh>
    <phoneticPr fontId="5"/>
  </si>
  <si>
    <t>招へい費</t>
    <rPh sb="0" eb="1">
      <t>ショウ</t>
    </rPh>
    <rPh sb="3" eb="4">
      <t>ヒ</t>
    </rPh>
    <phoneticPr fontId="5"/>
  </si>
  <si>
    <t>宿泊費</t>
    <rPh sb="0" eb="3">
      <t>シュクハクヒ</t>
    </rPh>
    <phoneticPr fontId="5"/>
  </si>
  <si>
    <t>航空運賃等</t>
    <rPh sb="0" eb="2">
      <t>コウクウ</t>
    </rPh>
    <rPh sb="2" eb="4">
      <t>ウンチン</t>
    </rPh>
    <rPh sb="4" eb="5">
      <t>トウ</t>
    </rPh>
    <phoneticPr fontId="5"/>
  </si>
  <si>
    <t>株式会社　ステージ</t>
    <rPh sb="0" eb="4">
      <t>カブシキカイシャ</t>
    </rPh>
    <phoneticPr fontId="5"/>
  </si>
  <si>
    <t>業務委託</t>
    <rPh sb="0" eb="2">
      <t>ギョウム</t>
    </rPh>
    <rPh sb="2" eb="4">
      <t>イタク</t>
    </rPh>
    <phoneticPr fontId="5"/>
  </si>
  <si>
    <t>近畿日本ツーリスト株式会社</t>
    <rPh sb="0" eb="2">
      <t>キンキ</t>
    </rPh>
    <rPh sb="2" eb="4">
      <t>ニホン</t>
    </rPh>
    <rPh sb="9" eb="13">
      <t>カブシキカイシャ</t>
    </rPh>
    <phoneticPr fontId="5"/>
  </si>
  <si>
    <t>ホテル浦島　株式会社</t>
    <rPh sb="3" eb="5">
      <t>ウラシマ</t>
    </rPh>
    <rPh sb="6" eb="10">
      <t>カブシキカイシャ</t>
    </rPh>
    <phoneticPr fontId="5"/>
  </si>
  <si>
    <t>開催費用／回数</t>
    <rPh sb="0" eb="2">
      <t>カイサイ</t>
    </rPh>
    <rPh sb="2" eb="4">
      <t>ヒヨウ</t>
    </rPh>
    <rPh sb="5" eb="7">
      <t>カイスウ</t>
    </rPh>
    <phoneticPr fontId="5"/>
  </si>
  <si>
    <t>ＩＷＣにおいて我が国と立場を同じくする鯨類資源の持続可能な利用支持国との関係を強化し，ＩＷＣにおいて我が国の立場が反映されやすい環境をつくり，商業捕鯨の再開につなげる。</t>
    <rPh sb="36" eb="38">
      <t>カンケイ</t>
    </rPh>
    <rPh sb="39" eb="41">
      <t>キョウカ</t>
    </rPh>
    <rPh sb="50" eb="51">
      <t>ワ</t>
    </rPh>
    <rPh sb="52" eb="53">
      <t>クニ</t>
    </rPh>
    <rPh sb="54" eb="56">
      <t>タチバ</t>
    </rPh>
    <rPh sb="57" eb="59">
      <t>ハンエイ</t>
    </rPh>
    <rPh sb="64" eb="66">
      <t>カンキョウ</t>
    </rPh>
    <rPh sb="71" eb="73">
      <t>ショウギョウ</t>
    </rPh>
    <rPh sb="73" eb="75">
      <t>ホゲイ</t>
    </rPh>
    <rPh sb="76" eb="78">
      <t>サイカイ</t>
    </rPh>
    <phoneticPr fontId="5"/>
  </si>
  <si>
    <t>単価の改定で減額</t>
    <rPh sb="0" eb="2">
      <t>タンカ</t>
    </rPh>
    <rPh sb="3" eb="5">
      <t>カイテイ</t>
    </rPh>
    <rPh sb="6" eb="8">
      <t>ゲンガク</t>
    </rPh>
    <phoneticPr fontId="5"/>
  </si>
  <si>
    <t>外務省</t>
    <rPh sb="0" eb="3">
      <t>ガイムショウ</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</si>
  <si>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</si>
  <si>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入札等でたまたま効率的な業者を選定することができたため（他社からはかなり高額の見積が提出された），不要率が大きくなった。また，今回は参加者の予定の変更等に上手く対応ができた。</t>
    <rPh sb="0" eb="2">
      <t>ニュウサツ</t>
    </rPh>
    <rPh sb="2" eb="3">
      <t>ナド</t>
    </rPh>
    <rPh sb="8" eb="11">
      <t>コウリツテキ</t>
    </rPh>
    <rPh sb="12" eb="14">
      <t>ギョウシャ</t>
    </rPh>
    <rPh sb="15" eb="17">
      <t>センテイ</t>
    </rPh>
    <rPh sb="28" eb="30">
      <t>タシャ</t>
    </rPh>
    <rPh sb="36" eb="38">
      <t>コウガク</t>
    </rPh>
    <rPh sb="39" eb="41">
      <t>ミツ</t>
    </rPh>
    <rPh sb="42" eb="44">
      <t>テイシュツ</t>
    </rPh>
    <rPh sb="49" eb="51">
      <t>フヨウ</t>
    </rPh>
    <rPh sb="51" eb="52">
      <t>リツ</t>
    </rPh>
    <rPh sb="53" eb="54">
      <t>オオ</t>
    </rPh>
    <rPh sb="63" eb="65">
      <t>コンカイ</t>
    </rPh>
    <rPh sb="66" eb="69">
      <t>サンカシャ</t>
    </rPh>
    <rPh sb="70" eb="72">
      <t>ヨテイ</t>
    </rPh>
    <rPh sb="73" eb="75">
      <t>ヘンコウ</t>
    </rPh>
    <rPh sb="75" eb="76">
      <t>ナド</t>
    </rPh>
    <rPh sb="77" eb="79">
      <t>ウマ</t>
    </rPh>
    <rPh sb="80" eb="82">
      <t>タイオウ</t>
    </rPh>
    <phoneticPr fontId="5"/>
  </si>
  <si>
    <t>①予算上重複がないように配慮しつつ，水産庁との取決めに従い分担。
②本事業は，日本が中心となって本邦で開催する各国代表による政府間のマルチの国際会議のための予算であり，主に国際世論に訴えかけることを目的とする事業番号0085とはとは事業の性格が異なる。</t>
    <rPh sb="36" eb="37">
      <t>ホン</t>
    </rPh>
    <rPh sb="37" eb="39">
      <t>ジギョウ</t>
    </rPh>
    <rPh sb="41" eb="43">
      <t>ニホン</t>
    </rPh>
    <rPh sb="44" eb="46">
      <t>チュウシン</t>
    </rPh>
    <rPh sb="50" eb="52">
      <t>ホンポウ</t>
    </rPh>
    <rPh sb="53" eb="55">
      <t>カイサイ</t>
    </rPh>
    <rPh sb="57" eb="59">
      <t>カッコク</t>
    </rPh>
    <rPh sb="59" eb="61">
      <t>ダイヒョウ</t>
    </rPh>
    <rPh sb="64" eb="67">
      <t>セイフカン</t>
    </rPh>
    <rPh sb="72" eb="74">
      <t>コクサイ</t>
    </rPh>
    <rPh sb="74" eb="76">
      <t>カイギ</t>
    </rPh>
    <rPh sb="80" eb="82">
      <t>ヨサン</t>
    </rPh>
    <rPh sb="86" eb="87">
      <t>オモ</t>
    </rPh>
    <rPh sb="88" eb="90">
      <t>コクサイ</t>
    </rPh>
    <rPh sb="90" eb="92">
      <t>ヨロン</t>
    </rPh>
    <rPh sb="93" eb="94">
      <t>ウッタ</t>
    </rPh>
    <rPh sb="101" eb="103">
      <t>モクテキ</t>
    </rPh>
    <rPh sb="106" eb="108">
      <t>ジギョウ</t>
    </rPh>
    <rPh sb="108" eb="110">
      <t>バンゴウ</t>
    </rPh>
    <rPh sb="118" eb="120">
      <t>ジギョウ</t>
    </rPh>
    <rPh sb="121" eb="123">
      <t>セイカク</t>
    </rPh>
    <rPh sb="124" eb="125">
      <t>コト</t>
    </rPh>
    <phoneticPr fontId="5"/>
  </si>
  <si>
    <t>国際世論の理解がどの程度得られたか今後検証していくことが望まれる。</t>
    <phoneticPr fontId="5"/>
  </si>
  <si>
    <t>引き続き適切かつ効率的な事業実施に努める。
また外部有識者の指摘に対して適切に対応するべく必要な指標について検討する。</t>
    <phoneticPr fontId="5"/>
  </si>
  <si>
    <t>引き続き適切かつ効率的な事業実施に努める。
また，国際世論の理解がどの程度得られたかをデータで示せるよう検討する。</t>
    <rPh sb="25" eb="27">
      <t>コクサイ</t>
    </rPh>
    <rPh sb="27" eb="29">
      <t>セロン</t>
    </rPh>
    <rPh sb="30" eb="32">
      <t>リカイ</t>
    </rPh>
    <rPh sb="35" eb="37">
      <t>テイド</t>
    </rPh>
    <rPh sb="37" eb="38">
      <t>エ</t>
    </rPh>
    <rPh sb="47" eb="48">
      <t>シメ</t>
    </rPh>
    <rPh sb="52" eb="54">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</si>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</sst>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145677</xdr:colOff>
      <xdr:row>741</xdr:row>
      <xdr:rowOff>291353</xdr:rowOff>
    </xdr:from>
    <xdr:to>
      <xdr:col>41</xdr:col>
      <xdr:colOff>112059</xdr:colOff>
      <xdr:row>744</xdr:row>
      <xdr:rowOff>5043</xdr:rowOff>
    </xdr:to>
    <xdr:sp macro="" textlink="">
      <xdr:nvSpPr>
        <xdr:cNvPr id="2" name="角丸四角形 1"/>
        <xdr:cNvSpPr/>
      </xdr:nvSpPr>
      <xdr:spPr>
        <a:xfrm>
          <a:off x="2746002" y="37972253"/>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2.8</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145677</xdr:colOff>
      <xdr:row>746</xdr:row>
      <xdr:rowOff>114301</xdr:rowOff>
    </xdr:from>
    <xdr:to>
      <xdr:col>19</xdr:col>
      <xdr:colOff>28575</xdr:colOff>
      <xdr:row>748</xdr:row>
      <xdr:rowOff>161925</xdr:rowOff>
    </xdr:to>
    <xdr:sp macro="" textlink="">
      <xdr:nvSpPr>
        <xdr:cNvPr id="3" name="角丸四角形 2"/>
        <xdr:cNvSpPr/>
      </xdr:nvSpPr>
      <xdr:spPr>
        <a:xfrm>
          <a:off x="2545977" y="234753151"/>
          <a:ext cx="1283073"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190499</xdr:colOff>
      <xdr:row>746</xdr:row>
      <xdr:rowOff>235324</xdr:rowOff>
    </xdr:from>
    <xdr:to>
      <xdr:col>40</xdr:col>
      <xdr:colOff>84666</xdr:colOff>
      <xdr:row>749</xdr:row>
      <xdr:rowOff>179295</xdr:rowOff>
    </xdr:to>
    <xdr:sp macro="" textlink="">
      <xdr:nvSpPr>
        <xdr:cNvPr id="4" name="角丸四角形 3"/>
        <xdr:cNvSpPr/>
      </xdr:nvSpPr>
      <xdr:spPr>
        <a:xfrm>
          <a:off x="6391274" y="39678349"/>
          <a:ext cx="1694392" cy="10012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Ｃ．在外公館</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招聘者（３名）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（０．６百万円）</a:t>
          </a:r>
        </a:p>
      </xdr:txBody>
    </xdr:sp>
    <xdr:clientData/>
  </xdr:twoCellAnchor>
  <xdr:twoCellAnchor>
    <xdr:from>
      <xdr:col>17</xdr:col>
      <xdr:colOff>92604</xdr:colOff>
      <xdr:row>744</xdr:row>
      <xdr:rowOff>179917</xdr:rowOff>
    </xdr:from>
    <xdr:to>
      <xdr:col>20</xdr:col>
      <xdr:colOff>42334</xdr:colOff>
      <xdr:row>746</xdr:row>
      <xdr:rowOff>10583</xdr:rowOff>
    </xdr:to>
    <xdr:cxnSp macro="">
      <xdr:nvCxnSpPr>
        <xdr:cNvPr id="5" name="直線矢印コネクタ 4"/>
        <xdr:cNvCxnSpPr/>
      </xdr:nvCxnSpPr>
      <xdr:spPr>
        <a:xfrm flipH="1">
          <a:off x="3493029" y="38918092"/>
          <a:ext cx="549805" cy="535516"/>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744</xdr:row>
      <xdr:rowOff>171450</xdr:rowOff>
    </xdr:from>
    <xdr:to>
      <xdr:col>33</xdr:col>
      <xdr:colOff>190501</xdr:colOff>
      <xdr:row>746</xdr:row>
      <xdr:rowOff>156882</xdr:rowOff>
    </xdr:to>
    <xdr:cxnSp macro="">
      <xdr:nvCxnSpPr>
        <xdr:cNvPr id="6" name="直線矢印コネクタ 5"/>
        <xdr:cNvCxnSpPr/>
      </xdr:nvCxnSpPr>
      <xdr:spPr>
        <a:xfrm>
          <a:off x="6791325" y="3890962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156881</xdr:colOff>
      <xdr:row>744</xdr:row>
      <xdr:rowOff>228601</xdr:rowOff>
    </xdr:from>
    <xdr:to>
      <xdr:col>42</xdr:col>
      <xdr:colOff>123264</xdr:colOff>
      <xdr:row>746</xdr:row>
      <xdr:rowOff>33619</xdr:rowOff>
    </xdr:to>
    <xdr:sp macro="" textlink="">
      <xdr:nvSpPr>
        <xdr:cNvPr id="7" name="テキスト ボックス 6"/>
        <xdr:cNvSpPr txBox="1"/>
      </xdr:nvSpPr>
      <xdr:spPr>
        <a:xfrm rot="10800000" flipV="1">
          <a:off x="7357781" y="38966776"/>
          <a:ext cx="1166533"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12</xdr:col>
      <xdr:colOff>0</xdr:colOff>
      <xdr:row>752</xdr:row>
      <xdr:rowOff>76200</xdr:rowOff>
    </xdr:from>
    <xdr:to>
      <xdr:col>20</xdr:col>
      <xdr:colOff>134470</xdr:colOff>
      <xdr:row>754</xdr:row>
      <xdr:rowOff>190501</xdr:rowOff>
    </xdr:to>
    <xdr:sp macro="" textlink="">
      <xdr:nvSpPr>
        <xdr:cNvPr id="8" name="角丸四角形 7"/>
        <xdr:cNvSpPr/>
      </xdr:nvSpPr>
      <xdr:spPr>
        <a:xfrm>
          <a:off x="2400300" y="236829600"/>
          <a:ext cx="1734670" cy="8191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Ａ．業務委託</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１．２百万円）</a:t>
          </a:r>
        </a:p>
      </xdr:txBody>
    </xdr:sp>
    <xdr:clientData/>
  </xdr:twoCellAnchor>
  <xdr:twoCellAnchor>
    <xdr:from>
      <xdr:col>16</xdr:col>
      <xdr:colOff>152400</xdr:colOff>
      <xdr:row>749</xdr:row>
      <xdr:rowOff>66675</xdr:rowOff>
    </xdr:from>
    <xdr:to>
      <xdr:col>16</xdr:col>
      <xdr:colOff>152402</xdr:colOff>
      <xdr:row>751</xdr:row>
      <xdr:rowOff>314325</xdr:rowOff>
    </xdr:to>
    <xdr:cxnSp macro="">
      <xdr:nvCxnSpPr>
        <xdr:cNvPr id="9" name="直線矢印コネクタ 8"/>
        <xdr:cNvCxnSpPr/>
      </xdr:nvCxnSpPr>
      <xdr:spPr>
        <a:xfrm flipH="1">
          <a:off x="3352800" y="235762800"/>
          <a:ext cx="2" cy="9525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755</xdr:row>
      <xdr:rowOff>200024</xdr:rowOff>
    </xdr:from>
    <xdr:to>
      <xdr:col>33</xdr:col>
      <xdr:colOff>38097</xdr:colOff>
      <xdr:row>757</xdr:row>
      <xdr:rowOff>171450</xdr:rowOff>
    </xdr:to>
    <xdr:sp macro="" textlink="">
      <xdr:nvSpPr>
        <xdr:cNvPr id="10" name="角丸四角形 9"/>
        <xdr:cNvSpPr/>
      </xdr:nvSpPr>
      <xdr:spPr>
        <a:xfrm rot="10800000" flipV="1">
          <a:off x="5076823" y="42814874"/>
          <a:ext cx="1562099" cy="6667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31</xdr:col>
      <xdr:colOff>95251</xdr:colOff>
      <xdr:row>749</xdr:row>
      <xdr:rowOff>328083</xdr:rowOff>
    </xdr:from>
    <xdr:to>
      <xdr:col>33</xdr:col>
      <xdr:colOff>74083</xdr:colOff>
      <xdr:row>755</xdr:row>
      <xdr:rowOff>19050</xdr:rowOff>
    </xdr:to>
    <xdr:cxnSp macro="">
      <xdr:nvCxnSpPr>
        <xdr:cNvPr id="11" name="直線矢印コネクタ 10"/>
        <xdr:cNvCxnSpPr/>
      </xdr:nvCxnSpPr>
      <xdr:spPr>
        <a:xfrm flipH="1">
          <a:off x="6296026" y="40828383"/>
          <a:ext cx="378882" cy="18055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754</xdr:row>
      <xdr:rowOff>264583</xdr:rowOff>
    </xdr:from>
    <xdr:to>
      <xdr:col>24</xdr:col>
      <xdr:colOff>95250</xdr:colOff>
      <xdr:row>755</xdr:row>
      <xdr:rowOff>180975</xdr:rowOff>
    </xdr:to>
    <xdr:cxnSp macro="">
      <xdr:nvCxnSpPr>
        <xdr:cNvPr id="12" name="直線矢印コネクタ 11"/>
        <xdr:cNvCxnSpPr/>
      </xdr:nvCxnSpPr>
      <xdr:spPr>
        <a:xfrm>
          <a:off x="4264025" y="42527008"/>
          <a:ext cx="631825" cy="2688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748</xdr:row>
      <xdr:rowOff>190500</xdr:rowOff>
    </xdr:from>
    <xdr:to>
      <xdr:col>31</xdr:col>
      <xdr:colOff>19050</xdr:colOff>
      <xdr:row>751</xdr:row>
      <xdr:rowOff>77257</xdr:rowOff>
    </xdr:to>
    <xdr:sp macro="" textlink="">
      <xdr:nvSpPr>
        <xdr:cNvPr id="13" name="角丸四角形 12"/>
        <xdr:cNvSpPr/>
      </xdr:nvSpPr>
      <xdr:spPr>
        <a:xfrm>
          <a:off x="4305300" y="235534200"/>
          <a:ext cx="1914525" cy="94403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800" b="1">
              <a:latin typeface="ＭＳ ゴシック" panose="020B0609070205080204" pitchFamily="49" charset="-128"/>
              <a:ea typeface="ＭＳ ゴシック" panose="020B0609070205080204" pitchFamily="49" charset="-128"/>
            </a:rPr>
            <a:t>宿泊ホテル（都内・地方）</a:t>
          </a:r>
          <a:endParaRPr kumimoji="1" lang="en-US" altLang="ja-JP" sz="8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（０．２百万円）</a:t>
          </a:r>
        </a:p>
      </xdr:txBody>
    </xdr:sp>
    <xdr:clientData/>
  </xdr:twoCellAnchor>
  <xdr:twoCellAnchor>
    <xdr:from>
      <xdr:col>26</xdr:col>
      <xdr:colOff>30691</xdr:colOff>
      <xdr:row>744</xdr:row>
      <xdr:rowOff>171450</xdr:rowOff>
    </xdr:from>
    <xdr:to>
      <xdr:col>26</xdr:col>
      <xdr:colOff>38100</xdr:colOff>
      <xdr:row>748</xdr:row>
      <xdr:rowOff>110067</xdr:rowOff>
    </xdr:to>
    <xdr:cxnSp macro="">
      <xdr:nvCxnSpPr>
        <xdr:cNvPr id="14" name="直線矢印コネクタ 13"/>
        <xdr:cNvCxnSpPr/>
      </xdr:nvCxnSpPr>
      <xdr:spPr>
        <a:xfrm flipH="1">
          <a:off x="5231341" y="234105450"/>
          <a:ext cx="7409" cy="13483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74083</xdr:colOff>
      <xdr:row>751</xdr:row>
      <xdr:rowOff>179917</xdr:rowOff>
    </xdr:from>
    <xdr:to>
      <xdr:col>27</xdr:col>
      <xdr:colOff>116417</xdr:colOff>
      <xdr:row>755</xdr:row>
      <xdr:rowOff>95250</xdr:rowOff>
    </xdr:to>
    <xdr:cxnSp macro="">
      <xdr:nvCxnSpPr>
        <xdr:cNvPr id="15" name="直線矢印コネクタ 14"/>
        <xdr:cNvCxnSpPr/>
      </xdr:nvCxnSpPr>
      <xdr:spPr>
        <a:xfrm>
          <a:off x="5274733" y="41385067"/>
          <a:ext cx="242359" cy="1325033"/>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78</v>
      </c>
      <c r="AT2" s="961"/>
      <c r="AU2" s="961"/>
      <c r="AV2" s="52" t="str">
        <f>IF(AW2="", "", "-")</f>
        <v/>
      </c>
      <c r="AW2" s="921"/>
      <c r="AX2" s="921"/>
    </row>
    <row r="3" spans="1:50" ht="21" customHeight="1" thickBot="1">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52" t="s">
        <v>179</v>
      </c>
      <c r="H5" s="853"/>
      <c r="I5" s="853"/>
      <c r="J5" s="853"/>
      <c r="K5" s="853"/>
      <c r="L5" s="853"/>
      <c r="M5" s="854" t="s">
        <v>66</v>
      </c>
      <c r="N5" s="855"/>
      <c r="O5" s="855"/>
      <c r="P5" s="855"/>
      <c r="Q5" s="855"/>
      <c r="R5" s="856"/>
      <c r="S5" s="857" t="s">
        <v>131</v>
      </c>
      <c r="T5" s="853"/>
      <c r="U5" s="853"/>
      <c r="V5" s="853"/>
      <c r="W5" s="853"/>
      <c r="X5" s="858"/>
      <c r="Y5" s="705" t="s">
        <v>3</v>
      </c>
      <c r="Z5" s="591"/>
      <c r="AA5" s="591"/>
      <c r="AB5" s="591"/>
      <c r="AC5" s="591"/>
      <c r="AD5" s="592"/>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c r="A6" s="713" t="s">
        <v>4</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8"/>
      <c r="W7" s="498"/>
      <c r="X7" s="498"/>
      <c r="Y7" s="932" t="s">
        <v>548</v>
      </c>
      <c r="Z7" s="441"/>
      <c r="AA7" s="441"/>
      <c r="AB7" s="441"/>
      <c r="AC7" s="441"/>
      <c r="AD7" s="933"/>
      <c r="AE7" s="922" t="s">
        <v>557</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3" t="s">
        <v>389</v>
      </c>
      <c r="B8" s="494"/>
      <c r="C8" s="494"/>
      <c r="D8" s="494"/>
      <c r="E8" s="494"/>
      <c r="F8" s="495"/>
      <c r="G8" s="943" t="str">
        <f>入力規則等!A26</f>
        <v>-</v>
      </c>
      <c r="H8" s="729"/>
      <c r="I8" s="729"/>
      <c r="J8" s="729"/>
      <c r="K8" s="729"/>
      <c r="L8" s="729"/>
      <c r="M8" s="729"/>
      <c r="N8" s="729"/>
      <c r="O8" s="729"/>
      <c r="P8" s="729"/>
      <c r="Q8" s="729"/>
      <c r="R8" s="729"/>
      <c r="S8" s="729"/>
      <c r="T8" s="729"/>
      <c r="U8" s="729"/>
      <c r="V8" s="729"/>
      <c r="W8" s="729"/>
      <c r="X8" s="944"/>
      <c r="Y8" s="859" t="s">
        <v>390</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62" t="s">
        <v>23</v>
      </c>
      <c r="B9" s="863"/>
      <c r="C9" s="863"/>
      <c r="D9" s="863"/>
      <c r="E9" s="863"/>
      <c r="F9" s="863"/>
      <c r="G9" s="762" t="s">
        <v>558</v>
      </c>
      <c r="H9" s="763"/>
      <c r="I9" s="763"/>
      <c r="J9" s="763"/>
      <c r="K9" s="763"/>
      <c r="L9" s="763"/>
      <c r="M9" s="763"/>
      <c r="N9" s="763"/>
      <c r="O9" s="763"/>
      <c r="P9" s="763"/>
      <c r="Q9" s="763"/>
      <c r="R9" s="763"/>
      <c r="S9" s="763"/>
      <c r="T9" s="763"/>
      <c r="U9" s="763"/>
      <c r="V9" s="763"/>
      <c r="W9" s="763"/>
      <c r="X9" s="763"/>
      <c r="Y9" s="864"/>
      <c r="Z9" s="864"/>
      <c r="AA9" s="864"/>
      <c r="AB9" s="864"/>
      <c r="AC9" s="864"/>
      <c r="AD9" s="864"/>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7" t="s">
        <v>30</v>
      </c>
      <c r="B10" s="668"/>
      <c r="C10" s="668"/>
      <c r="D10" s="668"/>
      <c r="E10" s="668"/>
      <c r="F10" s="668"/>
      <c r="G10" s="762" t="s">
        <v>559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65" t="s">
        <v>24</v>
      </c>
      <c r="B12" s="966"/>
      <c r="C12" s="966"/>
      <c r="D12" s="966"/>
      <c r="E12" s="966"/>
      <c r="F12" s="967"/>
      <c r="G12" s="773"/>
      <c r="H12" s="774"/>
      <c r="I12" s="774"/>
      <c r="J12" s="774"/>
      <c r="K12" s="774"/>
      <c r="L12" s="774"/>
      <c r="M12" s="774"/>
      <c r="N12" s="774"/>
      <c r="O12" s="77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1"/>
    </row>
    <row r="13" spans="1:50" ht="21" customHeight="1">
      <c r="A13" s="609"/>
      <c r="B13" s="610"/>
      <c r="C13" s="610"/>
      <c r="D13" s="610"/>
      <c r="E13" s="610"/>
      <c r="F13" s="611"/>
      <c r="G13" s="732" t="s">
        <v>6</v>
      </c>
      <c r="H13" s="733"/>
      <c r="I13" s="777" t="s">
        <v>7</v>
      </c>
      <c r="J13" s="778"/>
      <c r="K13" s="778"/>
      <c r="L13" s="778"/>
      <c r="M13" s="778"/>
      <c r="N13" s="778"/>
      <c r="O13" s="779"/>
      <c r="P13" s="656">
        <v>4</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29">
        <v>2.8</v>
      </c>
      <c r="AS13" s="930"/>
      <c r="AT13" s="930"/>
      <c r="AU13" s="930"/>
      <c r="AV13" s="930"/>
      <c r="AW13" s="930"/>
      <c r="AX13" s="931"/>
    </row>
    <row r="14" spans="1:50" ht="21" customHeight="1">
      <c r="A14" s="609"/>
      <c r="B14" s="610"/>
      <c r="C14" s="610"/>
      <c r="D14" s="610"/>
      <c r="E14" s="610"/>
      <c r="F14" s="611"/>
      <c r="G14" s="734"/>
      <c r="H14" s="735"/>
      <c r="I14" s="720" t="s">
        <v>8</v>
      </c>
      <c r="J14" s="775"/>
      <c r="K14" s="775"/>
      <c r="L14" s="775"/>
      <c r="M14" s="775"/>
      <c r="N14" s="775"/>
      <c r="O14" s="776"/>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801"/>
      <c r="AS14" s="801"/>
      <c r="AT14" s="801"/>
      <c r="AU14" s="801"/>
      <c r="AV14" s="801"/>
      <c r="AW14" s="801"/>
      <c r="AX14" s="802"/>
    </row>
    <row r="15" spans="1:50" ht="21" customHeight="1">
      <c r="A15" s="609"/>
      <c r="B15" s="610"/>
      <c r="C15" s="610"/>
      <c r="D15" s="610"/>
      <c r="E15" s="610"/>
      <c r="F15" s="611"/>
      <c r="G15" s="734"/>
      <c r="H15" s="735"/>
      <c r="I15" s="720" t="s">
        <v>51</v>
      </c>
      <c r="J15" s="721"/>
      <c r="K15" s="721"/>
      <c r="L15" s="721"/>
      <c r="M15" s="721"/>
      <c r="N15" s="721"/>
      <c r="O15" s="72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19"/>
    </row>
    <row r="16" spans="1:50" ht="21" customHeight="1">
      <c r="A16" s="609"/>
      <c r="B16" s="610"/>
      <c r="C16" s="610"/>
      <c r="D16" s="610"/>
      <c r="E16" s="610"/>
      <c r="F16" s="611"/>
      <c r="G16" s="734"/>
      <c r="H16" s="735"/>
      <c r="I16" s="720" t="s">
        <v>52</v>
      </c>
      <c r="J16" s="721"/>
      <c r="K16" s="721"/>
      <c r="L16" s="721"/>
      <c r="M16" s="721"/>
      <c r="N16" s="721"/>
      <c r="O16" s="72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65"/>
      <c r="AS16" s="766"/>
      <c r="AT16" s="766"/>
      <c r="AU16" s="766"/>
      <c r="AV16" s="766"/>
      <c r="AW16" s="766"/>
      <c r="AX16" s="767"/>
    </row>
    <row r="17" spans="1:50" ht="24.75" customHeight="1">
      <c r="A17" s="609"/>
      <c r="B17" s="610"/>
      <c r="C17" s="610"/>
      <c r="D17" s="610"/>
      <c r="E17" s="610"/>
      <c r="F17" s="611"/>
      <c r="G17" s="734"/>
      <c r="H17" s="735"/>
      <c r="I17" s="720" t="s">
        <v>50</v>
      </c>
      <c r="J17" s="775"/>
      <c r="K17" s="775"/>
      <c r="L17" s="775"/>
      <c r="M17" s="775"/>
      <c r="N17" s="775"/>
      <c r="O17" s="776"/>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27"/>
      <c r="AS17" s="927"/>
      <c r="AT17" s="927"/>
      <c r="AU17" s="927"/>
      <c r="AV17" s="927"/>
      <c r="AW17" s="927"/>
      <c r="AX17" s="928"/>
    </row>
    <row r="18" spans="1:50" ht="24.75" customHeight="1">
      <c r="A18" s="609"/>
      <c r="B18" s="610"/>
      <c r="C18" s="610"/>
      <c r="D18" s="610"/>
      <c r="E18" s="610"/>
      <c r="F18" s="611"/>
      <c r="G18" s="736"/>
      <c r="H18" s="737"/>
      <c r="I18" s="725" t="s">
        <v>20</v>
      </c>
      <c r="J18" s="726"/>
      <c r="K18" s="726"/>
      <c r="L18" s="726"/>
      <c r="M18" s="726"/>
      <c r="N18" s="726"/>
      <c r="O18" s="727"/>
      <c r="P18" s="889">
        <f>SUM(P13:V17)</f>
        <v>4</v>
      </c>
      <c r="Q18" s="890"/>
      <c r="R18" s="890"/>
      <c r="S18" s="890"/>
      <c r="T18" s="890"/>
      <c r="U18" s="890"/>
      <c r="V18" s="891"/>
      <c r="W18" s="889">
        <f>SUM(W13:AC17)</f>
        <v>3</v>
      </c>
      <c r="X18" s="890"/>
      <c r="Y18" s="890"/>
      <c r="Z18" s="890"/>
      <c r="AA18" s="890"/>
      <c r="AB18" s="890"/>
      <c r="AC18" s="891"/>
      <c r="AD18" s="889">
        <f>SUM(AD13:AJ17)</f>
        <v>3</v>
      </c>
      <c r="AE18" s="890"/>
      <c r="AF18" s="890"/>
      <c r="AG18" s="890"/>
      <c r="AH18" s="890"/>
      <c r="AI18" s="890"/>
      <c r="AJ18" s="891"/>
      <c r="AK18" s="889">
        <f>SUM(AK13:AQ17)</f>
        <v>3</v>
      </c>
      <c r="AL18" s="890"/>
      <c r="AM18" s="890"/>
      <c r="AN18" s="890"/>
      <c r="AO18" s="890"/>
      <c r="AP18" s="890"/>
      <c r="AQ18" s="891"/>
      <c r="AR18" s="889">
        <f>SUM(AR13:AX17)</f>
        <v>2.8</v>
      </c>
      <c r="AS18" s="890"/>
      <c r="AT18" s="890"/>
      <c r="AU18" s="890"/>
      <c r="AV18" s="890"/>
      <c r="AW18" s="890"/>
      <c r="AX18" s="892"/>
    </row>
    <row r="19" spans="1:50" ht="24.75" customHeight="1">
      <c r="A19" s="609"/>
      <c r="B19" s="610"/>
      <c r="C19" s="610"/>
      <c r="D19" s="610"/>
      <c r="E19" s="610"/>
      <c r="F19" s="611"/>
      <c r="G19" s="887" t="s">
        <v>9</v>
      </c>
      <c r="H19" s="888"/>
      <c r="I19" s="888"/>
      <c r="J19" s="888"/>
      <c r="K19" s="888"/>
      <c r="L19" s="888"/>
      <c r="M19" s="888"/>
      <c r="N19" s="888"/>
      <c r="O19" s="888"/>
      <c r="P19" s="656">
        <v>3</v>
      </c>
      <c r="Q19" s="657"/>
      <c r="R19" s="657"/>
      <c r="S19" s="657"/>
      <c r="T19" s="657"/>
      <c r="U19" s="657"/>
      <c r="V19" s="658"/>
      <c r="W19" s="656">
        <v>2</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09"/>
      <c r="B20" s="610"/>
      <c r="C20" s="610"/>
      <c r="D20" s="610"/>
      <c r="E20" s="610"/>
      <c r="F20" s="611"/>
      <c r="G20" s="887" t="s">
        <v>10</v>
      </c>
      <c r="H20" s="888"/>
      <c r="I20" s="888"/>
      <c r="J20" s="888"/>
      <c r="K20" s="888"/>
      <c r="L20" s="888"/>
      <c r="M20" s="888"/>
      <c r="N20" s="888"/>
      <c r="O20" s="888"/>
      <c r="P20" s="311">
        <f>IF(P18=0, "-", SUM(P19)/P18)</f>
        <v>0.75</v>
      </c>
      <c r="Q20" s="311"/>
      <c r="R20" s="311"/>
      <c r="S20" s="311"/>
      <c r="T20" s="311"/>
      <c r="U20" s="311"/>
      <c r="V20" s="311"/>
      <c r="W20" s="311">
        <f>IF(W18=0, "-", SUM(W19)/W18)</f>
        <v>0.66666666666666663</v>
      </c>
      <c r="X20" s="311"/>
      <c r="Y20" s="311"/>
      <c r="Z20" s="311"/>
      <c r="AA20" s="311"/>
      <c r="AB20" s="311"/>
      <c r="AC20" s="311"/>
      <c r="AD20" s="311">
        <f>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2"/>
      <c r="B21" s="863"/>
      <c r="C21" s="863"/>
      <c r="D21" s="863"/>
      <c r="E21" s="863"/>
      <c r="F21" s="968"/>
      <c r="G21" s="309" t="s">
        <v>497</v>
      </c>
      <c r="H21" s="310"/>
      <c r="I21" s="310"/>
      <c r="J21" s="310"/>
      <c r="K21" s="310"/>
      <c r="L21" s="310"/>
      <c r="M21" s="310"/>
      <c r="N21" s="310"/>
      <c r="O21" s="310"/>
      <c r="P21" s="311">
        <f>IF(P19=0, "-", SUM(P19)/SUM(P13,P14))</f>
        <v>0.75</v>
      </c>
      <c r="Q21" s="311"/>
      <c r="R21" s="311"/>
      <c r="S21" s="311"/>
      <c r="T21" s="311"/>
      <c r="U21" s="311"/>
      <c r="V21" s="311"/>
      <c r="W21" s="311">
        <f>IF(W19=0, "-", SUM(W19)/SUM(W13,W14))</f>
        <v>0.66666666666666663</v>
      </c>
      <c r="X21" s="311"/>
      <c r="Y21" s="311"/>
      <c r="Z21" s="311"/>
      <c r="AA21" s="311"/>
      <c r="AB21" s="311"/>
      <c r="AC21" s="311"/>
      <c r="AD21" s="311">
        <f>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6" t="s">
        <v>540</v>
      </c>
      <c r="B22" s="987"/>
      <c r="C22" s="987"/>
      <c r="D22" s="987"/>
      <c r="E22" s="987"/>
      <c r="F22" s="988"/>
      <c r="G22" s="973" t="s">
        <v>474</v>
      </c>
      <c r="H22" s="215"/>
      <c r="I22" s="215"/>
      <c r="J22" s="215"/>
      <c r="K22" s="215"/>
      <c r="L22" s="215"/>
      <c r="M22" s="215"/>
      <c r="N22" s="215"/>
      <c r="O22" s="216"/>
      <c r="P22" s="945" t="s">
        <v>538</v>
      </c>
      <c r="Q22" s="215"/>
      <c r="R22" s="215"/>
      <c r="S22" s="215"/>
      <c r="T22" s="215"/>
      <c r="U22" s="215"/>
      <c r="V22" s="216"/>
      <c r="W22" s="945" t="s">
        <v>539</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c r="A23" s="989"/>
      <c r="B23" s="990"/>
      <c r="C23" s="990"/>
      <c r="D23" s="990"/>
      <c r="E23" s="990"/>
      <c r="F23" s="991"/>
      <c r="G23" s="974" t="s">
        <v>560</v>
      </c>
      <c r="H23" s="975"/>
      <c r="I23" s="975"/>
      <c r="J23" s="975"/>
      <c r="K23" s="975"/>
      <c r="L23" s="975"/>
      <c r="M23" s="975"/>
      <c r="N23" s="975"/>
      <c r="O23" s="976"/>
      <c r="P23" s="929">
        <v>3</v>
      </c>
      <c r="Q23" s="930"/>
      <c r="R23" s="930"/>
      <c r="S23" s="930"/>
      <c r="T23" s="930"/>
      <c r="U23" s="930"/>
      <c r="V23" s="946"/>
      <c r="W23" s="929">
        <v>2.8</v>
      </c>
      <c r="X23" s="930"/>
      <c r="Y23" s="930"/>
      <c r="Z23" s="930"/>
      <c r="AA23" s="930"/>
      <c r="AB23" s="930"/>
      <c r="AC23" s="946"/>
      <c r="AD23" s="950" t="s">
        <v>615</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c r="A24" s="989"/>
      <c r="B24" s="990"/>
      <c r="C24" s="990"/>
      <c r="D24" s="990"/>
      <c r="E24" s="990"/>
      <c r="F24" s="991"/>
      <c r="G24" s="977"/>
      <c r="H24" s="978"/>
      <c r="I24" s="978"/>
      <c r="J24" s="978"/>
      <c r="K24" s="978"/>
      <c r="L24" s="978"/>
      <c r="M24" s="978"/>
      <c r="N24" s="978"/>
      <c r="O24" s="979"/>
      <c r="P24" s="656"/>
      <c r="Q24" s="657"/>
      <c r="R24" s="657"/>
      <c r="S24" s="657"/>
      <c r="T24" s="657"/>
      <c r="U24" s="657"/>
      <c r="V24" s="658"/>
      <c r="W24" s="656"/>
      <c r="X24" s="657"/>
      <c r="Y24" s="657"/>
      <c r="Z24" s="657"/>
      <c r="AA24" s="657"/>
      <c r="AB24" s="657"/>
      <c r="AC24" s="65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c r="A25" s="989"/>
      <c r="B25" s="990"/>
      <c r="C25" s="990"/>
      <c r="D25" s="990"/>
      <c r="E25" s="990"/>
      <c r="F25" s="991"/>
      <c r="G25" s="977"/>
      <c r="H25" s="978"/>
      <c r="I25" s="978"/>
      <c r="J25" s="978"/>
      <c r="K25" s="978"/>
      <c r="L25" s="978"/>
      <c r="M25" s="978"/>
      <c r="N25" s="978"/>
      <c r="O25" s="979"/>
      <c r="P25" s="656"/>
      <c r="Q25" s="657"/>
      <c r="R25" s="657"/>
      <c r="S25" s="657"/>
      <c r="T25" s="657"/>
      <c r="U25" s="657"/>
      <c r="V25" s="658"/>
      <c r="W25" s="656"/>
      <c r="X25" s="657"/>
      <c r="Y25" s="657"/>
      <c r="Z25" s="657"/>
      <c r="AA25" s="657"/>
      <c r="AB25" s="657"/>
      <c r="AC25" s="65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c r="A26" s="989"/>
      <c r="B26" s="990"/>
      <c r="C26" s="990"/>
      <c r="D26" s="990"/>
      <c r="E26" s="990"/>
      <c r="F26" s="991"/>
      <c r="G26" s="977"/>
      <c r="H26" s="978"/>
      <c r="I26" s="978"/>
      <c r="J26" s="978"/>
      <c r="K26" s="978"/>
      <c r="L26" s="978"/>
      <c r="M26" s="978"/>
      <c r="N26" s="978"/>
      <c r="O26" s="979"/>
      <c r="P26" s="656"/>
      <c r="Q26" s="657"/>
      <c r="R26" s="657"/>
      <c r="S26" s="657"/>
      <c r="T26" s="657"/>
      <c r="U26" s="657"/>
      <c r="V26" s="658"/>
      <c r="W26" s="656"/>
      <c r="X26" s="657"/>
      <c r="Y26" s="657"/>
      <c r="Z26" s="657"/>
      <c r="AA26" s="657"/>
      <c r="AB26" s="657"/>
      <c r="AC26" s="65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c r="A27" s="989"/>
      <c r="B27" s="990"/>
      <c r="C27" s="990"/>
      <c r="D27" s="990"/>
      <c r="E27" s="990"/>
      <c r="F27" s="991"/>
      <c r="G27" s="977"/>
      <c r="H27" s="978"/>
      <c r="I27" s="978"/>
      <c r="J27" s="978"/>
      <c r="K27" s="978"/>
      <c r="L27" s="978"/>
      <c r="M27" s="978"/>
      <c r="N27" s="978"/>
      <c r="O27" s="979"/>
      <c r="P27" s="656"/>
      <c r="Q27" s="657"/>
      <c r="R27" s="657"/>
      <c r="S27" s="657"/>
      <c r="T27" s="657"/>
      <c r="U27" s="657"/>
      <c r="V27" s="658"/>
      <c r="W27" s="656"/>
      <c r="X27" s="657"/>
      <c r="Y27" s="657"/>
      <c r="Z27" s="657"/>
      <c r="AA27" s="657"/>
      <c r="AB27" s="657"/>
      <c r="AC27" s="65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c r="A28" s="989"/>
      <c r="B28" s="990"/>
      <c r="C28" s="990"/>
      <c r="D28" s="990"/>
      <c r="E28" s="990"/>
      <c r="F28" s="991"/>
      <c r="G28" s="980" t="s">
        <v>478</v>
      </c>
      <c r="H28" s="981"/>
      <c r="I28" s="981"/>
      <c r="J28" s="981"/>
      <c r="K28" s="981"/>
      <c r="L28" s="981"/>
      <c r="M28" s="981"/>
      <c r="N28" s="981"/>
      <c r="O28" s="982"/>
      <c r="P28" s="889">
        <f>P29-SUM(P23:P27)</f>
        <v>0</v>
      </c>
      <c r="Q28" s="890"/>
      <c r="R28" s="890"/>
      <c r="S28" s="890"/>
      <c r="T28" s="890"/>
      <c r="U28" s="890"/>
      <c r="V28" s="891"/>
      <c r="W28" s="889">
        <f>W29-SUM(W23:W27)</f>
        <v>0</v>
      </c>
      <c r="X28" s="890"/>
      <c r="Y28" s="890"/>
      <c r="Z28" s="890"/>
      <c r="AA28" s="890"/>
      <c r="AB28" s="890"/>
      <c r="AC28" s="891"/>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c r="A29" s="992"/>
      <c r="B29" s="993"/>
      <c r="C29" s="993"/>
      <c r="D29" s="993"/>
      <c r="E29" s="993"/>
      <c r="F29" s="994"/>
      <c r="G29" s="983" t="s">
        <v>475</v>
      </c>
      <c r="H29" s="984"/>
      <c r="I29" s="984"/>
      <c r="J29" s="984"/>
      <c r="K29" s="984"/>
      <c r="L29" s="984"/>
      <c r="M29" s="984"/>
      <c r="N29" s="984"/>
      <c r="O29" s="985"/>
      <c r="P29" s="947">
        <f>AK13</f>
        <v>3</v>
      </c>
      <c r="Q29" s="948"/>
      <c r="R29" s="948"/>
      <c r="S29" s="948"/>
      <c r="T29" s="948"/>
      <c r="U29" s="948"/>
      <c r="V29" s="949"/>
      <c r="W29" s="947">
        <f>AR13</f>
        <v>2.8</v>
      </c>
      <c r="X29" s="948"/>
      <c r="Y29" s="948"/>
      <c r="Z29" s="948"/>
      <c r="AA29" s="948"/>
      <c r="AB29" s="948"/>
      <c r="AC29" s="949"/>
      <c r="AD29" s="956"/>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c r="A30" s="872" t="s">
        <v>491</v>
      </c>
      <c r="B30" s="873"/>
      <c r="C30" s="873"/>
      <c r="D30" s="873"/>
      <c r="E30" s="873"/>
      <c r="F30" s="874"/>
      <c r="G30" s="786" t="s">
        <v>265</v>
      </c>
      <c r="H30" s="787"/>
      <c r="I30" s="787"/>
      <c r="J30" s="787"/>
      <c r="K30" s="787"/>
      <c r="L30" s="787"/>
      <c r="M30" s="787"/>
      <c r="N30" s="787"/>
      <c r="O30" s="788"/>
      <c r="P30" s="868" t="s">
        <v>59</v>
      </c>
      <c r="Q30" s="787"/>
      <c r="R30" s="787"/>
      <c r="S30" s="787"/>
      <c r="T30" s="787"/>
      <c r="U30" s="787"/>
      <c r="V30" s="787"/>
      <c r="W30" s="787"/>
      <c r="X30" s="788"/>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80" t="s">
        <v>355</v>
      </c>
      <c r="AR30" s="781"/>
      <c r="AS30" s="781"/>
      <c r="AT30" s="782"/>
      <c r="AU30" s="787" t="s">
        <v>253</v>
      </c>
      <c r="AV30" s="787"/>
      <c r="AW30" s="787"/>
      <c r="AX30" s="926"/>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5">
        <v>30</v>
      </c>
      <c r="AR31" s="193"/>
      <c r="AS31" s="126" t="s">
        <v>356</v>
      </c>
      <c r="AT31" s="127"/>
      <c r="AU31" s="192"/>
      <c r="AV31" s="192"/>
      <c r="AW31" s="396" t="s">
        <v>300</v>
      </c>
      <c r="AX31" s="397"/>
    </row>
    <row r="32" spans="1:50" ht="23.25" customHeight="1">
      <c r="A32" s="401"/>
      <c r="B32" s="399"/>
      <c r="C32" s="399"/>
      <c r="D32" s="399"/>
      <c r="E32" s="399"/>
      <c r="F32" s="400"/>
      <c r="G32" s="559" t="s">
        <v>561</v>
      </c>
      <c r="H32" s="659"/>
      <c r="I32" s="659"/>
      <c r="J32" s="659"/>
      <c r="K32" s="659"/>
      <c r="L32" s="659"/>
      <c r="M32" s="659"/>
      <c r="N32" s="659"/>
      <c r="O32" s="660"/>
      <c r="P32" s="98" t="s">
        <v>562</v>
      </c>
      <c r="Q32" s="768"/>
      <c r="R32" s="768"/>
      <c r="S32" s="768"/>
      <c r="T32" s="768"/>
      <c r="U32" s="768"/>
      <c r="V32" s="768"/>
      <c r="W32" s="768"/>
      <c r="X32" s="769"/>
      <c r="Y32" s="469" t="s">
        <v>12</v>
      </c>
      <c r="Z32" s="529"/>
      <c r="AA32" s="530"/>
      <c r="AB32" s="459" t="s">
        <v>564</v>
      </c>
      <c r="AC32" s="459"/>
      <c r="AD32" s="459"/>
      <c r="AE32" s="211">
        <v>0</v>
      </c>
      <c r="AF32" s="212"/>
      <c r="AG32" s="212"/>
      <c r="AH32" s="212"/>
      <c r="AI32" s="211">
        <v>27</v>
      </c>
      <c r="AJ32" s="212"/>
      <c r="AK32" s="212"/>
      <c r="AL32" s="212"/>
      <c r="AM32" s="211">
        <v>0</v>
      </c>
      <c r="AN32" s="212"/>
      <c r="AO32" s="212"/>
      <c r="AP32" s="212"/>
      <c r="AQ32" s="335"/>
      <c r="AR32" s="200"/>
      <c r="AS32" s="200"/>
      <c r="AT32" s="336"/>
      <c r="AU32" s="212"/>
      <c r="AV32" s="212"/>
      <c r="AW32" s="212"/>
      <c r="AX32" s="214"/>
    </row>
    <row r="33" spans="1:50" ht="23.25" customHeight="1">
      <c r="A33" s="402"/>
      <c r="B33" s="403"/>
      <c r="C33" s="403"/>
      <c r="D33" s="403"/>
      <c r="E33" s="403"/>
      <c r="F33" s="404"/>
      <c r="G33" s="661"/>
      <c r="H33" s="662"/>
      <c r="I33" s="662"/>
      <c r="J33" s="662"/>
      <c r="K33" s="662"/>
      <c r="L33" s="662"/>
      <c r="M33" s="662"/>
      <c r="N33" s="662"/>
      <c r="O33" s="663"/>
      <c r="P33" s="770"/>
      <c r="Q33" s="770"/>
      <c r="R33" s="770"/>
      <c r="S33" s="770"/>
      <c r="T33" s="770"/>
      <c r="U33" s="770"/>
      <c r="V33" s="770"/>
      <c r="W33" s="770"/>
      <c r="X33" s="771"/>
      <c r="Y33" s="413" t="s">
        <v>54</v>
      </c>
      <c r="Z33" s="414"/>
      <c r="AA33" s="415"/>
      <c r="AB33" s="521" t="s">
        <v>564</v>
      </c>
      <c r="AC33" s="521"/>
      <c r="AD33" s="521"/>
      <c r="AE33" s="211">
        <v>0</v>
      </c>
      <c r="AF33" s="212"/>
      <c r="AG33" s="212"/>
      <c r="AH33" s="212"/>
      <c r="AI33" s="211">
        <v>39</v>
      </c>
      <c r="AJ33" s="212"/>
      <c r="AK33" s="212"/>
      <c r="AL33" s="212"/>
      <c r="AM33" s="211">
        <v>0</v>
      </c>
      <c r="AN33" s="212"/>
      <c r="AO33" s="212"/>
      <c r="AP33" s="212"/>
      <c r="AQ33" s="335">
        <v>40</v>
      </c>
      <c r="AR33" s="200"/>
      <c r="AS33" s="200"/>
      <c r="AT33" s="336"/>
      <c r="AU33" s="212"/>
      <c r="AV33" s="212"/>
      <c r="AW33" s="212"/>
      <c r="AX33" s="214"/>
    </row>
    <row r="34" spans="1:50" ht="23.25" customHeight="1">
      <c r="A34" s="401"/>
      <c r="B34" s="399"/>
      <c r="C34" s="399"/>
      <c r="D34" s="399"/>
      <c r="E34" s="399"/>
      <c r="F34" s="400"/>
      <c r="G34" s="664"/>
      <c r="H34" s="665"/>
      <c r="I34" s="665"/>
      <c r="J34" s="665"/>
      <c r="K34" s="665"/>
      <c r="L34" s="665"/>
      <c r="M34" s="665"/>
      <c r="N34" s="665"/>
      <c r="O34" s="666"/>
      <c r="P34" s="715"/>
      <c r="Q34" s="715"/>
      <c r="R34" s="715"/>
      <c r="S34" s="715"/>
      <c r="T34" s="715"/>
      <c r="U34" s="715"/>
      <c r="V34" s="715"/>
      <c r="W34" s="715"/>
      <c r="X34" s="772"/>
      <c r="Y34" s="413" t="s">
        <v>13</v>
      </c>
      <c r="Z34" s="414"/>
      <c r="AA34" s="415"/>
      <c r="AB34" s="551" t="s">
        <v>301</v>
      </c>
      <c r="AC34" s="551"/>
      <c r="AD34" s="551"/>
      <c r="AE34" s="211">
        <v>0</v>
      </c>
      <c r="AF34" s="212"/>
      <c r="AG34" s="212"/>
      <c r="AH34" s="212"/>
      <c r="AI34" s="211">
        <v>70</v>
      </c>
      <c r="AJ34" s="212"/>
      <c r="AK34" s="212"/>
      <c r="AL34" s="212"/>
      <c r="AM34" s="211">
        <v>0</v>
      </c>
      <c r="AN34" s="212"/>
      <c r="AO34" s="212"/>
      <c r="AP34" s="212"/>
      <c r="AQ34" s="335"/>
      <c r="AR34" s="200"/>
      <c r="AS34" s="200"/>
      <c r="AT34" s="336"/>
      <c r="AU34" s="212"/>
      <c r="AV34" s="212"/>
      <c r="AW34" s="212"/>
      <c r="AX34" s="214"/>
    </row>
    <row r="35" spans="1:50" ht="23.25" customHeight="1">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3" t="s">
        <v>491</v>
      </c>
      <c r="B37" s="784"/>
      <c r="C37" s="784"/>
      <c r="D37" s="784"/>
      <c r="E37" s="784"/>
      <c r="F37" s="78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0"/>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5">
        <v>35</v>
      </c>
      <c r="AR38" s="193"/>
      <c r="AS38" s="126" t="s">
        <v>356</v>
      </c>
      <c r="AT38" s="127"/>
      <c r="AU38" s="192"/>
      <c r="AV38" s="192"/>
      <c r="AW38" s="396" t="s">
        <v>300</v>
      </c>
      <c r="AX38" s="397"/>
    </row>
    <row r="39" spans="1:50" ht="23.25" customHeight="1">
      <c r="A39" s="401"/>
      <c r="B39" s="399"/>
      <c r="C39" s="399"/>
      <c r="D39" s="399"/>
      <c r="E39" s="399"/>
      <c r="F39" s="400"/>
      <c r="G39" s="559" t="s">
        <v>565</v>
      </c>
      <c r="H39" s="659"/>
      <c r="I39" s="659"/>
      <c r="J39" s="659"/>
      <c r="K39" s="659"/>
      <c r="L39" s="659"/>
      <c r="M39" s="659"/>
      <c r="N39" s="659"/>
      <c r="O39" s="660"/>
      <c r="P39" s="98" t="s">
        <v>601</v>
      </c>
      <c r="Q39" s="768"/>
      <c r="R39" s="768"/>
      <c r="S39" s="768"/>
      <c r="T39" s="768"/>
      <c r="U39" s="768"/>
      <c r="V39" s="768"/>
      <c r="W39" s="768"/>
      <c r="X39" s="769"/>
      <c r="Y39" s="469" t="s">
        <v>12</v>
      </c>
      <c r="Z39" s="529"/>
      <c r="AA39" s="530"/>
      <c r="AB39" s="459" t="s">
        <v>564</v>
      </c>
      <c r="AC39" s="459"/>
      <c r="AD39" s="459"/>
      <c r="AE39" s="211">
        <v>32</v>
      </c>
      <c r="AF39" s="212"/>
      <c r="AG39" s="212"/>
      <c r="AH39" s="212"/>
      <c r="AI39" s="211">
        <v>35</v>
      </c>
      <c r="AJ39" s="212"/>
      <c r="AK39" s="212"/>
      <c r="AL39" s="212"/>
      <c r="AM39" s="211">
        <v>11</v>
      </c>
      <c r="AN39" s="212"/>
      <c r="AO39" s="212"/>
      <c r="AP39" s="212"/>
      <c r="AQ39" s="335"/>
      <c r="AR39" s="200"/>
      <c r="AS39" s="200"/>
      <c r="AT39" s="336"/>
      <c r="AU39" s="212"/>
      <c r="AV39" s="212"/>
      <c r="AW39" s="212"/>
      <c r="AX39" s="214"/>
    </row>
    <row r="40" spans="1:50" ht="23.25" customHeight="1">
      <c r="A40" s="402"/>
      <c r="B40" s="403"/>
      <c r="C40" s="403"/>
      <c r="D40" s="403"/>
      <c r="E40" s="403"/>
      <c r="F40" s="404"/>
      <c r="G40" s="661"/>
      <c r="H40" s="662"/>
      <c r="I40" s="662"/>
      <c r="J40" s="662"/>
      <c r="K40" s="662"/>
      <c r="L40" s="662"/>
      <c r="M40" s="662"/>
      <c r="N40" s="662"/>
      <c r="O40" s="663"/>
      <c r="P40" s="770"/>
      <c r="Q40" s="770"/>
      <c r="R40" s="770"/>
      <c r="S40" s="770"/>
      <c r="T40" s="770"/>
      <c r="U40" s="770"/>
      <c r="V40" s="770"/>
      <c r="W40" s="770"/>
      <c r="X40" s="771"/>
      <c r="Y40" s="413" t="s">
        <v>54</v>
      </c>
      <c r="Z40" s="414"/>
      <c r="AA40" s="415"/>
      <c r="AB40" s="521" t="s">
        <v>564</v>
      </c>
      <c r="AC40" s="521"/>
      <c r="AD40" s="521"/>
      <c r="AE40" s="211">
        <v>43</v>
      </c>
      <c r="AF40" s="212"/>
      <c r="AG40" s="212"/>
      <c r="AH40" s="212"/>
      <c r="AI40" s="211">
        <v>42</v>
      </c>
      <c r="AJ40" s="212"/>
      <c r="AK40" s="212"/>
      <c r="AL40" s="212"/>
      <c r="AM40" s="211">
        <v>14</v>
      </c>
      <c r="AN40" s="212"/>
      <c r="AO40" s="212"/>
      <c r="AP40" s="212"/>
      <c r="AQ40" s="335">
        <v>40</v>
      </c>
      <c r="AR40" s="200"/>
      <c r="AS40" s="200"/>
      <c r="AT40" s="336"/>
      <c r="AU40" s="212"/>
      <c r="AV40" s="212"/>
      <c r="AW40" s="212"/>
      <c r="AX40" s="214"/>
    </row>
    <row r="41" spans="1:50" ht="23.25" customHeight="1">
      <c r="A41" s="405"/>
      <c r="B41" s="406"/>
      <c r="C41" s="406"/>
      <c r="D41" s="406"/>
      <c r="E41" s="406"/>
      <c r="F41" s="407"/>
      <c r="G41" s="664"/>
      <c r="H41" s="665"/>
      <c r="I41" s="665"/>
      <c r="J41" s="665"/>
      <c r="K41" s="665"/>
      <c r="L41" s="665"/>
      <c r="M41" s="665"/>
      <c r="N41" s="665"/>
      <c r="O41" s="666"/>
      <c r="P41" s="715"/>
      <c r="Q41" s="715"/>
      <c r="R41" s="715"/>
      <c r="S41" s="715"/>
      <c r="T41" s="715"/>
      <c r="U41" s="715"/>
      <c r="V41" s="715"/>
      <c r="W41" s="715"/>
      <c r="X41" s="772"/>
      <c r="Y41" s="413" t="s">
        <v>13</v>
      </c>
      <c r="Z41" s="414"/>
      <c r="AA41" s="415"/>
      <c r="AB41" s="551" t="s">
        <v>301</v>
      </c>
      <c r="AC41" s="551"/>
      <c r="AD41" s="551"/>
      <c r="AE41" s="211">
        <v>74</v>
      </c>
      <c r="AF41" s="212"/>
      <c r="AG41" s="212"/>
      <c r="AH41" s="212"/>
      <c r="AI41" s="211">
        <v>80</v>
      </c>
      <c r="AJ41" s="212"/>
      <c r="AK41" s="212"/>
      <c r="AL41" s="212"/>
      <c r="AM41" s="211">
        <v>79</v>
      </c>
      <c r="AN41" s="212"/>
      <c r="AO41" s="212"/>
      <c r="AP41" s="212"/>
      <c r="AQ41" s="335"/>
      <c r="AR41" s="200"/>
      <c r="AS41" s="200"/>
      <c r="AT41" s="336"/>
      <c r="AU41" s="212"/>
      <c r="AV41" s="212"/>
      <c r="AW41" s="212"/>
      <c r="AX41" s="214"/>
    </row>
    <row r="42" spans="1:50" ht="23.25" customHeight="1">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3" t="s">
        <v>491</v>
      </c>
      <c r="B44" s="784"/>
      <c r="C44" s="784"/>
      <c r="D44" s="784"/>
      <c r="E44" s="784"/>
      <c r="F44" s="78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0"/>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5"/>
      <c r="AR45" s="193"/>
      <c r="AS45" s="126" t="s">
        <v>356</v>
      </c>
      <c r="AT45" s="127"/>
      <c r="AU45" s="192"/>
      <c r="AV45" s="192"/>
      <c r="AW45" s="396" t="s">
        <v>300</v>
      </c>
      <c r="AX45" s="397"/>
    </row>
    <row r="46" spans="1:50" ht="23.25" hidden="1" customHeight="1">
      <c r="A46" s="401"/>
      <c r="B46" s="399"/>
      <c r="C46" s="399"/>
      <c r="D46" s="399"/>
      <c r="E46" s="399"/>
      <c r="F46" s="400"/>
      <c r="G46" s="559"/>
      <c r="H46" s="498"/>
      <c r="I46" s="498"/>
      <c r="J46" s="498"/>
      <c r="K46" s="498"/>
      <c r="L46" s="498"/>
      <c r="M46" s="498"/>
      <c r="N46" s="498"/>
      <c r="O46" s="560"/>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1"/>
      <c r="H47" s="562"/>
      <c r="I47" s="562"/>
      <c r="J47" s="562"/>
      <c r="K47" s="562"/>
      <c r="L47" s="562"/>
      <c r="M47" s="562"/>
      <c r="N47" s="562"/>
      <c r="O47" s="563"/>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4"/>
      <c r="H48" s="565"/>
      <c r="I48" s="565"/>
      <c r="J48" s="565"/>
      <c r="K48" s="565"/>
      <c r="L48" s="565"/>
      <c r="M48" s="565"/>
      <c r="N48" s="565"/>
      <c r="O48" s="566"/>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5"/>
      <c r="AR52" s="193"/>
      <c r="AS52" s="126" t="s">
        <v>356</v>
      </c>
      <c r="AT52" s="127"/>
      <c r="AU52" s="192"/>
      <c r="AV52" s="192"/>
      <c r="AW52" s="396" t="s">
        <v>300</v>
      </c>
      <c r="AX52" s="397"/>
    </row>
    <row r="53" spans="1:50" ht="23.25" hidden="1" customHeight="1">
      <c r="A53" s="401"/>
      <c r="B53" s="399"/>
      <c r="C53" s="399"/>
      <c r="D53" s="399"/>
      <c r="E53" s="399"/>
      <c r="F53" s="400"/>
      <c r="G53" s="559"/>
      <c r="H53" s="498"/>
      <c r="I53" s="498"/>
      <c r="J53" s="498"/>
      <c r="K53" s="498"/>
      <c r="L53" s="498"/>
      <c r="M53" s="498"/>
      <c r="N53" s="498"/>
      <c r="O53" s="560"/>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1"/>
      <c r="H54" s="562"/>
      <c r="I54" s="562"/>
      <c r="J54" s="562"/>
      <c r="K54" s="562"/>
      <c r="L54" s="562"/>
      <c r="M54" s="562"/>
      <c r="N54" s="562"/>
      <c r="O54" s="563"/>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4"/>
      <c r="H55" s="565"/>
      <c r="I55" s="565"/>
      <c r="J55" s="565"/>
      <c r="K55" s="565"/>
      <c r="L55" s="565"/>
      <c r="M55" s="565"/>
      <c r="N55" s="565"/>
      <c r="O55" s="566"/>
      <c r="P55" s="104"/>
      <c r="Q55" s="104"/>
      <c r="R55" s="104"/>
      <c r="S55" s="104"/>
      <c r="T55" s="104"/>
      <c r="U55" s="104"/>
      <c r="V55" s="104"/>
      <c r="W55" s="104"/>
      <c r="X55" s="105"/>
      <c r="Y55" s="413" t="s">
        <v>13</v>
      </c>
      <c r="Z55" s="414"/>
      <c r="AA55" s="415"/>
      <c r="AB55" s="589" t="s">
        <v>14</v>
      </c>
      <c r="AC55" s="589"/>
      <c r="AD55" s="58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5"/>
      <c r="AR59" s="193"/>
      <c r="AS59" s="126" t="s">
        <v>356</v>
      </c>
      <c r="AT59" s="127"/>
      <c r="AU59" s="192"/>
      <c r="AV59" s="192"/>
      <c r="AW59" s="396" t="s">
        <v>300</v>
      </c>
      <c r="AX59" s="397"/>
    </row>
    <row r="60" spans="1:50" ht="23.25" hidden="1" customHeight="1">
      <c r="A60" s="401"/>
      <c r="B60" s="399"/>
      <c r="C60" s="399"/>
      <c r="D60" s="399"/>
      <c r="E60" s="399"/>
      <c r="F60" s="400"/>
      <c r="G60" s="559"/>
      <c r="H60" s="498"/>
      <c r="I60" s="498"/>
      <c r="J60" s="498"/>
      <c r="K60" s="498"/>
      <c r="L60" s="498"/>
      <c r="M60" s="498"/>
      <c r="N60" s="498"/>
      <c r="O60" s="560"/>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1"/>
      <c r="H61" s="562"/>
      <c r="I61" s="562"/>
      <c r="J61" s="562"/>
      <c r="K61" s="562"/>
      <c r="L61" s="562"/>
      <c r="M61" s="562"/>
      <c r="N61" s="562"/>
      <c r="O61" s="563"/>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4"/>
      <c r="H62" s="565"/>
      <c r="I62" s="565"/>
      <c r="J62" s="565"/>
      <c r="K62" s="565"/>
      <c r="L62" s="565"/>
      <c r="M62" s="565"/>
      <c r="N62" s="565"/>
      <c r="O62" s="566"/>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5"/>
      <c r="AR74" s="193"/>
      <c r="AS74" s="126" t="s">
        <v>356</v>
      </c>
      <c r="AT74" s="127"/>
      <c r="AU74" s="585"/>
      <c r="AV74" s="193"/>
      <c r="AW74" s="126" t="s">
        <v>300</v>
      </c>
      <c r="AX74" s="188"/>
    </row>
    <row r="75" spans="1:50" ht="23.25" hidden="1" customHeight="1">
      <c r="A75" s="507"/>
      <c r="B75" s="508"/>
      <c r="C75" s="508"/>
      <c r="D75" s="508"/>
      <c r="E75" s="508"/>
      <c r="F75" s="509"/>
      <c r="G75" s="60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0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06"/>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901"/>
      <c r="AF77" s="902"/>
      <c r="AG77" s="902"/>
      <c r="AH77" s="902"/>
      <c r="AI77" s="901"/>
      <c r="AJ77" s="902"/>
      <c r="AK77" s="902"/>
      <c r="AL77" s="902"/>
      <c r="AM77" s="901"/>
      <c r="AN77" s="902"/>
      <c r="AO77" s="902"/>
      <c r="AP77" s="902"/>
      <c r="AQ77" s="335"/>
      <c r="AR77" s="200"/>
      <c r="AS77" s="200"/>
      <c r="AT77" s="336"/>
      <c r="AU77" s="212"/>
      <c r="AV77" s="212"/>
      <c r="AW77" s="212"/>
      <c r="AX77" s="214"/>
    </row>
    <row r="78" spans="1:50" ht="69.75" hidden="1" customHeight="1">
      <c r="A78" s="328" t="s">
        <v>531</v>
      </c>
      <c r="B78" s="329"/>
      <c r="C78" s="329"/>
      <c r="D78" s="329"/>
      <c r="E78" s="326" t="s">
        <v>465</v>
      </c>
      <c r="F78" s="327"/>
      <c r="G78" s="57" t="s">
        <v>365</v>
      </c>
      <c r="H78" s="621"/>
      <c r="I78" s="622"/>
      <c r="J78" s="622"/>
      <c r="K78" s="622"/>
      <c r="L78" s="622"/>
      <c r="M78" s="622"/>
      <c r="N78" s="622"/>
      <c r="O78" s="623"/>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69"/>
    </row>
    <row r="80" spans="1:50" ht="18.75" hidden="1" customHeight="1">
      <c r="A80" s="87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6"/>
      <c r="B82" s="525"/>
      <c r="C82" s="426"/>
      <c r="D82" s="426"/>
      <c r="E82" s="426"/>
      <c r="F82" s="427"/>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c r="A83" s="876"/>
      <c r="B83" s="525"/>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c r="A84" s="876"/>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c r="A85" s="87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c r="A86" s="87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76"/>
      <c r="B87" s="426"/>
      <c r="C87" s="426"/>
      <c r="D87" s="426"/>
      <c r="E87" s="426"/>
      <c r="F87" s="427"/>
      <c r="G87" s="97"/>
      <c r="H87" s="98"/>
      <c r="I87" s="98"/>
      <c r="J87" s="98"/>
      <c r="K87" s="98"/>
      <c r="L87" s="98"/>
      <c r="M87" s="98"/>
      <c r="N87" s="98"/>
      <c r="O87" s="99"/>
      <c r="P87" s="98"/>
      <c r="Q87" s="512"/>
      <c r="R87" s="512"/>
      <c r="S87" s="512"/>
      <c r="T87" s="512"/>
      <c r="U87" s="512"/>
      <c r="V87" s="512"/>
      <c r="W87" s="512"/>
      <c r="X87" s="513"/>
      <c r="Y87" s="556" t="s">
        <v>62</v>
      </c>
      <c r="Z87" s="557"/>
      <c r="AA87" s="558"/>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6"/>
      <c r="B89" s="527"/>
      <c r="C89" s="527"/>
      <c r="D89" s="527"/>
      <c r="E89" s="527"/>
      <c r="F89" s="528"/>
      <c r="G89" s="103"/>
      <c r="H89" s="104"/>
      <c r="I89" s="104"/>
      <c r="J89" s="104"/>
      <c r="K89" s="104"/>
      <c r="L89" s="104"/>
      <c r="M89" s="104"/>
      <c r="N89" s="104"/>
      <c r="O89" s="105"/>
      <c r="P89" s="169"/>
      <c r="Q89" s="169"/>
      <c r="R89" s="169"/>
      <c r="S89" s="169"/>
      <c r="T89" s="169"/>
      <c r="U89" s="169"/>
      <c r="V89" s="169"/>
      <c r="W89" s="169"/>
      <c r="X89" s="555"/>
      <c r="Y89" s="456" t="s">
        <v>13</v>
      </c>
      <c r="Z89" s="457"/>
      <c r="AA89" s="458"/>
      <c r="AB89" s="589" t="s">
        <v>14</v>
      </c>
      <c r="AC89" s="589"/>
      <c r="AD89" s="589"/>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7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6"/>
      <c r="B92" s="426"/>
      <c r="C92" s="426"/>
      <c r="D92" s="426"/>
      <c r="E92" s="426"/>
      <c r="F92" s="427"/>
      <c r="G92" s="97"/>
      <c r="H92" s="98"/>
      <c r="I92" s="98"/>
      <c r="J92" s="98"/>
      <c r="K92" s="98"/>
      <c r="L92" s="98"/>
      <c r="M92" s="98"/>
      <c r="N92" s="98"/>
      <c r="O92" s="99"/>
      <c r="P92" s="98"/>
      <c r="Q92" s="512"/>
      <c r="R92" s="512"/>
      <c r="S92" s="512"/>
      <c r="T92" s="512"/>
      <c r="U92" s="512"/>
      <c r="V92" s="512"/>
      <c r="W92" s="512"/>
      <c r="X92" s="513"/>
      <c r="Y92" s="556" t="s">
        <v>62</v>
      </c>
      <c r="Z92" s="557"/>
      <c r="AA92" s="558"/>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6"/>
      <c r="B94" s="527"/>
      <c r="C94" s="527"/>
      <c r="D94" s="527"/>
      <c r="E94" s="527"/>
      <c r="F94" s="528"/>
      <c r="G94" s="103"/>
      <c r="H94" s="104"/>
      <c r="I94" s="104"/>
      <c r="J94" s="104"/>
      <c r="K94" s="104"/>
      <c r="L94" s="104"/>
      <c r="M94" s="104"/>
      <c r="N94" s="104"/>
      <c r="O94" s="105"/>
      <c r="P94" s="169"/>
      <c r="Q94" s="169"/>
      <c r="R94" s="169"/>
      <c r="S94" s="169"/>
      <c r="T94" s="169"/>
      <c r="U94" s="169"/>
      <c r="V94" s="169"/>
      <c r="W94" s="169"/>
      <c r="X94" s="555"/>
      <c r="Y94" s="456" t="s">
        <v>13</v>
      </c>
      <c r="Z94" s="457"/>
      <c r="AA94" s="458"/>
      <c r="AB94" s="589" t="s">
        <v>14</v>
      </c>
      <c r="AC94" s="589"/>
      <c r="AD94" s="58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6"/>
      <c r="B97" s="426"/>
      <c r="C97" s="426"/>
      <c r="D97" s="426"/>
      <c r="E97" s="426"/>
      <c r="F97" s="427"/>
      <c r="G97" s="97"/>
      <c r="H97" s="98"/>
      <c r="I97" s="98"/>
      <c r="J97" s="98"/>
      <c r="K97" s="98"/>
      <c r="L97" s="98"/>
      <c r="M97" s="98"/>
      <c r="N97" s="98"/>
      <c r="O97" s="99"/>
      <c r="P97" s="98"/>
      <c r="Q97" s="512"/>
      <c r="R97" s="512"/>
      <c r="S97" s="512"/>
      <c r="T97" s="512"/>
      <c r="U97" s="512"/>
      <c r="V97" s="512"/>
      <c r="W97" s="512"/>
      <c r="X97" s="513"/>
      <c r="Y97" s="556" t="s">
        <v>62</v>
      </c>
      <c r="Z97" s="557"/>
      <c r="AA97" s="558"/>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5"/>
      <c r="AC98" s="576"/>
      <c r="AD98" s="577"/>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7"/>
      <c r="B99" s="428"/>
      <c r="C99" s="428"/>
      <c r="D99" s="428"/>
      <c r="E99" s="428"/>
      <c r="F99" s="429"/>
      <c r="G99" s="578"/>
      <c r="H99" s="208"/>
      <c r="I99" s="208"/>
      <c r="J99" s="208"/>
      <c r="K99" s="208"/>
      <c r="L99" s="208"/>
      <c r="M99" s="208"/>
      <c r="N99" s="208"/>
      <c r="O99" s="579"/>
      <c r="P99" s="516"/>
      <c r="Q99" s="516"/>
      <c r="R99" s="516"/>
      <c r="S99" s="516"/>
      <c r="T99" s="516"/>
      <c r="U99" s="516"/>
      <c r="V99" s="516"/>
      <c r="W99" s="516"/>
      <c r="X99" s="517"/>
      <c r="Y99" s="906" t="s">
        <v>13</v>
      </c>
      <c r="Z99" s="907"/>
      <c r="AA99" s="908"/>
      <c r="AB99" s="903" t="s">
        <v>14</v>
      </c>
      <c r="AC99" s="904"/>
      <c r="AD99" s="90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5"/>
      <c r="Z100" s="866"/>
      <c r="AA100" s="86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c r="A101" s="420"/>
      <c r="B101" s="421"/>
      <c r="C101" s="421"/>
      <c r="D101" s="421"/>
      <c r="E101" s="421"/>
      <c r="F101" s="422"/>
      <c r="G101" s="98" t="s">
        <v>567</v>
      </c>
      <c r="H101" s="98"/>
      <c r="I101" s="98"/>
      <c r="J101" s="98"/>
      <c r="K101" s="98"/>
      <c r="L101" s="98"/>
      <c r="M101" s="98"/>
      <c r="N101" s="98"/>
      <c r="O101" s="98"/>
      <c r="P101" s="98"/>
      <c r="Q101" s="98"/>
      <c r="R101" s="98"/>
      <c r="S101" s="98"/>
      <c r="T101" s="98"/>
      <c r="U101" s="98"/>
      <c r="V101" s="98"/>
      <c r="W101" s="98"/>
      <c r="X101" s="99"/>
      <c r="Y101" s="590" t="s">
        <v>55</v>
      </c>
      <c r="Z101" s="591"/>
      <c r="AA101" s="592"/>
      <c r="AB101" s="459" t="s">
        <v>568</v>
      </c>
      <c r="AC101" s="459"/>
      <c r="AD101" s="459"/>
      <c r="AE101" s="211">
        <v>1</v>
      </c>
      <c r="AF101" s="212"/>
      <c r="AG101" s="212"/>
      <c r="AH101" s="213"/>
      <c r="AI101" s="211">
        <v>1</v>
      </c>
      <c r="AJ101" s="212"/>
      <c r="AK101" s="212"/>
      <c r="AL101" s="213"/>
      <c r="AM101" s="211">
        <v>1</v>
      </c>
      <c r="AN101" s="212"/>
      <c r="AO101" s="212"/>
      <c r="AP101" s="213"/>
      <c r="AQ101" s="211">
        <v>1</v>
      </c>
      <c r="AR101" s="212"/>
      <c r="AS101" s="212"/>
      <c r="AT101" s="213"/>
      <c r="AU101" s="211"/>
      <c r="AV101" s="212"/>
      <c r="AW101" s="212"/>
      <c r="AX101" s="213"/>
    </row>
    <row r="102" spans="1:60" ht="23.25" customHeight="1">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568</v>
      </c>
      <c r="AC102" s="459"/>
      <c r="AD102" s="459"/>
      <c r="AE102" s="416">
        <v>1</v>
      </c>
      <c r="AF102" s="416"/>
      <c r="AG102" s="416"/>
      <c r="AH102" s="416"/>
      <c r="AI102" s="416">
        <v>1</v>
      </c>
      <c r="AJ102" s="416"/>
      <c r="AK102" s="416"/>
      <c r="AL102" s="416"/>
      <c r="AM102" s="416">
        <v>1</v>
      </c>
      <c r="AN102" s="416"/>
      <c r="AO102" s="416"/>
      <c r="AP102" s="416"/>
      <c r="AQ102" s="266">
        <v>1</v>
      </c>
      <c r="AR102" s="267"/>
      <c r="AS102" s="267"/>
      <c r="AT102" s="312"/>
      <c r="AU102" s="266"/>
      <c r="AV102" s="267"/>
      <c r="AW102" s="267"/>
      <c r="AX102" s="312"/>
    </row>
    <row r="103" spans="1:60" ht="31.5" hidden="1"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0"/>
      <c r="AC107" s="541"/>
      <c r="AD107" s="54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0"/>
      <c r="AC110" s="541"/>
      <c r="AD110" s="54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0"/>
      <c r="AC113" s="541"/>
      <c r="AD113" s="54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86" t="s">
        <v>542</v>
      </c>
      <c r="AR115" s="587"/>
      <c r="AS115" s="587"/>
      <c r="AT115" s="587"/>
      <c r="AU115" s="587"/>
      <c r="AV115" s="587"/>
      <c r="AW115" s="587"/>
      <c r="AX115" s="588"/>
    </row>
    <row r="116" spans="1:50" ht="23.25" customHeight="1">
      <c r="A116" s="437"/>
      <c r="B116" s="438"/>
      <c r="C116" s="438"/>
      <c r="D116" s="438"/>
      <c r="E116" s="438"/>
      <c r="F116" s="439"/>
      <c r="G116" s="391" t="s">
        <v>569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570</v>
      </c>
      <c r="AC116" s="461"/>
      <c r="AD116" s="462"/>
      <c r="AE116" s="416">
        <v>3236</v>
      </c>
      <c r="AF116" s="416"/>
      <c r="AG116" s="416"/>
      <c r="AH116" s="416"/>
      <c r="AI116" s="416">
        <v>1593</v>
      </c>
      <c r="AJ116" s="416"/>
      <c r="AK116" s="416"/>
      <c r="AL116" s="416"/>
      <c r="AM116" s="416">
        <v>2045</v>
      </c>
      <c r="AN116" s="416"/>
      <c r="AO116" s="416"/>
      <c r="AP116" s="416"/>
      <c r="AQ116" s="211"/>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571</v>
      </c>
      <c r="AC117" s="471"/>
      <c r="AD117" s="472"/>
      <c r="AE117" s="546" t="s">
        <v>572</v>
      </c>
      <c r="AF117" s="546"/>
      <c r="AG117" s="546"/>
      <c r="AH117" s="546"/>
      <c r="AI117" s="546" t="s">
        <v>572</v>
      </c>
      <c r="AJ117" s="546"/>
      <c r="AK117" s="546"/>
      <c r="AL117" s="546"/>
      <c r="AM117" s="546" t="s">
        <v>572</v>
      </c>
      <c r="AN117" s="546"/>
      <c r="AO117" s="546"/>
      <c r="AP117" s="546"/>
      <c r="AQ117" s="546" t="s">
        <v>613</v>
      </c>
      <c r="AR117" s="546"/>
      <c r="AS117" s="546"/>
      <c r="AT117" s="546"/>
      <c r="AU117" s="546"/>
      <c r="AV117" s="546"/>
      <c r="AW117" s="546"/>
      <c r="AX117" s="547"/>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86" t="s">
        <v>542</v>
      </c>
      <c r="AR118" s="587"/>
      <c r="AS118" s="587"/>
      <c r="AT118" s="587"/>
      <c r="AU118" s="587"/>
      <c r="AV118" s="587"/>
      <c r="AW118" s="587"/>
      <c r="AX118" s="588"/>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86" t="s">
        <v>542</v>
      </c>
      <c r="AR121" s="587"/>
      <c r="AS121" s="587"/>
      <c r="AT121" s="587"/>
      <c r="AU121" s="587"/>
      <c r="AV121" s="587"/>
      <c r="AW121" s="587"/>
      <c r="AX121" s="588"/>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86" t="s">
        <v>542</v>
      </c>
      <c r="AR124" s="587"/>
      <c r="AS124" s="587"/>
      <c r="AT124" s="587"/>
      <c r="AU124" s="587"/>
      <c r="AV124" s="587"/>
      <c r="AW124" s="587"/>
      <c r="AX124" s="588"/>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0"/>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2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3" t="s">
        <v>357</v>
      </c>
      <c r="AF127" s="414"/>
      <c r="AG127" s="414"/>
      <c r="AH127" s="415"/>
      <c r="AI127" s="413" t="s">
        <v>363</v>
      </c>
      <c r="AJ127" s="414"/>
      <c r="AK127" s="414"/>
      <c r="AL127" s="415"/>
      <c r="AM127" s="413" t="s">
        <v>472</v>
      </c>
      <c r="AN127" s="414"/>
      <c r="AO127" s="414"/>
      <c r="AP127" s="415"/>
      <c r="AQ127" s="586" t="s">
        <v>542</v>
      </c>
      <c r="AR127" s="587"/>
      <c r="AS127" s="587"/>
      <c r="AT127" s="587"/>
      <c r="AU127" s="587"/>
      <c r="AV127" s="587"/>
      <c r="AW127" s="587"/>
      <c r="AX127" s="588"/>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35</v>
      </c>
      <c r="AR133" s="192"/>
      <c r="AS133" s="126" t="s">
        <v>356</v>
      </c>
      <c r="AT133" s="127"/>
      <c r="AU133" s="193"/>
      <c r="AV133" s="193"/>
      <c r="AW133" s="126" t="s">
        <v>300</v>
      </c>
      <c r="AX133" s="188"/>
    </row>
    <row r="134" spans="1:50" ht="39.75"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32</v>
      </c>
      <c r="AF134" s="200"/>
      <c r="AG134" s="200"/>
      <c r="AH134" s="200"/>
      <c r="AI134" s="199">
        <v>35</v>
      </c>
      <c r="AJ134" s="200"/>
      <c r="AK134" s="200"/>
      <c r="AL134" s="200"/>
      <c r="AM134" s="199">
        <v>11</v>
      </c>
      <c r="AN134" s="200"/>
      <c r="AO134" s="200"/>
      <c r="AP134" s="200"/>
      <c r="AQ134" s="199">
        <v>40</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v>43</v>
      </c>
      <c r="AF135" s="200"/>
      <c r="AG135" s="200"/>
      <c r="AH135" s="200"/>
      <c r="AI135" s="199">
        <v>42</v>
      </c>
      <c r="AJ135" s="200"/>
      <c r="AK135" s="200"/>
      <c r="AL135" s="200"/>
      <c r="AM135" s="199">
        <v>14</v>
      </c>
      <c r="AN135" s="200"/>
      <c r="AO135" s="200"/>
      <c r="AP135" s="200"/>
      <c r="AQ135" s="199">
        <v>40</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c r="A428" s="182"/>
      <c r="B428" s="179"/>
      <c r="C428" s="173"/>
      <c r="D428" s="179"/>
      <c r="E428" s="118" t="s">
        <v>614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13"/>
    </row>
    <row r="431" spans="1:50" ht="18.75" hidden="1"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5"/>
      <c r="AR432" s="193"/>
      <c r="AS432" s="126" t="s">
        <v>356</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5"/>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5"/>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5"/>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5"/>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5"/>
      <c r="AR457" s="193"/>
      <c r="AS457" s="126" t="s">
        <v>356</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5"/>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5"/>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5"/>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5"/>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13"/>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5"/>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5"/>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5"/>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5"/>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5"/>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5"/>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5"/>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5"/>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5"/>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5"/>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13"/>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5"/>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5"/>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5"/>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5"/>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5"/>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5"/>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5"/>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5"/>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5"/>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5"/>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13"/>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5"/>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5"/>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5"/>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5"/>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5"/>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5"/>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5"/>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5"/>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5"/>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5"/>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13"/>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5"/>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5"/>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5"/>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5"/>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5"/>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5"/>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5"/>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5"/>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5"/>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5"/>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7" t="s">
        <v>31</v>
      </c>
      <c r="AH701" s="380"/>
      <c r="AI701" s="380"/>
      <c r="AJ701" s="380"/>
      <c r="AK701" s="380"/>
      <c r="AL701" s="380"/>
      <c r="AM701" s="380"/>
      <c r="AN701" s="380"/>
      <c r="AO701" s="380"/>
      <c r="AP701" s="380"/>
      <c r="AQ701" s="380"/>
      <c r="AR701" s="380"/>
      <c r="AS701" s="380"/>
      <c r="AT701" s="380"/>
      <c r="AU701" s="380"/>
      <c r="AV701" s="380"/>
      <c r="AW701" s="380"/>
      <c r="AX701" s="838"/>
    </row>
    <row r="702" spans="1:50" ht="27" customHeight="1">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555</v>
      </c>
      <c r="AE702" s="341"/>
      <c r="AF702" s="341"/>
      <c r="AG702" s="383" t="s">
        <v>577</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83"/>
      <c r="B703" s="88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0"/>
      <c r="AD703" s="321" t="s">
        <v>555</v>
      </c>
      <c r="AE703" s="322"/>
      <c r="AF703" s="322"/>
      <c r="AG703" s="94" t="s">
        <v>578</v>
      </c>
      <c r="AH703" s="333"/>
      <c r="AI703" s="333"/>
      <c r="AJ703" s="333"/>
      <c r="AK703" s="333"/>
      <c r="AL703" s="333"/>
      <c r="AM703" s="333"/>
      <c r="AN703" s="333"/>
      <c r="AO703" s="333"/>
      <c r="AP703" s="333"/>
      <c r="AQ703" s="333"/>
      <c r="AR703" s="333"/>
      <c r="AS703" s="333"/>
      <c r="AT703" s="333"/>
      <c r="AU703" s="333"/>
      <c r="AV703" s="333"/>
      <c r="AW703" s="333"/>
      <c r="AX703" s="334"/>
    </row>
    <row r="704" spans="1:50" ht="41.25" customHeight="1">
      <c r="A704" s="885"/>
      <c r="B704" s="88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555</v>
      </c>
      <c r="AE704" s="796"/>
      <c r="AF704" s="796"/>
      <c r="AG704" s="120" t="s">
        <v>579</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c r="A705" s="636" t="s">
        <v>39</v>
      </c>
      <c r="B705" s="637"/>
      <c r="C705" s="834" t="s">
        <v>41</v>
      </c>
      <c r="D705" s="835"/>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36"/>
      <c r="AD705" s="723" t="s">
        <v>555</v>
      </c>
      <c r="AE705" s="724"/>
      <c r="AF705" s="724"/>
      <c r="AG705" s="383" t="s">
        <v>581</v>
      </c>
      <c r="AH705" s="384"/>
      <c r="AI705" s="384"/>
      <c r="AJ705" s="384"/>
      <c r="AK705" s="384"/>
      <c r="AL705" s="384"/>
      <c r="AM705" s="384"/>
      <c r="AN705" s="384"/>
      <c r="AO705" s="384"/>
      <c r="AP705" s="384"/>
      <c r="AQ705" s="384"/>
      <c r="AR705" s="384"/>
      <c r="AS705" s="384"/>
      <c r="AT705" s="384"/>
      <c r="AU705" s="384"/>
      <c r="AV705" s="384"/>
      <c r="AW705" s="384"/>
      <c r="AX705" s="385"/>
    </row>
    <row r="706" spans="1:50" ht="35.25" customHeight="1">
      <c r="A706" s="638"/>
      <c r="B706" s="639"/>
      <c r="C706" s="807"/>
      <c r="D706" s="808"/>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580</v>
      </c>
      <c r="AE706" s="322"/>
      <c r="AF706" s="670"/>
      <c r="AG706" s="383"/>
      <c r="AH706" s="384"/>
      <c r="AI706" s="384"/>
      <c r="AJ706" s="384"/>
      <c r="AK706" s="384"/>
      <c r="AL706" s="384"/>
      <c r="AM706" s="384"/>
      <c r="AN706" s="384"/>
      <c r="AO706" s="384"/>
      <c r="AP706" s="384"/>
      <c r="AQ706" s="384"/>
      <c r="AR706" s="384"/>
      <c r="AS706" s="384"/>
      <c r="AT706" s="384"/>
      <c r="AU706" s="384"/>
      <c r="AV706" s="384"/>
      <c r="AW706" s="384"/>
      <c r="AX706" s="385"/>
    </row>
    <row r="707" spans="1:50" ht="26.25" customHeight="1">
      <c r="A707" s="638"/>
      <c r="B707" s="639"/>
      <c r="C707" s="809"/>
      <c r="D707" s="810"/>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580</v>
      </c>
      <c r="AE707" s="849"/>
      <c r="AF707" s="849"/>
      <c r="AG707" s="383"/>
      <c r="AH707" s="384"/>
      <c r="AI707" s="384"/>
      <c r="AJ707" s="384"/>
      <c r="AK707" s="384"/>
      <c r="AL707" s="384"/>
      <c r="AM707" s="384"/>
      <c r="AN707" s="384"/>
      <c r="AO707" s="384"/>
      <c r="AP707" s="384"/>
      <c r="AQ707" s="384"/>
      <c r="AR707" s="384"/>
      <c r="AS707" s="384"/>
      <c r="AT707" s="384"/>
      <c r="AU707" s="384"/>
      <c r="AV707" s="384"/>
      <c r="AW707" s="384"/>
      <c r="AX707" s="385"/>
    </row>
    <row r="708" spans="1:50" ht="26.25" customHeight="1">
      <c r="A708" s="638"/>
      <c r="B708" s="64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599" t="s">
        <v>582</v>
      </c>
      <c r="AE708" s="600"/>
      <c r="AF708" s="600"/>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38"/>
      <c r="B709" s="64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555</v>
      </c>
      <c r="AE709" s="322"/>
      <c r="AF709" s="322"/>
      <c r="AG709" s="94" t="s">
        <v>583</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38"/>
      <c r="B710" s="64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38"/>
      <c r="B711" s="64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8"/>
      <c r="AD711" s="321" t="s">
        <v>555</v>
      </c>
      <c r="AE711" s="322"/>
      <c r="AF711" s="322"/>
      <c r="AG711" s="94" t="s">
        <v>584</v>
      </c>
      <c r="AH711" s="333"/>
      <c r="AI711" s="333"/>
      <c r="AJ711" s="333"/>
      <c r="AK711" s="333"/>
      <c r="AL711" s="333"/>
      <c r="AM711" s="333"/>
      <c r="AN711" s="333"/>
      <c r="AO711" s="333"/>
      <c r="AP711" s="333"/>
      <c r="AQ711" s="333"/>
      <c r="AR711" s="333"/>
      <c r="AS711" s="333"/>
      <c r="AT711" s="333"/>
      <c r="AU711" s="333"/>
      <c r="AV711" s="333"/>
      <c r="AW711" s="333"/>
      <c r="AX711" s="334"/>
    </row>
    <row r="712" spans="1:50" ht="54" customHeight="1">
      <c r="A712" s="638"/>
      <c r="B712" s="640"/>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8"/>
      <c r="AD712" s="795" t="s">
        <v>555</v>
      </c>
      <c r="AE712" s="796"/>
      <c r="AF712" s="796"/>
      <c r="AG712" s="823" t="s">
        <v>618</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38"/>
      <c r="B713" s="640"/>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582</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20" t="s">
        <v>555</v>
      </c>
      <c r="AE714" s="821"/>
      <c r="AF714" s="822"/>
      <c r="AG714" s="744" t="s">
        <v>583</v>
      </c>
      <c r="AH714" s="745"/>
      <c r="AI714" s="745"/>
      <c r="AJ714" s="745"/>
      <c r="AK714" s="745"/>
      <c r="AL714" s="745"/>
      <c r="AM714" s="745"/>
      <c r="AN714" s="745"/>
      <c r="AO714" s="745"/>
      <c r="AP714" s="745"/>
      <c r="AQ714" s="745"/>
      <c r="AR714" s="745"/>
      <c r="AS714" s="745"/>
      <c r="AT714" s="745"/>
      <c r="AU714" s="745"/>
      <c r="AV714" s="745"/>
      <c r="AW714" s="745"/>
      <c r="AX714" s="746"/>
    </row>
    <row r="715" spans="1:50" ht="41.25" customHeight="1">
      <c r="A715" s="636"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599" t="s">
        <v>555</v>
      </c>
      <c r="AE715" s="600"/>
      <c r="AF715" s="652"/>
      <c r="AG715" s="750" t="s">
        <v>585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38"/>
      <c r="B716" s="640"/>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582</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38"/>
      <c r="B717" s="64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c r="A718" s="641"/>
      <c r="B718" s="64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9" t="s">
        <v>58</v>
      </c>
      <c r="B719" s="790"/>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1"/>
      <c r="B721" s="792"/>
      <c r="C721" s="289" t="s">
        <v>587</v>
      </c>
      <c r="D721" s="290"/>
      <c r="E721" s="290"/>
      <c r="F721" s="291"/>
      <c r="G721" s="280"/>
      <c r="H721" s="281"/>
      <c r="I721" s="83" t="str">
        <f>IF(OR(G721="　", G721=""), "", "-")</f>
        <v/>
      </c>
      <c r="J721" s="284">
        <v>257</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1"/>
      <c r="B722" s="792"/>
      <c r="C722" s="289" t="s">
        <v>616</v>
      </c>
      <c r="D722" s="290"/>
      <c r="E722" s="290"/>
      <c r="F722" s="291"/>
      <c r="G722" s="280"/>
      <c r="H722" s="281"/>
      <c r="I722" s="83" t="str">
        <f>IF(OR(G722="　", G722=""), "", "-")</f>
        <v/>
      </c>
      <c r="J722" s="284">
        <v>85</v>
      </c>
      <c r="K722" s="284"/>
      <c r="L722" s="83" t="str">
        <f>IF(M722="","","-")</f>
        <v/>
      </c>
      <c r="M722" s="84"/>
      <c r="N722" s="297" t="s">
        <v>617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1"/>
      <c r="B723" s="792"/>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1"/>
      <c r="B724" s="792"/>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3"/>
      <c r="B725" s="794"/>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6" t="s">
        <v>48</v>
      </c>
      <c r="B726" s="815"/>
      <c r="C726" s="828" t="s">
        <v>53</v>
      </c>
      <c r="D726" s="850"/>
      <c r="E726" s="850"/>
      <c r="F726" s="851"/>
      <c r="G726" s="571" t="s">
        <v>602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816"/>
      <c r="B727" s="817"/>
      <c r="C727" s="756" t="s">
        <v>57</v>
      </c>
      <c r="D727" s="757"/>
      <c r="E727" s="757"/>
      <c r="F727" s="758"/>
      <c r="G727" s="569" t="s">
        <v>589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2" t="s">
        <v>620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2" t="s">
        <v>257</v>
      </c>
      <c r="B731" s="813"/>
      <c r="C731" s="813"/>
      <c r="D731" s="813"/>
      <c r="E731" s="814"/>
      <c r="F731" s="635" t="s">
        <v>621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0" t="s">
        <v>257</v>
      </c>
      <c r="B733" s="681"/>
      <c r="C733" s="681"/>
      <c r="D733" s="681"/>
      <c r="E733" s="682"/>
      <c r="F733" s="635" t="s">
        <v>622</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0.75" customHeight="1" thickBot="1">
      <c r="A735" s="803" t="s">
        <v>623</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1004" t="s">
        <v>431</v>
      </c>
      <c r="B737" s="203"/>
      <c r="C737" s="203"/>
      <c r="D737" s="204"/>
      <c r="E737" s="1000" t="s">
        <v>590</v>
      </c>
      <c r="F737" s="1000"/>
      <c r="G737" s="1000"/>
      <c r="H737" s="1000"/>
      <c r="I737" s="1000"/>
      <c r="J737" s="1000"/>
      <c r="K737" s="1000"/>
      <c r="L737" s="1000"/>
      <c r="M737" s="1000"/>
      <c r="N737" s="360" t="s">
        <v>358</v>
      </c>
      <c r="O737" s="360"/>
      <c r="P737" s="360"/>
      <c r="Q737" s="360"/>
      <c r="R737" s="1000" t="s">
        <v>591</v>
      </c>
      <c r="S737" s="1000"/>
      <c r="T737" s="1000"/>
      <c r="U737" s="1000"/>
      <c r="V737" s="1000"/>
      <c r="W737" s="1000"/>
      <c r="X737" s="1000"/>
      <c r="Y737" s="1000"/>
      <c r="Z737" s="1000"/>
      <c r="AA737" s="360" t="s">
        <v>359</v>
      </c>
      <c r="AB737" s="360"/>
      <c r="AC737" s="360"/>
      <c r="AD737" s="360"/>
      <c r="AE737" s="1000" t="s">
        <v>592</v>
      </c>
      <c r="AF737" s="1000"/>
      <c r="AG737" s="1000"/>
      <c r="AH737" s="1000"/>
      <c r="AI737" s="1000"/>
      <c r="AJ737" s="1000"/>
      <c r="AK737" s="1000"/>
      <c r="AL737" s="1000"/>
      <c r="AM737" s="1000"/>
      <c r="AN737" s="360" t="s">
        <v>360</v>
      </c>
      <c r="AO737" s="360"/>
      <c r="AP737" s="360"/>
      <c r="AQ737" s="360"/>
      <c r="AR737" s="1001" t="s">
        <v>593</v>
      </c>
      <c r="AS737" s="1002"/>
      <c r="AT737" s="1002"/>
      <c r="AU737" s="1002"/>
      <c r="AV737" s="1002"/>
      <c r="AW737" s="1002"/>
      <c r="AX737" s="1003"/>
      <c r="AY737" s="89"/>
      <c r="AZ737" s="89"/>
    </row>
    <row r="738" spans="1:52" ht="24.75" customHeight="1">
      <c r="A738" s="1004" t="s">
        <v>361</v>
      </c>
      <c r="B738" s="203"/>
      <c r="C738" s="203"/>
      <c r="D738" s="204"/>
      <c r="E738" s="1000" t="s">
        <v>593</v>
      </c>
      <c r="F738" s="1000"/>
      <c r="G738" s="1000"/>
      <c r="H738" s="1000"/>
      <c r="I738" s="1000"/>
      <c r="J738" s="1000"/>
      <c r="K738" s="1000"/>
      <c r="L738" s="1000"/>
      <c r="M738" s="1000"/>
      <c r="N738" s="360" t="s">
        <v>362</v>
      </c>
      <c r="O738" s="360"/>
      <c r="P738" s="360"/>
      <c r="Q738" s="360"/>
      <c r="R738" s="1000" t="s">
        <v>594</v>
      </c>
      <c r="S738" s="1000"/>
      <c r="T738" s="1000"/>
      <c r="U738" s="1000"/>
      <c r="V738" s="1000"/>
      <c r="W738" s="1000"/>
      <c r="X738" s="1000"/>
      <c r="Y738" s="1000"/>
      <c r="Z738" s="1000"/>
      <c r="AA738" s="360" t="s">
        <v>482</v>
      </c>
      <c r="AB738" s="360"/>
      <c r="AC738" s="360"/>
      <c r="AD738" s="360"/>
      <c r="AE738" s="1000" t="s">
        <v>595</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c r="A739" s="1008" t="s">
        <v>543</v>
      </c>
      <c r="B739" s="1009"/>
      <c r="C739" s="1009"/>
      <c r="D739" s="1010"/>
      <c r="E739" s="963" t="s">
        <v>551</v>
      </c>
      <c r="F739" s="964"/>
      <c r="G739" s="964"/>
      <c r="H739" s="91" t="str">
        <f>IF(E739="", "", "(")</f>
        <v>(</v>
      </c>
      <c r="I739" s="996"/>
      <c r="J739" s="996"/>
      <c r="K739" s="91" t="str">
        <f>IF(OR(I739="　", I739=""), "", "-")</f>
        <v/>
      </c>
      <c r="L739" s="962">
        <v>75</v>
      </c>
      <c r="M739" s="962"/>
      <c r="N739" s="92" t="str">
        <f>IF(O739="", "", "-")</f>
        <v/>
      </c>
      <c r="O739" s="93"/>
      <c r="P739" s="92" t="str">
        <f>IF(E739="", "", ")")</f>
        <v>)</v>
      </c>
      <c r="Q739" s="963"/>
      <c r="R739" s="964"/>
      <c r="S739" s="964"/>
      <c r="T739" s="91" t="str">
        <f>IF(Q739="", "", "(")</f>
        <v/>
      </c>
      <c r="U739" s="996"/>
      <c r="V739" s="996"/>
      <c r="W739" s="91" t="str">
        <f>IF(OR(U739="　", U739=""), "", "-")</f>
        <v/>
      </c>
      <c r="X739" s="962"/>
      <c r="Y739" s="962"/>
      <c r="Z739" s="92" t="str">
        <f>IF(AA739="", "", "-")</f>
        <v/>
      </c>
      <c r="AA739" s="93"/>
      <c r="AB739" s="92" t="str">
        <f>IF(Q739="", "", ")")</f>
        <v/>
      </c>
      <c r="AC739" s="963"/>
      <c r="AD739" s="964"/>
      <c r="AE739" s="964"/>
      <c r="AF739" s="91" t="str">
        <f>IF(AC739="", "", "(")</f>
        <v/>
      </c>
      <c r="AG739" s="996"/>
      <c r="AH739" s="996"/>
      <c r="AI739" s="91" t="str">
        <f>IF(OR(AG739="　", AG739=""), "", "-")</f>
        <v/>
      </c>
      <c r="AJ739" s="962"/>
      <c r="AK739" s="962"/>
      <c r="AL739" s="92" t="str">
        <f>IF(AM739="", "", "-")</f>
        <v/>
      </c>
      <c r="AM739" s="93"/>
      <c r="AN739" s="92" t="str">
        <f>IF(AC739="", "", ")")</f>
        <v/>
      </c>
      <c r="AO739" s="997"/>
      <c r="AP739" s="998"/>
      <c r="AQ739" s="998"/>
      <c r="AR739" s="998"/>
      <c r="AS739" s="998"/>
      <c r="AT739" s="998"/>
      <c r="AU739" s="998"/>
      <c r="AV739" s="998"/>
      <c r="AW739" s="998"/>
      <c r="AX739" s="999"/>
    </row>
    <row r="740" spans="1:52" ht="28.35" customHeight="1">
      <c r="A740" s="609" t="s">
        <v>532</v>
      </c>
      <c r="B740" s="610"/>
      <c r="C740" s="610"/>
      <c r="D740" s="610"/>
      <c r="E740" s="610"/>
      <c r="F740" s="61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605</v>
      </c>
      <c r="AJ751" s="47"/>
      <c r="AK751" s="47"/>
      <c r="AL751" s="47"/>
      <c r="AM751" s="47"/>
      <c r="AN751" s="47"/>
      <c r="AO751" s="47"/>
      <c r="AP751" s="47"/>
      <c r="AQ751" s="47"/>
      <c r="AR751" s="47"/>
      <c r="AS751" s="47"/>
      <c r="AT751" s="47"/>
      <c r="AU751" s="47"/>
      <c r="AV751" s="47"/>
      <c r="AW751" s="47"/>
      <c r="AX751" s="48"/>
    </row>
    <row r="752" spans="1:52" ht="28.35" customHeight="1">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534</v>
      </c>
      <c r="B779" s="627"/>
      <c r="C779" s="627"/>
      <c r="D779" s="627"/>
      <c r="E779" s="627"/>
      <c r="F779" s="628"/>
      <c r="G779" s="653" t="s">
        <v>508</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509</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06"/>
    </row>
    <row r="780" spans="1:50" ht="24.75" customHeight="1">
      <c r="A780" s="629"/>
      <c r="B780" s="630"/>
      <c r="C780" s="630"/>
      <c r="D780" s="630"/>
      <c r="E780" s="630"/>
      <c r="F780" s="631"/>
      <c r="G780" s="828" t="s">
        <v>17</v>
      </c>
      <c r="H780" s="675"/>
      <c r="I780" s="675"/>
      <c r="J780" s="675"/>
      <c r="K780" s="675"/>
      <c r="L780" s="674" t="s">
        <v>18</v>
      </c>
      <c r="M780" s="675"/>
      <c r="N780" s="675"/>
      <c r="O780" s="675"/>
      <c r="P780" s="675"/>
      <c r="Q780" s="675"/>
      <c r="R780" s="675"/>
      <c r="S780" s="675"/>
      <c r="T780" s="675"/>
      <c r="U780" s="675"/>
      <c r="V780" s="675"/>
      <c r="W780" s="675"/>
      <c r="X780" s="676"/>
      <c r="Y780" s="649" t="s">
        <v>19</v>
      </c>
      <c r="Z780" s="650"/>
      <c r="AA780" s="650"/>
      <c r="AB780" s="811"/>
      <c r="AC780" s="828" t="s">
        <v>17</v>
      </c>
      <c r="AD780" s="675"/>
      <c r="AE780" s="675"/>
      <c r="AF780" s="675"/>
      <c r="AG780" s="675"/>
      <c r="AH780" s="674" t="s">
        <v>18</v>
      </c>
      <c r="AI780" s="675"/>
      <c r="AJ780" s="675"/>
      <c r="AK780" s="675"/>
      <c r="AL780" s="675"/>
      <c r="AM780" s="675"/>
      <c r="AN780" s="675"/>
      <c r="AO780" s="675"/>
      <c r="AP780" s="675"/>
      <c r="AQ780" s="675"/>
      <c r="AR780" s="675"/>
      <c r="AS780" s="675"/>
      <c r="AT780" s="676"/>
      <c r="AU780" s="649" t="s">
        <v>19</v>
      </c>
      <c r="AV780" s="650"/>
      <c r="AW780" s="650"/>
      <c r="AX780" s="651"/>
    </row>
    <row r="781" spans="1:50" ht="24.75" customHeight="1">
      <c r="A781" s="629"/>
      <c r="B781" s="630"/>
      <c r="C781" s="630"/>
      <c r="D781" s="630"/>
      <c r="E781" s="630"/>
      <c r="F781" s="631"/>
      <c r="G781" s="677" t="s">
        <v>606</v>
      </c>
      <c r="H781" s="678"/>
      <c r="I781" s="678"/>
      <c r="J781" s="678"/>
      <c r="K781" s="679"/>
      <c r="L781" s="671" t="s">
        <v>596</v>
      </c>
      <c r="M781" s="672"/>
      <c r="N781" s="672"/>
      <c r="O781" s="672"/>
      <c r="P781" s="672"/>
      <c r="Q781" s="672"/>
      <c r="R781" s="672"/>
      <c r="S781" s="672"/>
      <c r="T781" s="672"/>
      <c r="U781" s="672"/>
      <c r="V781" s="672"/>
      <c r="W781" s="672"/>
      <c r="X781" s="673"/>
      <c r="Y781" s="386">
        <v>1.2</v>
      </c>
      <c r="Z781" s="387"/>
      <c r="AA781" s="387"/>
      <c r="AB781" s="818"/>
      <c r="AC781" s="677" t="s">
        <v>606</v>
      </c>
      <c r="AD781" s="678"/>
      <c r="AE781" s="678"/>
      <c r="AF781" s="678"/>
      <c r="AG781" s="679"/>
      <c r="AH781" s="671" t="s">
        <v>607</v>
      </c>
      <c r="AI781" s="672"/>
      <c r="AJ781" s="672"/>
      <c r="AK781" s="672"/>
      <c r="AL781" s="672"/>
      <c r="AM781" s="672"/>
      <c r="AN781" s="672"/>
      <c r="AO781" s="672"/>
      <c r="AP781" s="672"/>
      <c r="AQ781" s="672"/>
      <c r="AR781" s="672"/>
      <c r="AS781" s="672"/>
      <c r="AT781" s="673"/>
      <c r="AU781" s="386">
        <v>0.1</v>
      </c>
      <c r="AV781" s="387"/>
      <c r="AW781" s="387"/>
      <c r="AX781" s="388"/>
    </row>
    <row r="782" spans="1:50" ht="24.75" customHeight="1">
      <c r="A782" s="629"/>
      <c r="B782" s="630"/>
      <c r="C782" s="630"/>
      <c r="D782" s="630"/>
      <c r="E782" s="630"/>
      <c r="F782" s="631"/>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t="s">
        <v>606</v>
      </c>
      <c r="AD782" s="602"/>
      <c r="AE782" s="602"/>
      <c r="AF782" s="602"/>
      <c r="AG782" s="603"/>
      <c r="AH782" s="593" t="s">
        <v>607</v>
      </c>
      <c r="AI782" s="594"/>
      <c r="AJ782" s="594"/>
      <c r="AK782" s="594"/>
      <c r="AL782" s="594"/>
      <c r="AM782" s="594"/>
      <c r="AN782" s="594"/>
      <c r="AO782" s="594"/>
      <c r="AP782" s="594"/>
      <c r="AQ782" s="594"/>
      <c r="AR782" s="594"/>
      <c r="AS782" s="594"/>
      <c r="AT782" s="595"/>
      <c r="AU782" s="596">
        <v>0.04</v>
      </c>
      <c r="AV782" s="597"/>
      <c r="AW782" s="597"/>
      <c r="AX782" s="598"/>
    </row>
    <row r="783" spans="1:50" ht="24.75" customHeight="1">
      <c r="A783" s="629"/>
      <c r="B783" s="630"/>
      <c r="C783" s="630"/>
      <c r="D783" s="630"/>
      <c r="E783" s="630"/>
      <c r="F783" s="631"/>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t="s">
        <v>606</v>
      </c>
      <c r="AD783" s="602"/>
      <c r="AE783" s="602"/>
      <c r="AF783" s="602"/>
      <c r="AG783" s="603"/>
      <c r="AH783" s="593" t="s">
        <v>607</v>
      </c>
      <c r="AI783" s="594"/>
      <c r="AJ783" s="594"/>
      <c r="AK783" s="594"/>
      <c r="AL783" s="594"/>
      <c r="AM783" s="594"/>
      <c r="AN783" s="594"/>
      <c r="AO783" s="594"/>
      <c r="AP783" s="594"/>
      <c r="AQ783" s="594"/>
      <c r="AR783" s="594"/>
      <c r="AS783" s="594"/>
      <c r="AT783" s="595"/>
      <c r="AU783" s="596">
        <v>0.03</v>
      </c>
      <c r="AV783" s="597"/>
      <c r="AW783" s="597"/>
      <c r="AX783" s="598"/>
    </row>
    <row r="784" spans="1:50" ht="24.75" hidden="1" customHeight="1">
      <c r="A784" s="629"/>
      <c r="B784" s="630"/>
      <c r="C784" s="630"/>
      <c r="D784" s="630"/>
      <c r="E784" s="630"/>
      <c r="F784" s="631"/>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c r="A791" s="629"/>
      <c r="B791" s="630"/>
      <c r="C791" s="630"/>
      <c r="D791" s="630"/>
      <c r="E791" s="630"/>
      <c r="F791" s="631"/>
      <c r="G791" s="839" t="s">
        <v>20</v>
      </c>
      <c r="H791" s="840"/>
      <c r="I791" s="840"/>
      <c r="J791" s="840"/>
      <c r="K791" s="840"/>
      <c r="L791" s="841"/>
      <c r="M791" s="842"/>
      <c r="N791" s="842"/>
      <c r="O791" s="842"/>
      <c r="P791" s="842"/>
      <c r="Q791" s="842"/>
      <c r="R791" s="842"/>
      <c r="S791" s="842"/>
      <c r="T791" s="842"/>
      <c r="U791" s="842"/>
      <c r="V791" s="842"/>
      <c r="W791" s="842"/>
      <c r="X791" s="843"/>
      <c r="Y791" s="844">
        <f>SUM(Y781:AB790)</f>
        <v>1.2</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0.17</v>
      </c>
      <c r="AV791" s="845"/>
      <c r="AW791" s="845"/>
      <c r="AX791" s="847"/>
    </row>
    <row r="792" spans="1:50" ht="24.75" customHeight="1">
      <c r="A792" s="629"/>
      <c r="B792" s="630"/>
      <c r="C792" s="630"/>
      <c r="D792" s="630"/>
      <c r="E792" s="630"/>
      <c r="F792" s="631"/>
      <c r="G792" s="653" t="s">
        <v>455</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454</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06"/>
    </row>
    <row r="793" spans="1:50" ht="24.75" customHeight="1">
      <c r="A793" s="629"/>
      <c r="B793" s="630"/>
      <c r="C793" s="630"/>
      <c r="D793" s="630"/>
      <c r="E793" s="630"/>
      <c r="F793" s="631"/>
      <c r="G793" s="828" t="s">
        <v>17</v>
      </c>
      <c r="H793" s="675"/>
      <c r="I793" s="675"/>
      <c r="J793" s="675"/>
      <c r="K793" s="675"/>
      <c r="L793" s="674" t="s">
        <v>18</v>
      </c>
      <c r="M793" s="675"/>
      <c r="N793" s="675"/>
      <c r="O793" s="675"/>
      <c r="P793" s="675"/>
      <c r="Q793" s="675"/>
      <c r="R793" s="675"/>
      <c r="S793" s="675"/>
      <c r="T793" s="675"/>
      <c r="U793" s="675"/>
      <c r="V793" s="675"/>
      <c r="W793" s="675"/>
      <c r="X793" s="676"/>
      <c r="Y793" s="649" t="s">
        <v>19</v>
      </c>
      <c r="Z793" s="650"/>
      <c r="AA793" s="650"/>
      <c r="AB793" s="811"/>
      <c r="AC793" s="828" t="s">
        <v>17</v>
      </c>
      <c r="AD793" s="675"/>
      <c r="AE793" s="675"/>
      <c r="AF793" s="675"/>
      <c r="AG793" s="675"/>
      <c r="AH793" s="674" t="s">
        <v>18</v>
      </c>
      <c r="AI793" s="675"/>
      <c r="AJ793" s="675"/>
      <c r="AK793" s="675"/>
      <c r="AL793" s="675"/>
      <c r="AM793" s="675"/>
      <c r="AN793" s="675"/>
      <c r="AO793" s="675"/>
      <c r="AP793" s="675"/>
      <c r="AQ793" s="675"/>
      <c r="AR793" s="675"/>
      <c r="AS793" s="675"/>
      <c r="AT793" s="676"/>
      <c r="AU793" s="649" t="s">
        <v>19</v>
      </c>
      <c r="AV793" s="650"/>
      <c r="AW793" s="650"/>
      <c r="AX793" s="651"/>
    </row>
    <row r="794" spans="1:50" ht="24.75" customHeight="1">
      <c r="A794" s="629"/>
      <c r="B794" s="630"/>
      <c r="C794" s="630"/>
      <c r="D794" s="630"/>
      <c r="E794" s="630"/>
      <c r="F794" s="631"/>
      <c r="G794" s="677" t="s">
        <v>606</v>
      </c>
      <c r="H794" s="678"/>
      <c r="I794" s="678"/>
      <c r="J794" s="678"/>
      <c r="K794" s="679"/>
      <c r="L794" s="671" t="s">
        <v>608</v>
      </c>
      <c r="M794" s="672"/>
      <c r="N794" s="672"/>
      <c r="O794" s="672"/>
      <c r="P794" s="672"/>
      <c r="Q794" s="672"/>
      <c r="R794" s="672"/>
      <c r="S794" s="672"/>
      <c r="T794" s="672"/>
      <c r="U794" s="672"/>
      <c r="V794" s="672"/>
      <c r="W794" s="672"/>
      <c r="X794" s="673"/>
      <c r="Y794" s="386">
        <v>0.6</v>
      </c>
      <c r="Z794" s="387"/>
      <c r="AA794" s="387"/>
      <c r="AB794" s="818"/>
      <c r="AC794" s="677"/>
      <c r="AD794" s="678"/>
      <c r="AE794" s="678"/>
      <c r="AF794" s="678"/>
      <c r="AG794" s="679"/>
      <c r="AH794" s="671"/>
      <c r="AI794" s="672"/>
      <c r="AJ794" s="672"/>
      <c r="AK794" s="672"/>
      <c r="AL794" s="672"/>
      <c r="AM794" s="672"/>
      <c r="AN794" s="672"/>
      <c r="AO794" s="672"/>
      <c r="AP794" s="672"/>
      <c r="AQ794" s="672"/>
      <c r="AR794" s="672"/>
      <c r="AS794" s="672"/>
      <c r="AT794" s="673"/>
      <c r="AU794" s="386"/>
      <c r="AV794" s="387"/>
      <c r="AW794" s="387"/>
      <c r="AX794" s="388"/>
    </row>
    <row r="795" spans="1:50" ht="24.75" hidden="1" customHeight="1">
      <c r="A795" s="629"/>
      <c r="B795" s="630"/>
      <c r="C795" s="630"/>
      <c r="D795" s="630"/>
      <c r="E795" s="630"/>
      <c r="F795" s="631"/>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c r="A804" s="629"/>
      <c r="B804" s="630"/>
      <c r="C804" s="630"/>
      <c r="D804" s="630"/>
      <c r="E804" s="630"/>
      <c r="F804" s="631"/>
      <c r="G804" s="839" t="s">
        <v>20</v>
      </c>
      <c r="H804" s="840"/>
      <c r="I804" s="840"/>
      <c r="J804" s="840"/>
      <c r="K804" s="840"/>
      <c r="L804" s="841"/>
      <c r="M804" s="842"/>
      <c r="N804" s="842"/>
      <c r="O804" s="842"/>
      <c r="P804" s="842"/>
      <c r="Q804" s="842"/>
      <c r="R804" s="842"/>
      <c r="S804" s="842"/>
      <c r="T804" s="842"/>
      <c r="U804" s="842"/>
      <c r="V804" s="842"/>
      <c r="W804" s="842"/>
      <c r="X804" s="843"/>
      <c r="Y804" s="844">
        <f>SUM(Y794:AB803)</f>
        <v>0.6</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29"/>
      <c r="B805" s="630"/>
      <c r="C805" s="630"/>
      <c r="D805" s="630"/>
      <c r="E805" s="630"/>
      <c r="F805" s="631"/>
      <c r="G805" s="653" t="s">
        <v>456</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457</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06"/>
    </row>
    <row r="806" spans="1:50" ht="24.75" hidden="1" customHeight="1">
      <c r="A806" s="629"/>
      <c r="B806" s="630"/>
      <c r="C806" s="630"/>
      <c r="D806" s="630"/>
      <c r="E806" s="630"/>
      <c r="F806" s="631"/>
      <c r="G806" s="828" t="s">
        <v>17</v>
      </c>
      <c r="H806" s="675"/>
      <c r="I806" s="675"/>
      <c r="J806" s="675"/>
      <c r="K806" s="675"/>
      <c r="L806" s="674" t="s">
        <v>18</v>
      </c>
      <c r="M806" s="675"/>
      <c r="N806" s="675"/>
      <c r="O806" s="675"/>
      <c r="P806" s="675"/>
      <c r="Q806" s="675"/>
      <c r="R806" s="675"/>
      <c r="S806" s="675"/>
      <c r="T806" s="675"/>
      <c r="U806" s="675"/>
      <c r="V806" s="675"/>
      <c r="W806" s="675"/>
      <c r="X806" s="676"/>
      <c r="Y806" s="649" t="s">
        <v>19</v>
      </c>
      <c r="Z806" s="650"/>
      <c r="AA806" s="650"/>
      <c r="AB806" s="811"/>
      <c r="AC806" s="828" t="s">
        <v>17</v>
      </c>
      <c r="AD806" s="675"/>
      <c r="AE806" s="675"/>
      <c r="AF806" s="675"/>
      <c r="AG806" s="675"/>
      <c r="AH806" s="674" t="s">
        <v>18</v>
      </c>
      <c r="AI806" s="675"/>
      <c r="AJ806" s="675"/>
      <c r="AK806" s="675"/>
      <c r="AL806" s="675"/>
      <c r="AM806" s="675"/>
      <c r="AN806" s="675"/>
      <c r="AO806" s="675"/>
      <c r="AP806" s="675"/>
      <c r="AQ806" s="675"/>
      <c r="AR806" s="675"/>
      <c r="AS806" s="675"/>
      <c r="AT806" s="676"/>
      <c r="AU806" s="649" t="s">
        <v>19</v>
      </c>
      <c r="AV806" s="650"/>
      <c r="AW806" s="650"/>
      <c r="AX806" s="651"/>
    </row>
    <row r="807" spans="1:50" ht="24.75" hidden="1" customHeight="1">
      <c r="A807" s="629"/>
      <c r="B807" s="630"/>
      <c r="C807" s="630"/>
      <c r="D807" s="630"/>
      <c r="E807" s="630"/>
      <c r="F807" s="631"/>
      <c r="G807" s="677"/>
      <c r="H807" s="678"/>
      <c r="I807" s="678"/>
      <c r="J807" s="678"/>
      <c r="K807" s="679"/>
      <c r="L807" s="671"/>
      <c r="M807" s="672"/>
      <c r="N807" s="672"/>
      <c r="O807" s="672"/>
      <c r="P807" s="672"/>
      <c r="Q807" s="672"/>
      <c r="R807" s="672"/>
      <c r="S807" s="672"/>
      <c r="T807" s="672"/>
      <c r="U807" s="672"/>
      <c r="V807" s="672"/>
      <c r="W807" s="672"/>
      <c r="X807" s="673"/>
      <c r="Y807" s="386"/>
      <c r="Z807" s="387"/>
      <c r="AA807" s="387"/>
      <c r="AB807" s="818"/>
      <c r="AC807" s="677"/>
      <c r="AD807" s="678"/>
      <c r="AE807" s="678"/>
      <c r="AF807" s="678"/>
      <c r="AG807" s="679"/>
      <c r="AH807" s="671"/>
      <c r="AI807" s="672"/>
      <c r="AJ807" s="672"/>
      <c r="AK807" s="672"/>
      <c r="AL807" s="672"/>
      <c r="AM807" s="672"/>
      <c r="AN807" s="672"/>
      <c r="AO807" s="672"/>
      <c r="AP807" s="672"/>
      <c r="AQ807" s="672"/>
      <c r="AR807" s="672"/>
      <c r="AS807" s="672"/>
      <c r="AT807" s="673"/>
      <c r="AU807" s="386"/>
      <c r="AV807" s="387"/>
      <c r="AW807" s="387"/>
      <c r="AX807" s="388"/>
    </row>
    <row r="808" spans="1:50" ht="24.75" hidden="1" customHeight="1">
      <c r="A808" s="629"/>
      <c r="B808" s="630"/>
      <c r="C808" s="630"/>
      <c r="D808" s="630"/>
      <c r="E808" s="630"/>
      <c r="F808" s="631"/>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c r="A817" s="629"/>
      <c r="B817" s="630"/>
      <c r="C817" s="630"/>
      <c r="D817" s="630"/>
      <c r="E817" s="630"/>
      <c r="F817" s="63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29"/>
      <c r="B818" s="630"/>
      <c r="C818" s="630"/>
      <c r="D818" s="630"/>
      <c r="E818" s="630"/>
      <c r="F818" s="631"/>
      <c r="G818" s="653" t="s">
        <v>400</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302</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06"/>
    </row>
    <row r="819" spans="1:50" ht="24.75" hidden="1" customHeight="1">
      <c r="A819" s="629"/>
      <c r="B819" s="630"/>
      <c r="C819" s="630"/>
      <c r="D819" s="630"/>
      <c r="E819" s="630"/>
      <c r="F819" s="631"/>
      <c r="G819" s="828" t="s">
        <v>17</v>
      </c>
      <c r="H819" s="675"/>
      <c r="I819" s="675"/>
      <c r="J819" s="675"/>
      <c r="K819" s="675"/>
      <c r="L819" s="674" t="s">
        <v>18</v>
      </c>
      <c r="M819" s="675"/>
      <c r="N819" s="675"/>
      <c r="O819" s="675"/>
      <c r="P819" s="675"/>
      <c r="Q819" s="675"/>
      <c r="R819" s="675"/>
      <c r="S819" s="675"/>
      <c r="T819" s="675"/>
      <c r="U819" s="675"/>
      <c r="V819" s="675"/>
      <c r="W819" s="675"/>
      <c r="X819" s="676"/>
      <c r="Y819" s="649" t="s">
        <v>19</v>
      </c>
      <c r="Z819" s="650"/>
      <c r="AA819" s="650"/>
      <c r="AB819" s="811"/>
      <c r="AC819" s="828" t="s">
        <v>17</v>
      </c>
      <c r="AD819" s="675"/>
      <c r="AE819" s="675"/>
      <c r="AF819" s="675"/>
      <c r="AG819" s="675"/>
      <c r="AH819" s="674" t="s">
        <v>18</v>
      </c>
      <c r="AI819" s="675"/>
      <c r="AJ819" s="675"/>
      <c r="AK819" s="675"/>
      <c r="AL819" s="675"/>
      <c r="AM819" s="675"/>
      <c r="AN819" s="675"/>
      <c r="AO819" s="675"/>
      <c r="AP819" s="675"/>
      <c r="AQ819" s="675"/>
      <c r="AR819" s="675"/>
      <c r="AS819" s="675"/>
      <c r="AT819" s="676"/>
      <c r="AU819" s="649" t="s">
        <v>19</v>
      </c>
      <c r="AV819" s="650"/>
      <c r="AW819" s="650"/>
      <c r="AX819" s="651"/>
    </row>
    <row r="820" spans="1:50" s="16" customFormat="1" ht="24.75" hidden="1" customHeight="1">
      <c r="A820" s="629"/>
      <c r="B820" s="630"/>
      <c r="C820" s="630"/>
      <c r="D820" s="630"/>
      <c r="E820" s="630"/>
      <c r="F820" s="631"/>
      <c r="G820" s="677"/>
      <c r="H820" s="678"/>
      <c r="I820" s="678"/>
      <c r="J820" s="678"/>
      <c r="K820" s="679"/>
      <c r="L820" s="671"/>
      <c r="M820" s="672"/>
      <c r="N820" s="672"/>
      <c r="O820" s="672"/>
      <c r="P820" s="672"/>
      <c r="Q820" s="672"/>
      <c r="R820" s="672"/>
      <c r="S820" s="672"/>
      <c r="T820" s="672"/>
      <c r="U820" s="672"/>
      <c r="V820" s="672"/>
      <c r="W820" s="672"/>
      <c r="X820" s="673"/>
      <c r="Y820" s="386"/>
      <c r="Z820" s="387"/>
      <c r="AA820" s="387"/>
      <c r="AB820" s="818"/>
      <c r="AC820" s="677"/>
      <c r="AD820" s="678"/>
      <c r="AE820" s="678"/>
      <c r="AF820" s="678"/>
      <c r="AG820" s="679"/>
      <c r="AH820" s="671"/>
      <c r="AI820" s="672"/>
      <c r="AJ820" s="672"/>
      <c r="AK820" s="672"/>
      <c r="AL820" s="672"/>
      <c r="AM820" s="672"/>
      <c r="AN820" s="672"/>
      <c r="AO820" s="672"/>
      <c r="AP820" s="672"/>
      <c r="AQ820" s="672"/>
      <c r="AR820" s="672"/>
      <c r="AS820" s="672"/>
      <c r="AT820" s="673"/>
      <c r="AU820" s="386"/>
      <c r="AV820" s="387"/>
      <c r="AW820" s="387"/>
      <c r="AX820" s="388"/>
    </row>
    <row r="821" spans="1:50" ht="24.75" hidden="1" customHeight="1">
      <c r="A821" s="629"/>
      <c r="B821" s="630"/>
      <c r="C821" s="630"/>
      <c r="D821" s="630"/>
      <c r="E821" s="630"/>
      <c r="F821" s="631"/>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9"/>
      <c r="B830" s="630"/>
      <c r="C830" s="630"/>
      <c r="D830" s="630"/>
      <c r="E830" s="630"/>
      <c r="F830" s="63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609</v>
      </c>
      <c r="D837" s="342"/>
      <c r="E837" s="342"/>
      <c r="F837" s="342"/>
      <c r="G837" s="342"/>
      <c r="H837" s="342"/>
      <c r="I837" s="342"/>
      <c r="J837" s="343">
        <v>3013301015869</v>
      </c>
      <c r="K837" s="344"/>
      <c r="L837" s="344"/>
      <c r="M837" s="344"/>
      <c r="N837" s="344"/>
      <c r="O837" s="344"/>
      <c r="P837" s="357" t="s">
        <v>610</v>
      </c>
      <c r="Q837" s="345"/>
      <c r="R837" s="345"/>
      <c r="S837" s="345"/>
      <c r="T837" s="345"/>
      <c r="U837" s="345"/>
      <c r="V837" s="345"/>
      <c r="W837" s="345"/>
      <c r="X837" s="345"/>
      <c r="Y837" s="346">
        <v>1.2</v>
      </c>
      <c r="Z837" s="347"/>
      <c r="AA837" s="347"/>
      <c r="AB837" s="348"/>
      <c r="AC837" s="358" t="s">
        <v>527</v>
      </c>
      <c r="AD837" s="366"/>
      <c r="AE837" s="366"/>
      <c r="AF837" s="366"/>
      <c r="AG837" s="366"/>
      <c r="AH837" s="367">
        <v>1</v>
      </c>
      <c r="AI837" s="368"/>
      <c r="AJ837" s="368"/>
      <c r="AK837" s="368"/>
      <c r="AL837" s="352">
        <v>99.26</v>
      </c>
      <c r="AM837" s="353"/>
      <c r="AN837" s="353"/>
      <c r="AO837" s="354"/>
      <c r="AP837" s="355"/>
      <c r="AQ837" s="355"/>
      <c r="AR837" s="355"/>
      <c r="AS837" s="355"/>
      <c r="AT837" s="355"/>
      <c r="AU837" s="355"/>
      <c r="AV837" s="355"/>
      <c r="AW837" s="355"/>
      <c r="AX837" s="355"/>
    </row>
    <row r="838" spans="1:50" ht="30" hidden="1" customHeight="1">
      <c r="A838" s="374">
        <v>2</v>
      </c>
      <c r="B838" s="374">
        <v>1</v>
      </c>
      <c r="C838" s="356"/>
      <c r="D838" s="342"/>
      <c r="E838" s="342"/>
      <c r="F838" s="342"/>
      <c r="G838" s="342"/>
      <c r="H838" s="342"/>
      <c r="I838" s="342"/>
      <c r="J838" s="343"/>
      <c r="K838" s="344"/>
      <c r="L838" s="344"/>
      <c r="M838" s="344"/>
      <c r="N838" s="344"/>
      <c r="O838" s="344"/>
      <c r="P838" s="357"/>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603</v>
      </c>
      <c r="D870" s="342"/>
      <c r="E870" s="342"/>
      <c r="F870" s="342"/>
      <c r="G870" s="342"/>
      <c r="H870" s="342"/>
      <c r="I870" s="342"/>
      <c r="J870" s="343">
        <v>3010001077785</v>
      </c>
      <c r="K870" s="344"/>
      <c r="L870" s="344"/>
      <c r="M870" s="344"/>
      <c r="N870" s="344"/>
      <c r="O870" s="344"/>
      <c r="P870" s="357" t="s">
        <v>604</v>
      </c>
      <c r="Q870" s="345"/>
      <c r="R870" s="345"/>
      <c r="S870" s="345"/>
      <c r="T870" s="345"/>
      <c r="U870" s="345"/>
      <c r="V870" s="345"/>
      <c r="W870" s="345"/>
      <c r="X870" s="345"/>
      <c r="Y870" s="346">
        <v>0.1</v>
      </c>
      <c r="Z870" s="347"/>
      <c r="AA870" s="347"/>
      <c r="AB870" s="348"/>
      <c r="AC870" s="358" t="s">
        <v>526</v>
      </c>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customHeight="1">
      <c r="A871" s="374">
        <v>2</v>
      </c>
      <c r="B871" s="374">
        <v>1</v>
      </c>
      <c r="C871" s="356" t="s">
        <v>612</v>
      </c>
      <c r="D871" s="342"/>
      <c r="E871" s="342"/>
      <c r="F871" s="342"/>
      <c r="G871" s="342"/>
      <c r="H871" s="342"/>
      <c r="I871" s="342"/>
      <c r="J871" s="343">
        <v>2190001004269</v>
      </c>
      <c r="K871" s="344"/>
      <c r="L871" s="344"/>
      <c r="M871" s="344"/>
      <c r="N871" s="344"/>
      <c r="O871" s="344"/>
      <c r="P871" s="357" t="s">
        <v>604</v>
      </c>
      <c r="Q871" s="345"/>
      <c r="R871" s="345"/>
      <c r="S871" s="345"/>
      <c r="T871" s="345"/>
      <c r="U871" s="345"/>
      <c r="V871" s="345"/>
      <c r="W871" s="345"/>
      <c r="X871" s="345"/>
      <c r="Y871" s="346">
        <v>0.04</v>
      </c>
      <c r="Z871" s="347"/>
      <c r="AA871" s="347"/>
      <c r="AB871" s="348"/>
      <c r="AC871" s="358" t="s">
        <v>526</v>
      </c>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customHeight="1">
      <c r="A872" s="374">
        <v>3</v>
      </c>
      <c r="B872" s="374">
        <v>1</v>
      </c>
      <c r="C872" s="356" t="s">
        <v>611</v>
      </c>
      <c r="D872" s="342"/>
      <c r="E872" s="342"/>
      <c r="F872" s="342"/>
      <c r="G872" s="342"/>
      <c r="H872" s="342"/>
      <c r="I872" s="342"/>
      <c r="J872" s="343">
        <v>4010001148932</v>
      </c>
      <c r="K872" s="344"/>
      <c r="L872" s="344"/>
      <c r="M872" s="344"/>
      <c r="N872" s="344"/>
      <c r="O872" s="344"/>
      <c r="P872" s="357" t="s">
        <v>604</v>
      </c>
      <c r="Q872" s="345"/>
      <c r="R872" s="345"/>
      <c r="S872" s="345"/>
      <c r="T872" s="345"/>
      <c r="U872" s="345"/>
      <c r="V872" s="345"/>
      <c r="W872" s="345"/>
      <c r="X872" s="345"/>
      <c r="Y872" s="346">
        <v>0.03</v>
      </c>
      <c r="Z872" s="347"/>
      <c r="AA872" s="347"/>
      <c r="AB872" s="348"/>
      <c r="AC872" s="358" t="s">
        <v>526</v>
      </c>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597</v>
      </c>
      <c r="D903" s="342"/>
      <c r="E903" s="342"/>
      <c r="F903" s="342"/>
      <c r="G903" s="342"/>
      <c r="H903" s="342"/>
      <c r="I903" s="342"/>
      <c r="J903" s="343"/>
      <c r="K903" s="344"/>
      <c r="L903" s="344"/>
      <c r="M903" s="344"/>
      <c r="N903" s="344"/>
      <c r="O903" s="344"/>
      <c r="P903" s="357" t="s">
        <v>598</v>
      </c>
      <c r="Q903" s="345"/>
      <c r="R903" s="345"/>
      <c r="S903" s="345"/>
      <c r="T903" s="345"/>
      <c r="U903" s="345"/>
      <c r="V903" s="345"/>
      <c r="W903" s="345"/>
      <c r="X903" s="345"/>
      <c r="Y903" s="346">
        <v>0.17</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c r="A904" s="374">
        <v>2</v>
      </c>
      <c r="B904" s="374">
        <v>1</v>
      </c>
      <c r="C904" s="356" t="s">
        <v>599</v>
      </c>
      <c r="D904" s="342"/>
      <c r="E904" s="342"/>
      <c r="F904" s="342"/>
      <c r="G904" s="342"/>
      <c r="H904" s="342"/>
      <c r="I904" s="342"/>
      <c r="J904" s="343"/>
      <c r="K904" s="344"/>
      <c r="L904" s="344"/>
      <c r="M904" s="344"/>
      <c r="N904" s="344"/>
      <c r="O904" s="344"/>
      <c r="P904" s="357" t="s">
        <v>598</v>
      </c>
      <c r="Q904" s="345"/>
      <c r="R904" s="345"/>
      <c r="S904" s="345"/>
      <c r="T904" s="345"/>
      <c r="U904" s="345"/>
      <c r="V904" s="345"/>
      <c r="W904" s="345"/>
      <c r="X904" s="345"/>
      <c r="Y904" s="346">
        <v>0.17</v>
      </c>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customHeight="1">
      <c r="A905" s="374">
        <v>3</v>
      </c>
      <c r="B905" s="374">
        <v>1</v>
      </c>
      <c r="C905" s="356" t="s">
        <v>600</v>
      </c>
      <c r="D905" s="342"/>
      <c r="E905" s="342"/>
      <c r="F905" s="342"/>
      <c r="G905" s="342"/>
      <c r="H905" s="342"/>
      <c r="I905" s="342"/>
      <c r="J905" s="343"/>
      <c r="K905" s="344"/>
      <c r="L905" s="344"/>
      <c r="M905" s="344"/>
      <c r="N905" s="344"/>
      <c r="O905" s="344"/>
      <c r="P905" s="357" t="s">
        <v>598</v>
      </c>
      <c r="Q905" s="345"/>
      <c r="R905" s="345"/>
      <c r="S905" s="345"/>
      <c r="T905" s="345"/>
      <c r="U905" s="345"/>
      <c r="V905" s="345"/>
      <c r="W905" s="345"/>
      <c r="X905" s="345"/>
      <c r="Y905" s="346">
        <v>0.2</v>
      </c>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Q116">
    <cfRule type="expression" dxfId="2593" priority="13163">
      <formula>IF(RIGHT(TEXT(AQ116,"0.#"),1)=".",FALSE,TRUE)</formula>
    </cfRule>
    <cfRule type="expression" dxfId="2592" priority="13164">
      <formula>IF(RIGHT(TEXT(AQ116,"0.#"),1)=".",TRUE,FALSE)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M134:AM135 AQ134:AQ135 AU134:AU135">
    <cfRule type="expression" dxfId="2537" priority="13063">
      <formula>IF(RIGHT(TEXT(AM134,"0.#"),1)=".",FALSE,TRUE)</formula>
    </cfRule>
    <cfRule type="expression" dxfId="2536" priority="13064">
      <formula>IF(RIGHT(TEXT(AM134,"0.#"),1)=".",TRUE,FALSE)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00" max="49" man="1"/>
    <brk id="778"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3"/>
      <c r="Z2" s="842"/>
      <c r="AA2" s="843"/>
      <c r="AB2" s="1027" t="s">
        <v>11</v>
      </c>
      <c r="AC2" s="1028"/>
      <c r="AD2" s="1029"/>
      <c r="AE2" s="1033" t="s">
        <v>357</v>
      </c>
      <c r="AF2" s="1033"/>
      <c r="AG2" s="1033"/>
      <c r="AH2" s="1033"/>
      <c r="AI2" s="1033" t="s">
        <v>363</v>
      </c>
      <c r="AJ2" s="1033"/>
      <c r="AK2" s="1033"/>
      <c r="AL2" s="1033"/>
      <c r="AM2" s="1033" t="s">
        <v>472</v>
      </c>
      <c r="AN2" s="1033"/>
      <c r="AO2" s="1033"/>
      <c r="AP2" s="552"/>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59"/>
      <c r="H4" s="659"/>
      <c r="I4" s="659"/>
      <c r="J4" s="659"/>
      <c r="K4" s="659"/>
      <c r="L4" s="659"/>
      <c r="M4" s="659"/>
      <c r="N4" s="659"/>
      <c r="O4" s="660"/>
      <c r="P4" s="98"/>
      <c r="Q4" s="768"/>
      <c r="R4" s="768"/>
      <c r="S4" s="768"/>
      <c r="T4" s="768"/>
      <c r="U4" s="768"/>
      <c r="V4" s="768"/>
      <c r="W4" s="768"/>
      <c r="X4" s="769"/>
      <c r="Y4" s="1018" t="s">
        <v>12</v>
      </c>
      <c r="Z4" s="1019"/>
      <c r="AA4" s="1020"/>
      <c r="AB4" s="459"/>
      <c r="AC4" s="1022"/>
      <c r="AD4" s="102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1"/>
      <c r="H5" s="662"/>
      <c r="I5" s="662"/>
      <c r="J5" s="662"/>
      <c r="K5" s="662"/>
      <c r="L5" s="662"/>
      <c r="M5" s="662"/>
      <c r="N5" s="662"/>
      <c r="O5" s="663"/>
      <c r="P5" s="770"/>
      <c r="Q5" s="770"/>
      <c r="R5" s="770"/>
      <c r="S5" s="770"/>
      <c r="T5" s="770"/>
      <c r="U5" s="770"/>
      <c r="V5" s="770"/>
      <c r="W5" s="770"/>
      <c r="X5" s="771"/>
      <c r="Y5" s="413" t="s">
        <v>54</v>
      </c>
      <c r="Z5" s="1015"/>
      <c r="AA5" s="1016"/>
      <c r="AB5" s="521"/>
      <c r="AC5" s="1021"/>
      <c r="AD5" s="102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64"/>
      <c r="H6" s="665"/>
      <c r="I6" s="665"/>
      <c r="J6" s="665"/>
      <c r="K6" s="665"/>
      <c r="L6" s="665"/>
      <c r="M6" s="665"/>
      <c r="N6" s="665"/>
      <c r="O6" s="666"/>
      <c r="P6" s="715"/>
      <c r="Q6" s="715"/>
      <c r="R6" s="715"/>
      <c r="S6" s="715"/>
      <c r="T6" s="715"/>
      <c r="U6" s="715"/>
      <c r="V6" s="715"/>
      <c r="W6" s="715"/>
      <c r="X6" s="772"/>
      <c r="Y6" s="1014" t="s">
        <v>13</v>
      </c>
      <c r="Z6" s="1015"/>
      <c r="AA6" s="1016"/>
      <c r="AB6" s="589" t="s">
        <v>301</v>
      </c>
      <c r="AC6" s="1017"/>
      <c r="AD6" s="101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3"/>
      <c r="Z9" s="842"/>
      <c r="AA9" s="843"/>
      <c r="AB9" s="1027" t="s">
        <v>11</v>
      </c>
      <c r="AC9" s="1028"/>
      <c r="AD9" s="1029"/>
      <c r="AE9" s="1033" t="s">
        <v>357</v>
      </c>
      <c r="AF9" s="1033"/>
      <c r="AG9" s="1033"/>
      <c r="AH9" s="1033"/>
      <c r="AI9" s="1033" t="s">
        <v>363</v>
      </c>
      <c r="AJ9" s="1033"/>
      <c r="AK9" s="1033"/>
      <c r="AL9" s="1033"/>
      <c r="AM9" s="1033" t="s">
        <v>472</v>
      </c>
      <c r="AN9" s="1033"/>
      <c r="AO9" s="1033"/>
      <c r="AP9" s="552"/>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59"/>
      <c r="H11" s="659"/>
      <c r="I11" s="659"/>
      <c r="J11" s="659"/>
      <c r="K11" s="659"/>
      <c r="L11" s="659"/>
      <c r="M11" s="659"/>
      <c r="N11" s="659"/>
      <c r="O11" s="660"/>
      <c r="P11" s="98"/>
      <c r="Q11" s="768"/>
      <c r="R11" s="768"/>
      <c r="S11" s="768"/>
      <c r="T11" s="768"/>
      <c r="U11" s="768"/>
      <c r="V11" s="768"/>
      <c r="W11" s="768"/>
      <c r="X11" s="769"/>
      <c r="Y11" s="1018" t="s">
        <v>12</v>
      </c>
      <c r="Z11" s="1019"/>
      <c r="AA11" s="1020"/>
      <c r="AB11" s="459"/>
      <c r="AC11" s="1022"/>
      <c r="AD11" s="102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1"/>
      <c r="H12" s="662"/>
      <c r="I12" s="662"/>
      <c r="J12" s="662"/>
      <c r="K12" s="662"/>
      <c r="L12" s="662"/>
      <c r="M12" s="662"/>
      <c r="N12" s="662"/>
      <c r="O12" s="663"/>
      <c r="P12" s="770"/>
      <c r="Q12" s="770"/>
      <c r="R12" s="770"/>
      <c r="S12" s="770"/>
      <c r="T12" s="770"/>
      <c r="U12" s="770"/>
      <c r="V12" s="770"/>
      <c r="W12" s="770"/>
      <c r="X12" s="771"/>
      <c r="Y12" s="413" t="s">
        <v>54</v>
      </c>
      <c r="Z12" s="1015"/>
      <c r="AA12" s="1016"/>
      <c r="AB12" s="521"/>
      <c r="AC12" s="1021"/>
      <c r="AD12" s="102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64"/>
      <c r="H13" s="665"/>
      <c r="I13" s="665"/>
      <c r="J13" s="665"/>
      <c r="K13" s="665"/>
      <c r="L13" s="665"/>
      <c r="M13" s="665"/>
      <c r="N13" s="665"/>
      <c r="O13" s="666"/>
      <c r="P13" s="715"/>
      <c r="Q13" s="715"/>
      <c r="R13" s="715"/>
      <c r="S13" s="715"/>
      <c r="T13" s="715"/>
      <c r="U13" s="715"/>
      <c r="V13" s="715"/>
      <c r="W13" s="715"/>
      <c r="X13" s="772"/>
      <c r="Y13" s="1014" t="s">
        <v>13</v>
      </c>
      <c r="Z13" s="1015"/>
      <c r="AA13" s="1016"/>
      <c r="AB13" s="589" t="s">
        <v>301</v>
      </c>
      <c r="AC13" s="1017"/>
      <c r="AD13" s="101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3"/>
      <c r="Z16" s="842"/>
      <c r="AA16" s="843"/>
      <c r="AB16" s="1027" t="s">
        <v>11</v>
      </c>
      <c r="AC16" s="1028"/>
      <c r="AD16" s="1029"/>
      <c r="AE16" s="1033" t="s">
        <v>357</v>
      </c>
      <c r="AF16" s="1033"/>
      <c r="AG16" s="1033"/>
      <c r="AH16" s="1033"/>
      <c r="AI16" s="1033" t="s">
        <v>363</v>
      </c>
      <c r="AJ16" s="1033"/>
      <c r="AK16" s="1033"/>
      <c r="AL16" s="1033"/>
      <c r="AM16" s="1033" t="s">
        <v>472</v>
      </c>
      <c r="AN16" s="1033"/>
      <c r="AO16" s="1033"/>
      <c r="AP16" s="552"/>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59"/>
      <c r="H18" s="659"/>
      <c r="I18" s="659"/>
      <c r="J18" s="659"/>
      <c r="K18" s="659"/>
      <c r="L18" s="659"/>
      <c r="M18" s="659"/>
      <c r="N18" s="659"/>
      <c r="O18" s="660"/>
      <c r="P18" s="98"/>
      <c r="Q18" s="768"/>
      <c r="R18" s="768"/>
      <c r="S18" s="768"/>
      <c r="T18" s="768"/>
      <c r="U18" s="768"/>
      <c r="V18" s="768"/>
      <c r="W18" s="768"/>
      <c r="X18" s="769"/>
      <c r="Y18" s="1018" t="s">
        <v>12</v>
      </c>
      <c r="Z18" s="1019"/>
      <c r="AA18" s="1020"/>
      <c r="AB18" s="459"/>
      <c r="AC18" s="1022"/>
      <c r="AD18" s="102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1"/>
      <c r="H19" s="662"/>
      <c r="I19" s="662"/>
      <c r="J19" s="662"/>
      <c r="K19" s="662"/>
      <c r="L19" s="662"/>
      <c r="M19" s="662"/>
      <c r="N19" s="662"/>
      <c r="O19" s="663"/>
      <c r="P19" s="770"/>
      <c r="Q19" s="770"/>
      <c r="R19" s="770"/>
      <c r="S19" s="770"/>
      <c r="T19" s="770"/>
      <c r="U19" s="770"/>
      <c r="V19" s="770"/>
      <c r="W19" s="770"/>
      <c r="X19" s="771"/>
      <c r="Y19" s="413" t="s">
        <v>54</v>
      </c>
      <c r="Z19" s="1015"/>
      <c r="AA19" s="1016"/>
      <c r="AB19" s="521"/>
      <c r="AC19" s="1021"/>
      <c r="AD19" s="102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64"/>
      <c r="H20" s="665"/>
      <c r="I20" s="665"/>
      <c r="J20" s="665"/>
      <c r="K20" s="665"/>
      <c r="L20" s="665"/>
      <c r="M20" s="665"/>
      <c r="N20" s="665"/>
      <c r="O20" s="666"/>
      <c r="P20" s="715"/>
      <c r="Q20" s="715"/>
      <c r="R20" s="715"/>
      <c r="S20" s="715"/>
      <c r="T20" s="715"/>
      <c r="U20" s="715"/>
      <c r="V20" s="715"/>
      <c r="W20" s="715"/>
      <c r="X20" s="772"/>
      <c r="Y20" s="1014" t="s">
        <v>13</v>
      </c>
      <c r="Z20" s="1015"/>
      <c r="AA20" s="1016"/>
      <c r="AB20" s="589" t="s">
        <v>301</v>
      </c>
      <c r="AC20" s="1017"/>
      <c r="AD20" s="101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3"/>
      <c r="Z23" s="842"/>
      <c r="AA23" s="843"/>
      <c r="AB23" s="1027" t="s">
        <v>11</v>
      </c>
      <c r="AC23" s="1028"/>
      <c r="AD23" s="1029"/>
      <c r="AE23" s="1033" t="s">
        <v>357</v>
      </c>
      <c r="AF23" s="1033"/>
      <c r="AG23" s="1033"/>
      <c r="AH23" s="1033"/>
      <c r="AI23" s="1033" t="s">
        <v>363</v>
      </c>
      <c r="AJ23" s="1033"/>
      <c r="AK23" s="1033"/>
      <c r="AL23" s="1033"/>
      <c r="AM23" s="1033" t="s">
        <v>472</v>
      </c>
      <c r="AN23" s="1033"/>
      <c r="AO23" s="1033"/>
      <c r="AP23" s="552"/>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59"/>
      <c r="H25" s="659"/>
      <c r="I25" s="659"/>
      <c r="J25" s="659"/>
      <c r="K25" s="659"/>
      <c r="L25" s="659"/>
      <c r="M25" s="659"/>
      <c r="N25" s="659"/>
      <c r="O25" s="660"/>
      <c r="P25" s="98"/>
      <c r="Q25" s="768"/>
      <c r="R25" s="768"/>
      <c r="S25" s="768"/>
      <c r="T25" s="768"/>
      <c r="U25" s="768"/>
      <c r="V25" s="768"/>
      <c r="W25" s="768"/>
      <c r="X25" s="769"/>
      <c r="Y25" s="1018" t="s">
        <v>12</v>
      </c>
      <c r="Z25" s="1019"/>
      <c r="AA25" s="1020"/>
      <c r="AB25" s="459"/>
      <c r="AC25" s="1022"/>
      <c r="AD25" s="102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1"/>
      <c r="H26" s="662"/>
      <c r="I26" s="662"/>
      <c r="J26" s="662"/>
      <c r="K26" s="662"/>
      <c r="L26" s="662"/>
      <c r="M26" s="662"/>
      <c r="N26" s="662"/>
      <c r="O26" s="663"/>
      <c r="P26" s="770"/>
      <c r="Q26" s="770"/>
      <c r="R26" s="770"/>
      <c r="S26" s="770"/>
      <c r="T26" s="770"/>
      <c r="U26" s="770"/>
      <c r="V26" s="770"/>
      <c r="W26" s="770"/>
      <c r="X26" s="771"/>
      <c r="Y26" s="413" t="s">
        <v>54</v>
      </c>
      <c r="Z26" s="1015"/>
      <c r="AA26" s="1016"/>
      <c r="AB26" s="521"/>
      <c r="AC26" s="1021"/>
      <c r="AD26" s="102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64"/>
      <c r="H27" s="665"/>
      <c r="I27" s="665"/>
      <c r="J27" s="665"/>
      <c r="K27" s="665"/>
      <c r="L27" s="665"/>
      <c r="M27" s="665"/>
      <c r="N27" s="665"/>
      <c r="O27" s="666"/>
      <c r="P27" s="715"/>
      <c r="Q27" s="715"/>
      <c r="R27" s="715"/>
      <c r="S27" s="715"/>
      <c r="T27" s="715"/>
      <c r="U27" s="715"/>
      <c r="V27" s="715"/>
      <c r="W27" s="715"/>
      <c r="X27" s="772"/>
      <c r="Y27" s="1014" t="s">
        <v>13</v>
      </c>
      <c r="Z27" s="1015"/>
      <c r="AA27" s="1016"/>
      <c r="AB27" s="589" t="s">
        <v>301</v>
      </c>
      <c r="AC27" s="1017"/>
      <c r="AD27" s="101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3"/>
      <c r="Z30" s="842"/>
      <c r="AA30" s="843"/>
      <c r="AB30" s="1027" t="s">
        <v>11</v>
      </c>
      <c r="AC30" s="1028"/>
      <c r="AD30" s="1029"/>
      <c r="AE30" s="1033" t="s">
        <v>357</v>
      </c>
      <c r="AF30" s="1033"/>
      <c r="AG30" s="1033"/>
      <c r="AH30" s="1033"/>
      <c r="AI30" s="1033" t="s">
        <v>363</v>
      </c>
      <c r="AJ30" s="1033"/>
      <c r="AK30" s="1033"/>
      <c r="AL30" s="1033"/>
      <c r="AM30" s="1033" t="s">
        <v>472</v>
      </c>
      <c r="AN30" s="1033"/>
      <c r="AO30" s="1033"/>
      <c r="AP30" s="552"/>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59"/>
      <c r="H32" s="659"/>
      <c r="I32" s="659"/>
      <c r="J32" s="659"/>
      <c r="K32" s="659"/>
      <c r="L32" s="659"/>
      <c r="M32" s="659"/>
      <c r="N32" s="659"/>
      <c r="O32" s="660"/>
      <c r="P32" s="98"/>
      <c r="Q32" s="768"/>
      <c r="R32" s="768"/>
      <c r="S32" s="768"/>
      <c r="T32" s="768"/>
      <c r="U32" s="768"/>
      <c r="V32" s="768"/>
      <c r="W32" s="768"/>
      <c r="X32" s="769"/>
      <c r="Y32" s="1018" t="s">
        <v>12</v>
      </c>
      <c r="Z32" s="1019"/>
      <c r="AA32" s="1020"/>
      <c r="AB32" s="459"/>
      <c r="AC32" s="1022"/>
      <c r="AD32" s="102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1"/>
      <c r="H33" s="662"/>
      <c r="I33" s="662"/>
      <c r="J33" s="662"/>
      <c r="K33" s="662"/>
      <c r="L33" s="662"/>
      <c r="M33" s="662"/>
      <c r="N33" s="662"/>
      <c r="O33" s="663"/>
      <c r="P33" s="770"/>
      <c r="Q33" s="770"/>
      <c r="R33" s="770"/>
      <c r="S33" s="770"/>
      <c r="T33" s="770"/>
      <c r="U33" s="770"/>
      <c r="V33" s="770"/>
      <c r="W33" s="770"/>
      <c r="X33" s="771"/>
      <c r="Y33" s="413" t="s">
        <v>54</v>
      </c>
      <c r="Z33" s="1015"/>
      <c r="AA33" s="1016"/>
      <c r="AB33" s="521"/>
      <c r="AC33" s="1021"/>
      <c r="AD33" s="102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64"/>
      <c r="H34" s="665"/>
      <c r="I34" s="665"/>
      <c r="J34" s="665"/>
      <c r="K34" s="665"/>
      <c r="L34" s="665"/>
      <c r="M34" s="665"/>
      <c r="N34" s="665"/>
      <c r="O34" s="666"/>
      <c r="P34" s="715"/>
      <c r="Q34" s="715"/>
      <c r="R34" s="715"/>
      <c r="S34" s="715"/>
      <c r="T34" s="715"/>
      <c r="U34" s="715"/>
      <c r="V34" s="715"/>
      <c r="W34" s="715"/>
      <c r="X34" s="772"/>
      <c r="Y34" s="1014" t="s">
        <v>13</v>
      </c>
      <c r="Z34" s="1015"/>
      <c r="AA34" s="1016"/>
      <c r="AB34" s="589" t="s">
        <v>301</v>
      </c>
      <c r="AC34" s="1017"/>
      <c r="AD34" s="101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3"/>
      <c r="Z37" s="842"/>
      <c r="AA37" s="843"/>
      <c r="AB37" s="1027" t="s">
        <v>11</v>
      </c>
      <c r="AC37" s="1028"/>
      <c r="AD37" s="1029"/>
      <c r="AE37" s="1033" t="s">
        <v>357</v>
      </c>
      <c r="AF37" s="1033"/>
      <c r="AG37" s="1033"/>
      <c r="AH37" s="1033"/>
      <c r="AI37" s="1033" t="s">
        <v>363</v>
      </c>
      <c r="AJ37" s="1033"/>
      <c r="AK37" s="1033"/>
      <c r="AL37" s="1033"/>
      <c r="AM37" s="1033" t="s">
        <v>472</v>
      </c>
      <c r="AN37" s="1033"/>
      <c r="AO37" s="1033"/>
      <c r="AP37" s="552"/>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59"/>
      <c r="H39" s="659"/>
      <c r="I39" s="659"/>
      <c r="J39" s="659"/>
      <c r="K39" s="659"/>
      <c r="L39" s="659"/>
      <c r="M39" s="659"/>
      <c r="N39" s="659"/>
      <c r="O39" s="660"/>
      <c r="P39" s="98"/>
      <c r="Q39" s="768"/>
      <c r="R39" s="768"/>
      <c r="S39" s="768"/>
      <c r="T39" s="768"/>
      <c r="U39" s="768"/>
      <c r="V39" s="768"/>
      <c r="W39" s="768"/>
      <c r="X39" s="769"/>
      <c r="Y39" s="1018" t="s">
        <v>12</v>
      </c>
      <c r="Z39" s="1019"/>
      <c r="AA39" s="1020"/>
      <c r="AB39" s="459"/>
      <c r="AC39" s="1022"/>
      <c r="AD39" s="102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1"/>
      <c r="H40" s="662"/>
      <c r="I40" s="662"/>
      <c r="J40" s="662"/>
      <c r="K40" s="662"/>
      <c r="L40" s="662"/>
      <c r="M40" s="662"/>
      <c r="N40" s="662"/>
      <c r="O40" s="663"/>
      <c r="P40" s="770"/>
      <c r="Q40" s="770"/>
      <c r="R40" s="770"/>
      <c r="S40" s="770"/>
      <c r="T40" s="770"/>
      <c r="U40" s="770"/>
      <c r="V40" s="770"/>
      <c r="W40" s="770"/>
      <c r="X40" s="771"/>
      <c r="Y40" s="413" t="s">
        <v>54</v>
      </c>
      <c r="Z40" s="1015"/>
      <c r="AA40" s="1016"/>
      <c r="AB40" s="521"/>
      <c r="AC40" s="1021"/>
      <c r="AD40" s="10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64"/>
      <c r="H41" s="665"/>
      <c r="I41" s="665"/>
      <c r="J41" s="665"/>
      <c r="K41" s="665"/>
      <c r="L41" s="665"/>
      <c r="M41" s="665"/>
      <c r="N41" s="665"/>
      <c r="O41" s="666"/>
      <c r="P41" s="715"/>
      <c r="Q41" s="715"/>
      <c r="R41" s="715"/>
      <c r="S41" s="715"/>
      <c r="T41" s="715"/>
      <c r="U41" s="715"/>
      <c r="V41" s="715"/>
      <c r="W41" s="715"/>
      <c r="X41" s="772"/>
      <c r="Y41" s="1014" t="s">
        <v>13</v>
      </c>
      <c r="Z41" s="1015"/>
      <c r="AA41" s="1016"/>
      <c r="AB41" s="589" t="s">
        <v>301</v>
      </c>
      <c r="AC41" s="1017"/>
      <c r="AD41" s="101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3"/>
      <c r="Z44" s="842"/>
      <c r="AA44" s="843"/>
      <c r="AB44" s="1027" t="s">
        <v>11</v>
      </c>
      <c r="AC44" s="1028"/>
      <c r="AD44" s="1029"/>
      <c r="AE44" s="1033" t="s">
        <v>357</v>
      </c>
      <c r="AF44" s="1033"/>
      <c r="AG44" s="1033"/>
      <c r="AH44" s="1033"/>
      <c r="AI44" s="1033" t="s">
        <v>363</v>
      </c>
      <c r="AJ44" s="1033"/>
      <c r="AK44" s="1033"/>
      <c r="AL44" s="1033"/>
      <c r="AM44" s="1033" t="s">
        <v>472</v>
      </c>
      <c r="AN44" s="1033"/>
      <c r="AO44" s="1033"/>
      <c r="AP44" s="552"/>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59"/>
      <c r="H46" s="659"/>
      <c r="I46" s="659"/>
      <c r="J46" s="659"/>
      <c r="K46" s="659"/>
      <c r="L46" s="659"/>
      <c r="M46" s="659"/>
      <c r="N46" s="659"/>
      <c r="O46" s="660"/>
      <c r="P46" s="98"/>
      <c r="Q46" s="768"/>
      <c r="R46" s="768"/>
      <c r="S46" s="768"/>
      <c r="T46" s="768"/>
      <c r="U46" s="768"/>
      <c r="V46" s="768"/>
      <c r="W46" s="768"/>
      <c r="X46" s="769"/>
      <c r="Y46" s="1018" t="s">
        <v>12</v>
      </c>
      <c r="Z46" s="1019"/>
      <c r="AA46" s="1020"/>
      <c r="AB46" s="459"/>
      <c r="AC46" s="1022"/>
      <c r="AD46" s="102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1"/>
      <c r="H47" s="662"/>
      <c r="I47" s="662"/>
      <c r="J47" s="662"/>
      <c r="K47" s="662"/>
      <c r="L47" s="662"/>
      <c r="M47" s="662"/>
      <c r="N47" s="662"/>
      <c r="O47" s="663"/>
      <c r="P47" s="770"/>
      <c r="Q47" s="770"/>
      <c r="R47" s="770"/>
      <c r="S47" s="770"/>
      <c r="T47" s="770"/>
      <c r="U47" s="770"/>
      <c r="V47" s="770"/>
      <c r="W47" s="770"/>
      <c r="X47" s="771"/>
      <c r="Y47" s="413" t="s">
        <v>54</v>
      </c>
      <c r="Z47" s="1015"/>
      <c r="AA47" s="1016"/>
      <c r="AB47" s="521"/>
      <c r="AC47" s="1021"/>
      <c r="AD47" s="10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64"/>
      <c r="H48" s="665"/>
      <c r="I48" s="665"/>
      <c r="J48" s="665"/>
      <c r="K48" s="665"/>
      <c r="L48" s="665"/>
      <c r="M48" s="665"/>
      <c r="N48" s="665"/>
      <c r="O48" s="666"/>
      <c r="P48" s="715"/>
      <c r="Q48" s="715"/>
      <c r="R48" s="715"/>
      <c r="S48" s="715"/>
      <c r="T48" s="715"/>
      <c r="U48" s="715"/>
      <c r="V48" s="715"/>
      <c r="W48" s="715"/>
      <c r="X48" s="772"/>
      <c r="Y48" s="1014" t="s">
        <v>13</v>
      </c>
      <c r="Z48" s="1015"/>
      <c r="AA48" s="1016"/>
      <c r="AB48" s="589" t="s">
        <v>301</v>
      </c>
      <c r="AC48" s="1017"/>
      <c r="AD48" s="101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3"/>
      <c r="Z51" s="842"/>
      <c r="AA51" s="843"/>
      <c r="AB51" s="552" t="s">
        <v>11</v>
      </c>
      <c r="AC51" s="1028"/>
      <c r="AD51" s="1029"/>
      <c r="AE51" s="1033" t="s">
        <v>357</v>
      </c>
      <c r="AF51" s="1033"/>
      <c r="AG51" s="1033"/>
      <c r="AH51" s="1033"/>
      <c r="AI51" s="1033" t="s">
        <v>363</v>
      </c>
      <c r="AJ51" s="1033"/>
      <c r="AK51" s="1033"/>
      <c r="AL51" s="1033"/>
      <c r="AM51" s="1033" t="s">
        <v>472</v>
      </c>
      <c r="AN51" s="1033"/>
      <c r="AO51" s="1033"/>
      <c r="AP51" s="552"/>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59"/>
      <c r="H53" s="659"/>
      <c r="I53" s="659"/>
      <c r="J53" s="659"/>
      <c r="K53" s="659"/>
      <c r="L53" s="659"/>
      <c r="M53" s="659"/>
      <c r="N53" s="659"/>
      <c r="O53" s="660"/>
      <c r="P53" s="98"/>
      <c r="Q53" s="768"/>
      <c r="R53" s="768"/>
      <c r="S53" s="768"/>
      <c r="T53" s="768"/>
      <c r="U53" s="768"/>
      <c r="V53" s="768"/>
      <c r="W53" s="768"/>
      <c r="X53" s="769"/>
      <c r="Y53" s="1018" t="s">
        <v>12</v>
      </c>
      <c r="Z53" s="1019"/>
      <c r="AA53" s="1020"/>
      <c r="AB53" s="459"/>
      <c r="AC53" s="1022"/>
      <c r="AD53" s="102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1"/>
      <c r="H54" s="662"/>
      <c r="I54" s="662"/>
      <c r="J54" s="662"/>
      <c r="K54" s="662"/>
      <c r="L54" s="662"/>
      <c r="M54" s="662"/>
      <c r="N54" s="662"/>
      <c r="O54" s="663"/>
      <c r="P54" s="770"/>
      <c r="Q54" s="770"/>
      <c r="R54" s="770"/>
      <c r="S54" s="770"/>
      <c r="T54" s="770"/>
      <c r="U54" s="770"/>
      <c r="V54" s="770"/>
      <c r="W54" s="770"/>
      <c r="X54" s="771"/>
      <c r="Y54" s="413" t="s">
        <v>54</v>
      </c>
      <c r="Z54" s="1015"/>
      <c r="AA54" s="1016"/>
      <c r="AB54" s="521"/>
      <c r="AC54" s="1021"/>
      <c r="AD54" s="10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64"/>
      <c r="H55" s="665"/>
      <c r="I55" s="665"/>
      <c r="J55" s="665"/>
      <c r="K55" s="665"/>
      <c r="L55" s="665"/>
      <c r="M55" s="665"/>
      <c r="N55" s="665"/>
      <c r="O55" s="666"/>
      <c r="P55" s="715"/>
      <c r="Q55" s="715"/>
      <c r="R55" s="715"/>
      <c r="S55" s="715"/>
      <c r="T55" s="715"/>
      <c r="U55" s="715"/>
      <c r="V55" s="715"/>
      <c r="W55" s="715"/>
      <c r="X55" s="772"/>
      <c r="Y55" s="1014" t="s">
        <v>13</v>
      </c>
      <c r="Z55" s="1015"/>
      <c r="AA55" s="1016"/>
      <c r="AB55" s="589" t="s">
        <v>301</v>
      </c>
      <c r="AC55" s="1017"/>
      <c r="AD55" s="101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3"/>
      <c r="Z58" s="842"/>
      <c r="AA58" s="843"/>
      <c r="AB58" s="1027" t="s">
        <v>11</v>
      </c>
      <c r="AC58" s="1028"/>
      <c r="AD58" s="1029"/>
      <c r="AE58" s="1033" t="s">
        <v>357</v>
      </c>
      <c r="AF58" s="1033"/>
      <c r="AG58" s="1033"/>
      <c r="AH58" s="1033"/>
      <c r="AI58" s="1033" t="s">
        <v>363</v>
      </c>
      <c r="AJ58" s="1033"/>
      <c r="AK58" s="1033"/>
      <c r="AL58" s="1033"/>
      <c r="AM58" s="1033" t="s">
        <v>472</v>
      </c>
      <c r="AN58" s="1033"/>
      <c r="AO58" s="1033"/>
      <c r="AP58" s="552"/>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59"/>
      <c r="H60" s="659"/>
      <c r="I60" s="659"/>
      <c r="J60" s="659"/>
      <c r="K60" s="659"/>
      <c r="L60" s="659"/>
      <c r="M60" s="659"/>
      <c r="N60" s="659"/>
      <c r="O60" s="660"/>
      <c r="P60" s="98"/>
      <c r="Q60" s="768"/>
      <c r="R60" s="768"/>
      <c r="S60" s="768"/>
      <c r="T60" s="768"/>
      <c r="U60" s="768"/>
      <c r="V60" s="768"/>
      <c r="W60" s="768"/>
      <c r="X60" s="769"/>
      <c r="Y60" s="1018" t="s">
        <v>12</v>
      </c>
      <c r="Z60" s="1019"/>
      <c r="AA60" s="1020"/>
      <c r="AB60" s="459"/>
      <c r="AC60" s="1022"/>
      <c r="AD60" s="102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1"/>
      <c r="H61" s="662"/>
      <c r="I61" s="662"/>
      <c r="J61" s="662"/>
      <c r="K61" s="662"/>
      <c r="L61" s="662"/>
      <c r="M61" s="662"/>
      <c r="N61" s="662"/>
      <c r="O61" s="663"/>
      <c r="P61" s="770"/>
      <c r="Q61" s="770"/>
      <c r="R61" s="770"/>
      <c r="S61" s="770"/>
      <c r="T61" s="770"/>
      <c r="U61" s="770"/>
      <c r="V61" s="770"/>
      <c r="W61" s="770"/>
      <c r="X61" s="771"/>
      <c r="Y61" s="413" t="s">
        <v>54</v>
      </c>
      <c r="Z61" s="1015"/>
      <c r="AA61" s="1016"/>
      <c r="AB61" s="521"/>
      <c r="AC61" s="1021"/>
      <c r="AD61" s="10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64"/>
      <c r="H62" s="665"/>
      <c r="I62" s="665"/>
      <c r="J62" s="665"/>
      <c r="K62" s="665"/>
      <c r="L62" s="665"/>
      <c r="M62" s="665"/>
      <c r="N62" s="665"/>
      <c r="O62" s="666"/>
      <c r="P62" s="715"/>
      <c r="Q62" s="715"/>
      <c r="R62" s="715"/>
      <c r="S62" s="715"/>
      <c r="T62" s="715"/>
      <c r="U62" s="715"/>
      <c r="V62" s="715"/>
      <c r="W62" s="715"/>
      <c r="X62" s="772"/>
      <c r="Y62" s="1014" t="s">
        <v>13</v>
      </c>
      <c r="Z62" s="1015"/>
      <c r="AA62" s="1016"/>
      <c r="AB62" s="589" t="s">
        <v>301</v>
      </c>
      <c r="AC62" s="1017"/>
      <c r="AD62" s="101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3"/>
      <c r="Z65" s="842"/>
      <c r="AA65" s="843"/>
      <c r="AB65" s="1027" t="s">
        <v>11</v>
      </c>
      <c r="AC65" s="1028"/>
      <c r="AD65" s="1029"/>
      <c r="AE65" s="1033" t="s">
        <v>357</v>
      </c>
      <c r="AF65" s="1033"/>
      <c r="AG65" s="1033"/>
      <c r="AH65" s="1033"/>
      <c r="AI65" s="1033" t="s">
        <v>363</v>
      </c>
      <c r="AJ65" s="1033"/>
      <c r="AK65" s="1033"/>
      <c r="AL65" s="1033"/>
      <c r="AM65" s="1033" t="s">
        <v>472</v>
      </c>
      <c r="AN65" s="1033"/>
      <c r="AO65" s="1033"/>
      <c r="AP65" s="552"/>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59"/>
      <c r="H67" s="659"/>
      <c r="I67" s="659"/>
      <c r="J67" s="659"/>
      <c r="K67" s="659"/>
      <c r="L67" s="659"/>
      <c r="M67" s="659"/>
      <c r="N67" s="659"/>
      <c r="O67" s="660"/>
      <c r="P67" s="98"/>
      <c r="Q67" s="768"/>
      <c r="R67" s="768"/>
      <c r="S67" s="768"/>
      <c r="T67" s="768"/>
      <c r="U67" s="768"/>
      <c r="V67" s="768"/>
      <c r="W67" s="768"/>
      <c r="X67" s="769"/>
      <c r="Y67" s="1018" t="s">
        <v>12</v>
      </c>
      <c r="Z67" s="1019"/>
      <c r="AA67" s="1020"/>
      <c r="AB67" s="459"/>
      <c r="AC67" s="1022"/>
      <c r="AD67" s="102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1"/>
      <c r="H68" s="662"/>
      <c r="I68" s="662"/>
      <c r="J68" s="662"/>
      <c r="K68" s="662"/>
      <c r="L68" s="662"/>
      <c r="M68" s="662"/>
      <c r="N68" s="662"/>
      <c r="O68" s="663"/>
      <c r="P68" s="770"/>
      <c r="Q68" s="770"/>
      <c r="R68" s="770"/>
      <c r="S68" s="770"/>
      <c r="T68" s="770"/>
      <c r="U68" s="770"/>
      <c r="V68" s="770"/>
      <c r="W68" s="770"/>
      <c r="X68" s="771"/>
      <c r="Y68" s="413" t="s">
        <v>54</v>
      </c>
      <c r="Z68" s="1015"/>
      <c r="AA68" s="1016"/>
      <c r="AB68" s="521"/>
      <c r="AC68" s="1021"/>
      <c r="AD68" s="102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64"/>
      <c r="H69" s="665"/>
      <c r="I69" s="665"/>
      <c r="J69" s="665"/>
      <c r="K69" s="665"/>
      <c r="L69" s="665"/>
      <c r="M69" s="665"/>
      <c r="N69" s="665"/>
      <c r="O69" s="666"/>
      <c r="P69" s="715"/>
      <c r="Q69" s="715"/>
      <c r="R69" s="715"/>
      <c r="S69" s="715"/>
      <c r="T69" s="715"/>
      <c r="U69" s="715"/>
      <c r="V69" s="715"/>
      <c r="W69" s="715"/>
      <c r="X69" s="772"/>
      <c r="Y69" s="413" t="s">
        <v>13</v>
      </c>
      <c r="Z69" s="1015"/>
      <c r="AA69" s="1016"/>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653" t="s">
        <v>514</v>
      </c>
      <c r="H2" s="654"/>
      <c r="I2" s="654"/>
      <c r="J2" s="654"/>
      <c r="K2" s="654"/>
      <c r="L2" s="654"/>
      <c r="M2" s="654"/>
      <c r="N2" s="654"/>
      <c r="O2" s="654"/>
      <c r="P2" s="654"/>
      <c r="Q2" s="654"/>
      <c r="R2" s="654"/>
      <c r="S2" s="654"/>
      <c r="T2" s="654"/>
      <c r="U2" s="654"/>
      <c r="V2" s="654"/>
      <c r="W2" s="654"/>
      <c r="X2" s="654"/>
      <c r="Y2" s="654"/>
      <c r="Z2" s="654"/>
      <c r="AA2" s="654"/>
      <c r="AB2" s="655"/>
      <c r="AC2" s="653"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28" t="s">
        <v>17</v>
      </c>
      <c r="H3" s="675"/>
      <c r="I3" s="675"/>
      <c r="J3" s="675"/>
      <c r="K3" s="675"/>
      <c r="L3" s="674" t="s">
        <v>18</v>
      </c>
      <c r="M3" s="675"/>
      <c r="N3" s="675"/>
      <c r="O3" s="675"/>
      <c r="P3" s="675"/>
      <c r="Q3" s="675"/>
      <c r="R3" s="675"/>
      <c r="S3" s="675"/>
      <c r="T3" s="675"/>
      <c r="U3" s="675"/>
      <c r="V3" s="675"/>
      <c r="W3" s="675"/>
      <c r="X3" s="676"/>
      <c r="Y3" s="649" t="s">
        <v>19</v>
      </c>
      <c r="Z3" s="650"/>
      <c r="AA3" s="650"/>
      <c r="AB3" s="811"/>
      <c r="AC3" s="828" t="s">
        <v>17</v>
      </c>
      <c r="AD3" s="675"/>
      <c r="AE3" s="675"/>
      <c r="AF3" s="675"/>
      <c r="AG3" s="675"/>
      <c r="AH3" s="674" t="s">
        <v>18</v>
      </c>
      <c r="AI3" s="675"/>
      <c r="AJ3" s="675"/>
      <c r="AK3" s="675"/>
      <c r="AL3" s="675"/>
      <c r="AM3" s="675"/>
      <c r="AN3" s="675"/>
      <c r="AO3" s="675"/>
      <c r="AP3" s="675"/>
      <c r="AQ3" s="675"/>
      <c r="AR3" s="675"/>
      <c r="AS3" s="675"/>
      <c r="AT3" s="676"/>
      <c r="AU3" s="649" t="s">
        <v>19</v>
      </c>
      <c r="AV3" s="650"/>
      <c r="AW3" s="650"/>
      <c r="AX3" s="651"/>
    </row>
    <row r="4" spans="1:50" ht="24.75" customHeight="1">
      <c r="A4" s="1046"/>
      <c r="B4" s="1047"/>
      <c r="C4" s="1047"/>
      <c r="D4" s="1047"/>
      <c r="E4" s="1047"/>
      <c r="F4" s="1048"/>
      <c r="G4" s="677"/>
      <c r="H4" s="678"/>
      <c r="I4" s="678"/>
      <c r="J4" s="678"/>
      <c r="K4" s="679"/>
      <c r="L4" s="671"/>
      <c r="M4" s="672"/>
      <c r="N4" s="672"/>
      <c r="O4" s="672"/>
      <c r="P4" s="672"/>
      <c r="Q4" s="672"/>
      <c r="R4" s="672"/>
      <c r="S4" s="672"/>
      <c r="T4" s="672"/>
      <c r="U4" s="672"/>
      <c r="V4" s="672"/>
      <c r="W4" s="672"/>
      <c r="X4" s="673"/>
      <c r="Y4" s="386"/>
      <c r="Z4" s="387"/>
      <c r="AA4" s="387"/>
      <c r="AB4" s="818"/>
      <c r="AC4" s="677"/>
      <c r="AD4" s="678"/>
      <c r="AE4" s="678"/>
      <c r="AF4" s="678"/>
      <c r="AG4" s="679"/>
      <c r="AH4" s="671"/>
      <c r="AI4" s="672"/>
      <c r="AJ4" s="672"/>
      <c r="AK4" s="672"/>
      <c r="AL4" s="672"/>
      <c r="AM4" s="672"/>
      <c r="AN4" s="672"/>
      <c r="AO4" s="672"/>
      <c r="AP4" s="672"/>
      <c r="AQ4" s="672"/>
      <c r="AR4" s="672"/>
      <c r="AS4" s="672"/>
      <c r="AT4" s="673"/>
      <c r="AU4" s="386"/>
      <c r="AV4" s="387"/>
      <c r="AW4" s="387"/>
      <c r="AX4" s="388"/>
    </row>
    <row r="5" spans="1:50" ht="24.75" customHeight="1">
      <c r="A5" s="1046"/>
      <c r="B5" s="1047"/>
      <c r="C5" s="1047"/>
      <c r="D5" s="1047"/>
      <c r="E5" s="1047"/>
      <c r="F5" s="1048"/>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c r="A6" s="1046"/>
      <c r="B6" s="1047"/>
      <c r="C6" s="1047"/>
      <c r="D6" s="1047"/>
      <c r="E6" s="1047"/>
      <c r="F6" s="1048"/>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c r="A7" s="1046"/>
      <c r="B7" s="1047"/>
      <c r="C7" s="1047"/>
      <c r="D7" s="1047"/>
      <c r="E7" s="1047"/>
      <c r="F7" s="1048"/>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c r="A8" s="1046"/>
      <c r="B8" s="1047"/>
      <c r="C8" s="1047"/>
      <c r="D8" s="1047"/>
      <c r="E8" s="1047"/>
      <c r="F8" s="1048"/>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c r="A9" s="1046"/>
      <c r="B9" s="1047"/>
      <c r="C9" s="1047"/>
      <c r="D9" s="1047"/>
      <c r="E9" s="1047"/>
      <c r="F9" s="1048"/>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c r="A10" s="1046"/>
      <c r="B10" s="1047"/>
      <c r="C10" s="1047"/>
      <c r="D10" s="1047"/>
      <c r="E10" s="1047"/>
      <c r="F10" s="1048"/>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c r="A11" s="1046"/>
      <c r="B11" s="1047"/>
      <c r="C11" s="1047"/>
      <c r="D11" s="1047"/>
      <c r="E11" s="1047"/>
      <c r="F11" s="1048"/>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c r="A12" s="1046"/>
      <c r="B12" s="1047"/>
      <c r="C12" s="1047"/>
      <c r="D12" s="1047"/>
      <c r="E12" s="1047"/>
      <c r="F12" s="1048"/>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c r="A13" s="1046"/>
      <c r="B13" s="1047"/>
      <c r="C13" s="1047"/>
      <c r="D13" s="1047"/>
      <c r="E13" s="1047"/>
      <c r="F13" s="1048"/>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c r="A14" s="1046"/>
      <c r="B14" s="1047"/>
      <c r="C14" s="1047"/>
      <c r="D14" s="1047"/>
      <c r="E14" s="1047"/>
      <c r="F14" s="1048"/>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46"/>
      <c r="B15" s="1047"/>
      <c r="C15" s="1047"/>
      <c r="D15" s="1047"/>
      <c r="E15" s="1047"/>
      <c r="F15" s="1048"/>
      <c r="G15" s="653" t="s">
        <v>402</v>
      </c>
      <c r="H15" s="654"/>
      <c r="I15" s="654"/>
      <c r="J15" s="654"/>
      <c r="K15" s="654"/>
      <c r="L15" s="654"/>
      <c r="M15" s="654"/>
      <c r="N15" s="654"/>
      <c r="O15" s="654"/>
      <c r="P15" s="654"/>
      <c r="Q15" s="654"/>
      <c r="R15" s="654"/>
      <c r="S15" s="654"/>
      <c r="T15" s="654"/>
      <c r="U15" s="654"/>
      <c r="V15" s="654"/>
      <c r="W15" s="654"/>
      <c r="X15" s="654"/>
      <c r="Y15" s="654"/>
      <c r="Z15" s="654"/>
      <c r="AA15" s="654"/>
      <c r="AB15" s="655"/>
      <c r="AC15" s="653" t="s">
        <v>403</v>
      </c>
      <c r="AD15" s="654"/>
      <c r="AE15" s="654"/>
      <c r="AF15" s="654"/>
      <c r="AG15" s="654"/>
      <c r="AH15" s="654"/>
      <c r="AI15" s="654"/>
      <c r="AJ15" s="654"/>
      <c r="AK15" s="654"/>
      <c r="AL15" s="654"/>
      <c r="AM15" s="654"/>
      <c r="AN15" s="654"/>
      <c r="AO15" s="654"/>
      <c r="AP15" s="654"/>
      <c r="AQ15" s="654"/>
      <c r="AR15" s="654"/>
      <c r="AS15" s="654"/>
      <c r="AT15" s="654"/>
      <c r="AU15" s="654"/>
      <c r="AV15" s="654"/>
      <c r="AW15" s="654"/>
      <c r="AX15" s="806"/>
    </row>
    <row r="16" spans="1:50" ht="25.5" customHeight="1">
      <c r="A16" s="1046"/>
      <c r="B16" s="1047"/>
      <c r="C16" s="1047"/>
      <c r="D16" s="1047"/>
      <c r="E16" s="1047"/>
      <c r="F16" s="1048"/>
      <c r="G16" s="828" t="s">
        <v>17</v>
      </c>
      <c r="H16" s="675"/>
      <c r="I16" s="675"/>
      <c r="J16" s="675"/>
      <c r="K16" s="675"/>
      <c r="L16" s="674" t="s">
        <v>18</v>
      </c>
      <c r="M16" s="675"/>
      <c r="N16" s="675"/>
      <c r="O16" s="675"/>
      <c r="P16" s="675"/>
      <c r="Q16" s="675"/>
      <c r="R16" s="675"/>
      <c r="S16" s="675"/>
      <c r="T16" s="675"/>
      <c r="U16" s="675"/>
      <c r="V16" s="675"/>
      <c r="W16" s="675"/>
      <c r="X16" s="676"/>
      <c r="Y16" s="649" t="s">
        <v>19</v>
      </c>
      <c r="Z16" s="650"/>
      <c r="AA16" s="650"/>
      <c r="AB16" s="811"/>
      <c r="AC16" s="828" t="s">
        <v>17</v>
      </c>
      <c r="AD16" s="675"/>
      <c r="AE16" s="675"/>
      <c r="AF16" s="675"/>
      <c r="AG16" s="675"/>
      <c r="AH16" s="674" t="s">
        <v>18</v>
      </c>
      <c r="AI16" s="675"/>
      <c r="AJ16" s="675"/>
      <c r="AK16" s="675"/>
      <c r="AL16" s="675"/>
      <c r="AM16" s="675"/>
      <c r="AN16" s="675"/>
      <c r="AO16" s="675"/>
      <c r="AP16" s="675"/>
      <c r="AQ16" s="675"/>
      <c r="AR16" s="675"/>
      <c r="AS16" s="675"/>
      <c r="AT16" s="676"/>
      <c r="AU16" s="649" t="s">
        <v>19</v>
      </c>
      <c r="AV16" s="650"/>
      <c r="AW16" s="650"/>
      <c r="AX16" s="651"/>
    </row>
    <row r="17" spans="1:50" ht="24.75" customHeight="1">
      <c r="A17" s="1046"/>
      <c r="B17" s="1047"/>
      <c r="C17" s="1047"/>
      <c r="D17" s="1047"/>
      <c r="E17" s="1047"/>
      <c r="F17" s="1048"/>
      <c r="G17" s="677"/>
      <c r="H17" s="678"/>
      <c r="I17" s="678"/>
      <c r="J17" s="678"/>
      <c r="K17" s="679"/>
      <c r="L17" s="671"/>
      <c r="M17" s="672"/>
      <c r="N17" s="672"/>
      <c r="O17" s="672"/>
      <c r="P17" s="672"/>
      <c r="Q17" s="672"/>
      <c r="R17" s="672"/>
      <c r="S17" s="672"/>
      <c r="T17" s="672"/>
      <c r="U17" s="672"/>
      <c r="V17" s="672"/>
      <c r="W17" s="672"/>
      <c r="X17" s="673"/>
      <c r="Y17" s="386"/>
      <c r="Z17" s="387"/>
      <c r="AA17" s="387"/>
      <c r="AB17" s="818"/>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row>
    <row r="18" spans="1:50" ht="24.75" customHeight="1">
      <c r="A18" s="1046"/>
      <c r="B18" s="1047"/>
      <c r="C18" s="1047"/>
      <c r="D18" s="1047"/>
      <c r="E18" s="1047"/>
      <c r="F18" s="1048"/>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c r="A19" s="1046"/>
      <c r="B19" s="1047"/>
      <c r="C19" s="1047"/>
      <c r="D19" s="1047"/>
      <c r="E19" s="1047"/>
      <c r="F19" s="1048"/>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c r="A20" s="1046"/>
      <c r="B20" s="1047"/>
      <c r="C20" s="1047"/>
      <c r="D20" s="1047"/>
      <c r="E20" s="1047"/>
      <c r="F20" s="1048"/>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c r="A21" s="1046"/>
      <c r="B21" s="1047"/>
      <c r="C21" s="1047"/>
      <c r="D21" s="1047"/>
      <c r="E21" s="1047"/>
      <c r="F21" s="1048"/>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c r="A22" s="1046"/>
      <c r="B22" s="1047"/>
      <c r="C22" s="1047"/>
      <c r="D22" s="1047"/>
      <c r="E22" s="1047"/>
      <c r="F22" s="1048"/>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c r="A23" s="1046"/>
      <c r="B23" s="1047"/>
      <c r="C23" s="1047"/>
      <c r="D23" s="1047"/>
      <c r="E23" s="1047"/>
      <c r="F23" s="1048"/>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c r="A24" s="1046"/>
      <c r="B24" s="1047"/>
      <c r="C24" s="1047"/>
      <c r="D24" s="1047"/>
      <c r="E24" s="1047"/>
      <c r="F24" s="1048"/>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c r="A25" s="1046"/>
      <c r="B25" s="1047"/>
      <c r="C25" s="1047"/>
      <c r="D25" s="1047"/>
      <c r="E25" s="1047"/>
      <c r="F25" s="1048"/>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c r="A26" s="1046"/>
      <c r="B26" s="1047"/>
      <c r="C26" s="1047"/>
      <c r="D26" s="1047"/>
      <c r="E26" s="1047"/>
      <c r="F26" s="1048"/>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c r="A27" s="1046"/>
      <c r="B27" s="1047"/>
      <c r="C27" s="1047"/>
      <c r="D27" s="1047"/>
      <c r="E27" s="1047"/>
      <c r="F27" s="1048"/>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46"/>
      <c r="B28" s="1047"/>
      <c r="C28" s="1047"/>
      <c r="D28" s="1047"/>
      <c r="E28" s="1047"/>
      <c r="F28" s="1048"/>
      <c r="G28" s="653" t="s">
        <v>401</v>
      </c>
      <c r="H28" s="654"/>
      <c r="I28" s="654"/>
      <c r="J28" s="654"/>
      <c r="K28" s="654"/>
      <c r="L28" s="654"/>
      <c r="M28" s="654"/>
      <c r="N28" s="654"/>
      <c r="O28" s="654"/>
      <c r="P28" s="654"/>
      <c r="Q28" s="654"/>
      <c r="R28" s="654"/>
      <c r="S28" s="654"/>
      <c r="T28" s="654"/>
      <c r="U28" s="654"/>
      <c r="V28" s="654"/>
      <c r="W28" s="654"/>
      <c r="X28" s="654"/>
      <c r="Y28" s="654"/>
      <c r="Z28" s="654"/>
      <c r="AA28" s="654"/>
      <c r="AB28" s="655"/>
      <c r="AC28" s="653" t="s">
        <v>404</v>
      </c>
      <c r="AD28" s="654"/>
      <c r="AE28" s="654"/>
      <c r="AF28" s="654"/>
      <c r="AG28" s="654"/>
      <c r="AH28" s="654"/>
      <c r="AI28" s="654"/>
      <c r="AJ28" s="654"/>
      <c r="AK28" s="654"/>
      <c r="AL28" s="654"/>
      <c r="AM28" s="654"/>
      <c r="AN28" s="654"/>
      <c r="AO28" s="654"/>
      <c r="AP28" s="654"/>
      <c r="AQ28" s="654"/>
      <c r="AR28" s="654"/>
      <c r="AS28" s="654"/>
      <c r="AT28" s="654"/>
      <c r="AU28" s="654"/>
      <c r="AV28" s="654"/>
      <c r="AW28" s="654"/>
      <c r="AX28" s="806"/>
    </row>
    <row r="29" spans="1:50" ht="24.75" customHeight="1">
      <c r="A29" s="1046"/>
      <c r="B29" s="1047"/>
      <c r="C29" s="1047"/>
      <c r="D29" s="1047"/>
      <c r="E29" s="1047"/>
      <c r="F29" s="1048"/>
      <c r="G29" s="828" t="s">
        <v>17</v>
      </c>
      <c r="H29" s="675"/>
      <c r="I29" s="675"/>
      <c r="J29" s="675"/>
      <c r="K29" s="675"/>
      <c r="L29" s="674" t="s">
        <v>18</v>
      </c>
      <c r="M29" s="675"/>
      <c r="N29" s="675"/>
      <c r="O29" s="675"/>
      <c r="P29" s="675"/>
      <c r="Q29" s="675"/>
      <c r="R29" s="675"/>
      <c r="S29" s="675"/>
      <c r="T29" s="675"/>
      <c r="U29" s="675"/>
      <c r="V29" s="675"/>
      <c r="W29" s="675"/>
      <c r="X29" s="676"/>
      <c r="Y29" s="649" t="s">
        <v>19</v>
      </c>
      <c r="Z29" s="650"/>
      <c r="AA29" s="650"/>
      <c r="AB29" s="811"/>
      <c r="AC29" s="828" t="s">
        <v>17</v>
      </c>
      <c r="AD29" s="675"/>
      <c r="AE29" s="675"/>
      <c r="AF29" s="675"/>
      <c r="AG29" s="675"/>
      <c r="AH29" s="674" t="s">
        <v>18</v>
      </c>
      <c r="AI29" s="675"/>
      <c r="AJ29" s="675"/>
      <c r="AK29" s="675"/>
      <c r="AL29" s="675"/>
      <c r="AM29" s="675"/>
      <c r="AN29" s="675"/>
      <c r="AO29" s="675"/>
      <c r="AP29" s="675"/>
      <c r="AQ29" s="675"/>
      <c r="AR29" s="675"/>
      <c r="AS29" s="675"/>
      <c r="AT29" s="676"/>
      <c r="AU29" s="649" t="s">
        <v>19</v>
      </c>
      <c r="AV29" s="650"/>
      <c r="AW29" s="650"/>
      <c r="AX29" s="651"/>
    </row>
    <row r="30" spans="1:50" ht="24.75" customHeight="1">
      <c r="A30" s="1046"/>
      <c r="B30" s="1047"/>
      <c r="C30" s="1047"/>
      <c r="D30" s="1047"/>
      <c r="E30" s="1047"/>
      <c r="F30" s="1048"/>
      <c r="G30" s="677"/>
      <c r="H30" s="678"/>
      <c r="I30" s="678"/>
      <c r="J30" s="678"/>
      <c r="K30" s="679"/>
      <c r="L30" s="671"/>
      <c r="M30" s="672"/>
      <c r="N30" s="672"/>
      <c r="O30" s="672"/>
      <c r="P30" s="672"/>
      <c r="Q30" s="672"/>
      <c r="R30" s="672"/>
      <c r="S30" s="672"/>
      <c r="T30" s="672"/>
      <c r="U30" s="672"/>
      <c r="V30" s="672"/>
      <c r="W30" s="672"/>
      <c r="X30" s="673"/>
      <c r="Y30" s="386"/>
      <c r="Z30" s="387"/>
      <c r="AA30" s="387"/>
      <c r="AB30" s="818"/>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row>
    <row r="31" spans="1:50" ht="24.75" customHeight="1">
      <c r="A31" s="1046"/>
      <c r="B31" s="1047"/>
      <c r="C31" s="1047"/>
      <c r="D31" s="1047"/>
      <c r="E31" s="1047"/>
      <c r="F31" s="1048"/>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c r="A32" s="1046"/>
      <c r="B32" s="1047"/>
      <c r="C32" s="1047"/>
      <c r="D32" s="1047"/>
      <c r="E32" s="1047"/>
      <c r="F32" s="1048"/>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c r="A33" s="1046"/>
      <c r="B33" s="1047"/>
      <c r="C33" s="1047"/>
      <c r="D33" s="1047"/>
      <c r="E33" s="1047"/>
      <c r="F33" s="1048"/>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c r="A34" s="1046"/>
      <c r="B34" s="1047"/>
      <c r="C34" s="1047"/>
      <c r="D34" s="1047"/>
      <c r="E34" s="1047"/>
      <c r="F34" s="1048"/>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c r="A35" s="1046"/>
      <c r="B35" s="1047"/>
      <c r="C35" s="1047"/>
      <c r="D35" s="1047"/>
      <c r="E35" s="1047"/>
      <c r="F35" s="1048"/>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c r="A36" s="1046"/>
      <c r="B36" s="1047"/>
      <c r="C36" s="1047"/>
      <c r="D36" s="1047"/>
      <c r="E36" s="1047"/>
      <c r="F36" s="1048"/>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c r="A37" s="1046"/>
      <c r="B37" s="1047"/>
      <c r="C37" s="1047"/>
      <c r="D37" s="1047"/>
      <c r="E37" s="1047"/>
      <c r="F37" s="1048"/>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c r="A38" s="1046"/>
      <c r="B38" s="1047"/>
      <c r="C38" s="1047"/>
      <c r="D38" s="1047"/>
      <c r="E38" s="1047"/>
      <c r="F38" s="1048"/>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c r="A39" s="1046"/>
      <c r="B39" s="1047"/>
      <c r="C39" s="1047"/>
      <c r="D39" s="1047"/>
      <c r="E39" s="1047"/>
      <c r="F39" s="1048"/>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c r="A40" s="1046"/>
      <c r="B40" s="1047"/>
      <c r="C40" s="1047"/>
      <c r="D40" s="1047"/>
      <c r="E40" s="1047"/>
      <c r="F40" s="1048"/>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46"/>
      <c r="B41" s="1047"/>
      <c r="C41" s="1047"/>
      <c r="D41" s="1047"/>
      <c r="E41" s="1047"/>
      <c r="F41" s="1048"/>
      <c r="G41" s="653" t="s">
        <v>451</v>
      </c>
      <c r="H41" s="654"/>
      <c r="I41" s="654"/>
      <c r="J41" s="654"/>
      <c r="K41" s="654"/>
      <c r="L41" s="654"/>
      <c r="M41" s="654"/>
      <c r="N41" s="654"/>
      <c r="O41" s="654"/>
      <c r="P41" s="654"/>
      <c r="Q41" s="654"/>
      <c r="R41" s="654"/>
      <c r="S41" s="654"/>
      <c r="T41" s="654"/>
      <c r="U41" s="654"/>
      <c r="V41" s="654"/>
      <c r="W41" s="654"/>
      <c r="X41" s="654"/>
      <c r="Y41" s="654"/>
      <c r="Z41" s="654"/>
      <c r="AA41" s="654"/>
      <c r="AB41" s="655"/>
      <c r="AC41" s="653" t="s">
        <v>303</v>
      </c>
      <c r="AD41" s="654"/>
      <c r="AE41" s="654"/>
      <c r="AF41" s="654"/>
      <c r="AG41" s="654"/>
      <c r="AH41" s="654"/>
      <c r="AI41" s="654"/>
      <c r="AJ41" s="654"/>
      <c r="AK41" s="654"/>
      <c r="AL41" s="654"/>
      <c r="AM41" s="654"/>
      <c r="AN41" s="654"/>
      <c r="AO41" s="654"/>
      <c r="AP41" s="654"/>
      <c r="AQ41" s="654"/>
      <c r="AR41" s="654"/>
      <c r="AS41" s="654"/>
      <c r="AT41" s="654"/>
      <c r="AU41" s="654"/>
      <c r="AV41" s="654"/>
      <c r="AW41" s="654"/>
      <c r="AX41" s="806"/>
    </row>
    <row r="42" spans="1:50" ht="24.75" customHeight="1">
      <c r="A42" s="1046"/>
      <c r="B42" s="1047"/>
      <c r="C42" s="1047"/>
      <c r="D42" s="1047"/>
      <c r="E42" s="1047"/>
      <c r="F42" s="1048"/>
      <c r="G42" s="828" t="s">
        <v>17</v>
      </c>
      <c r="H42" s="675"/>
      <c r="I42" s="675"/>
      <c r="J42" s="675"/>
      <c r="K42" s="675"/>
      <c r="L42" s="674" t="s">
        <v>18</v>
      </c>
      <c r="M42" s="675"/>
      <c r="N42" s="675"/>
      <c r="O42" s="675"/>
      <c r="P42" s="675"/>
      <c r="Q42" s="675"/>
      <c r="R42" s="675"/>
      <c r="S42" s="675"/>
      <c r="T42" s="675"/>
      <c r="U42" s="675"/>
      <c r="V42" s="675"/>
      <c r="W42" s="675"/>
      <c r="X42" s="676"/>
      <c r="Y42" s="649" t="s">
        <v>19</v>
      </c>
      <c r="Z42" s="650"/>
      <c r="AA42" s="650"/>
      <c r="AB42" s="811"/>
      <c r="AC42" s="828" t="s">
        <v>17</v>
      </c>
      <c r="AD42" s="675"/>
      <c r="AE42" s="675"/>
      <c r="AF42" s="675"/>
      <c r="AG42" s="675"/>
      <c r="AH42" s="674" t="s">
        <v>18</v>
      </c>
      <c r="AI42" s="675"/>
      <c r="AJ42" s="675"/>
      <c r="AK42" s="675"/>
      <c r="AL42" s="675"/>
      <c r="AM42" s="675"/>
      <c r="AN42" s="675"/>
      <c r="AO42" s="675"/>
      <c r="AP42" s="675"/>
      <c r="AQ42" s="675"/>
      <c r="AR42" s="675"/>
      <c r="AS42" s="675"/>
      <c r="AT42" s="676"/>
      <c r="AU42" s="649" t="s">
        <v>19</v>
      </c>
      <c r="AV42" s="650"/>
      <c r="AW42" s="650"/>
      <c r="AX42" s="651"/>
    </row>
    <row r="43" spans="1:50" ht="24.75" customHeight="1">
      <c r="A43" s="1046"/>
      <c r="B43" s="1047"/>
      <c r="C43" s="1047"/>
      <c r="D43" s="1047"/>
      <c r="E43" s="1047"/>
      <c r="F43" s="1048"/>
      <c r="G43" s="677"/>
      <c r="H43" s="678"/>
      <c r="I43" s="678"/>
      <c r="J43" s="678"/>
      <c r="K43" s="679"/>
      <c r="L43" s="671"/>
      <c r="M43" s="672"/>
      <c r="N43" s="672"/>
      <c r="O43" s="672"/>
      <c r="P43" s="672"/>
      <c r="Q43" s="672"/>
      <c r="R43" s="672"/>
      <c r="S43" s="672"/>
      <c r="T43" s="672"/>
      <c r="U43" s="672"/>
      <c r="V43" s="672"/>
      <c r="W43" s="672"/>
      <c r="X43" s="673"/>
      <c r="Y43" s="386"/>
      <c r="Z43" s="387"/>
      <c r="AA43" s="387"/>
      <c r="AB43" s="818"/>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row>
    <row r="44" spans="1:50" ht="24.75" customHeight="1">
      <c r="A44" s="1046"/>
      <c r="B44" s="1047"/>
      <c r="C44" s="1047"/>
      <c r="D44" s="1047"/>
      <c r="E44" s="1047"/>
      <c r="F44" s="1048"/>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c r="A45" s="1046"/>
      <c r="B45" s="1047"/>
      <c r="C45" s="1047"/>
      <c r="D45" s="1047"/>
      <c r="E45" s="1047"/>
      <c r="F45" s="1048"/>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c r="A46" s="1046"/>
      <c r="B46" s="1047"/>
      <c r="C46" s="1047"/>
      <c r="D46" s="1047"/>
      <c r="E46" s="1047"/>
      <c r="F46" s="1048"/>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c r="A47" s="1046"/>
      <c r="B47" s="1047"/>
      <c r="C47" s="1047"/>
      <c r="D47" s="1047"/>
      <c r="E47" s="1047"/>
      <c r="F47" s="1048"/>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c r="A48" s="1046"/>
      <c r="B48" s="1047"/>
      <c r="C48" s="1047"/>
      <c r="D48" s="1047"/>
      <c r="E48" s="1047"/>
      <c r="F48" s="1048"/>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c r="A49" s="1046"/>
      <c r="B49" s="1047"/>
      <c r="C49" s="1047"/>
      <c r="D49" s="1047"/>
      <c r="E49" s="1047"/>
      <c r="F49" s="1048"/>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c r="A50" s="1046"/>
      <c r="B50" s="1047"/>
      <c r="C50" s="1047"/>
      <c r="D50" s="1047"/>
      <c r="E50" s="1047"/>
      <c r="F50" s="1048"/>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c r="A51" s="1046"/>
      <c r="B51" s="1047"/>
      <c r="C51" s="1047"/>
      <c r="D51" s="1047"/>
      <c r="E51" s="1047"/>
      <c r="F51" s="1048"/>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c r="A52" s="1046"/>
      <c r="B52" s="1047"/>
      <c r="C52" s="1047"/>
      <c r="D52" s="1047"/>
      <c r="E52" s="1047"/>
      <c r="F52" s="1048"/>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653" t="s">
        <v>304</v>
      </c>
      <c r="H55" s="654"/>
      <c r="I55" s="654"/>
      <c r="J55" s="654"/>
      <c r="K55" s="654"/>
      <c r="L55" s="654"/>
      <c r="M55" s="654"/>
      <c r="N55" s="654"/>
      <c r="O55" s="654"/>
      <c r="P55" s="654"/>
      <c r="Q55" s="654"/>
      <c r="R55" s="654"/>
      <c r="S55" s="654"/>
      <c r="T55" s="654"/>
      <c r="U55" s="654"/>
      <c r="V55" s="654"/>
      <c r="W55" s="654"/>
      <c r="X55" s="654"/>
      <c r="Y55" s="654"/>
      <c r="Z55" s="654"/>
      <c r="AA55" s="654"/>
      <c r="AB55" s="655"/>
      <c r="AC55" s="653" t="s">
        <v>405</v>
      </c>
      <c r="AD55" s="654"/>
      <c r="AE55" s="654"/>
      <c r="AF55" s="654"/>
      <c r="AG55" s="654"/>
      <c r="AH55" s="654"/>
      <c r="AI55" s="654"/>
      <c r="AJ55" s="654"/>
      <c r="AK55" s="654"/>
      <c r="AL55" s="654"/>
      <c r="AM55" s="654"/>
      <c r="AN55" s="654"/>
      <c r="AO55" s="654"/>
      <c r="AP55" s="654"/>
      <c r="AQ55" s="654"/>
      <c r="AR55" s="654"/>
      <c r="AS55" s="654"/>
      <c r="AT55" s="654"/>
      <c r="AU55" s="654"/>
      <c r="AV55" s="654"/>
      <c r="AW55" s="654"/>
      <c r="AX55" s="806"/>
    </row>
    <row r="56" spans="1:50" ht="24.75" customHeight="1">
      <c r="A56" s="1046"/>
      <c r="B56" s="1047"/>
      <c r="C56" s="1047"/>
      <c r="D56" s="1047"/>
      <c r="E56" s="1047"/>
      <c r="F56" s="1048"/>
      <c r="G56" s="828" t="s">
        <v>17</v>
      </c>
      <c r="H56" s="675"/>
      <c r="I56" s="675"/>
      <c r="J56" s="675"/>
      <c r="K56" s="675"/>
      <c r="L56" s="674" t="s">
        <v>18</v>
      </c>
      <c r="M56" s="675"/>
      <c r="N56" s="675"/>
      <c r="O56" s="675"/>
      <c r="P56" s="675"/>
      <c r="Q56" s="675"/>
      <c r="R56" s="675"/>
      <c r="S56" s="675"/>
      <c r="T56" s="675"/>
      <c r="U56" s="675"/>
      <c r="V56" s="675"/>
      <c r="W56" s="675"/>
      <c r="X56" s="676"/>
      <c r="Y56" s="649" t="s">
        <v>19</v>
      </c>
      <c r="Z56" s="650"/>
      <c r="AA56" s="650"/>
      <c r="AB56" s="811"/>
      <c r="AC56" s="828" t="s">
        <v>17</v>
      </c>
      <c r="AD56" s="675"/>
      <c r="AE56" s="675"/>
      <c r="AF56" s="675"/>
      <c r="AG56" s="675"/>
      <c r="AH56" s="674" t="s">
        <v>18</v>
      </c>
      <c r="AI56" s="675"/>
      <c r="AJ56" s="675"/>
      <c r="AK56" s="675"/>
      <c r="AL56" s="675"/>
      <c r="AM56" s="675"/>
      <c r="AN56" s="675"/>
      <c r="AO56" s="675"/>
      <c r="AP56" s="675"/>
      <c r="AQ56" s="675"/>
      <c r="AR56" s="675"/>
      <c r="AS56" s="675"/>
      <c r="AT56" s="676"/>
      <c r="AU56" s="649" t="s">
        <v>19</v>
      </c>
      <c r="AV56" s="650"/>
      <c r="AW56" s="650"/>
      <c r="AX56" s="651"/>
    </row>
    <row r="57" spans="1:50" ht="24.75" customHeight="1">
      <c r="A57" s="1046"/>
      <c r="B57" s="1047"/>
      <c r="C57" s="1047"/>
      <c r="D57" s="1047"/>
      <c r="E57" s="1047"/>
      <c r="F57" s="1048"/>
      <c r="G57" s="677"/>
      <c r="H57" s="678"/>
      <c r="I57" s="678"/>
      <c r="J57" s="678"/>
      <c r="K57" s="679"/>
      <c r="L57" s="671"/>
      <c r="M57" s="672"/>
      <c r="N57" s="672"/>
      <c r="O57" s="672"/>
      <c r="P57" s="672"/>
      <c r="Q57" s="672"/>
      <c r="R57" s="672"/>
      <c r="S57" s="672"/>
      <c r="T57" s="672"/>
      <c r="U57" s="672"/>
      <c r="V57" s="672"/>
      <c r="W57" s="672"/>
      <c r="X57" s="673"/>
      <c r="Y57" s="386"/>
      <c r="Z57" s="387"/>
      <c r="AA57" s="387"/>
      <c r="AB57" s="818"/>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row>
    <row r="58" spans="1:50" ht="24.75" customHeight="1">
      <c r="A58" s="1046"/>
      <c r="B58" s="1047"/>
      <c r="C58" s="1047"/>
      <c r="D58" s="1047"/>
      <c r="E58" s="1047"/>
      <c r="F58" s="1048"/>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c r="A59" s="1046"/>
      <c r="B59" s="1047"/>
      <c r="C59" s="1047"/>
      <c r="D59" s="1047"/>
      <c r="E59" s="1047"/>
      <c r="F59" s="1048"/>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c r="A60" s="1046"/>
      <c r="B60" s="1047"/>
      <c r="C60" s="1047"/>
      <c r="D60" s="1047"/>
      <c r="E60" s="1047"/>
      <c r="F60" s="1048"/>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c r="A61" s="1046"/>
      <c r="B61" s="1047"/>
      <c r="C61" s="1047"/>
      <c r="D61" s="1047"/>
      <c r="E61" s="1047"/>
      <c r="F61" s="1048"/>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c r="A62" s="1046"/>
      <c r="B62" s="1047"/>
      <c r="C62" s="1047"/>
      <c r="D62" s="1047"/>
      <c r="E62" s="1047"/>
      <c r="F62" s="1048"/>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c r="A63" s="1046"/>
      <c r="B63" s="1047"/>
      <c r="C63" s="1047"/>
      <c r="D63" s="1047"/>
      <c r="E63" s="1047"/>
      <c r="F63" s="1048"/>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c r="A64" s="1046"/>
      <c r="B64" s="1047"/>
      <c r="C64" s="1047"/>
      <c r="D64" s="1047"/>
      <c r="E64" s="1047"/>
      <c r="F64" s="1048"/>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c r="A65" s="1046"/>
      <c r="B65" s="1047"/>
      <c r="C65" s="1047"/>
      <c r="D65" s="1047"/>
      <c r="E65" s="1047"/>
      <c r="F65" s="1048"/>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c r="A66" s="1046"/>
      <c r="B66" s="1047"/>
      <c r="C66" s="1047"/>
      <c r="D66" s="1047"/>
      <c r="E66" s="1047"/>
      <c r="F66" s="1048"/>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c r="A67" s="1046"/>
      <c r="B67" s="1047"/>
      <c r="C67" s="1047"/>
      <c r="D67" s="1047"/>
      <c r="E67" s="1047"/>
      <c r="F67" s="1048"/>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46"/>
      <c r="B68" s="1047"/>
      <c r="C68" s="1047"/>
      <c r="D68" s="1047"/>
      <c r="E68" s="1047"/>
      <c r="F68" s="1048"/>
      <c r="G68" s="653" t="s">
        <v>406</v>
      </c>
      <c r="H68" s="654"/>
      <c r="I68" s="654"/>
      <c r="J68" s="654"/>
      <c r="K68" s="654"/>
      <c r="L68" s="654"/>
      <c r="M68" s="654"/>
      <c r="N68" s="654"/>
      <c r="O68" s="654"/>
      <c r="P68" s="654"/>
      <c r="Q68" s="654"/>
      <c r="R68" s="654"/>
      <c r="S68" s="654"/>
      <c r="T68" s="654"/>
      <c r="U68" s="654"/>
      <c r="V68" s="654"/>
      <c r="W68" s="654"/>
      <c r="X68" s="654"/>
      <c r="Y68" s="654"/>
      <c r="Z68" s="654"/>
      <c r="AA68" s="654"/>
      <c r="AB68" s="655"/>
      <c r="AC68" s="653" t="s">
        <v>407</v>
      </c>
      <c r="AD68" s="654"/>
      <c r="AE68" s="654"/>
      <c r="AF68" s="654"/>
      <c r="AG68" s="654"/>
      <c r="AH68" s="654"/>
      <c r="AI68" s="654"/>
      <c r="AJ68" s="654"/>
      <c r="AK68" s="654"/>
      <c r="AL68" s="654"/>
      <c r="AM68" s="654"/>
      <c r="AN68" s="654"/>
      <c r="AO68" s="654"/>
      <c r="AP68" s="654"/>
      <c r="AQ68" s="654"/>
      <c r="AR68" s="654"/>
      <c r="AS68" s="654"/>
      <c r="AT68" s="654"/>
      <c r="AU68" s="654"/>
      <c r="AV68" s="654"/>
      <c r="AW68" s="654"/>
      <c r="AX68" s="806"/>
    </row>
    <row r="69" spans="1:50" ht="25.5" customHeight="1">
      <c r="A69" s="1046"/>
      <c r="B69" s="1047"/>
      <c r="C69" s="1047"/>
      <c r="D69" s="1047"/>
      <c r="E69" s="1047"/>
      <c r="F69" s="1048"/>
      <c r="G69" s="828" t="s">
        <v>17</v>
      </c>
      <c r="H69" s="675"/>
      <c r="I69" s="675"/>
      <c r="J69" s="675"/>
      <c r="K69" s="675"/>
      <c r="L69" s="674" t="s">
        <v>18</v>
      </c>
      <c r="M69" s="675"/>
      <c r="N69" s="675"/>
      <c r="O69" s="675"/>
      <c r="P69" s="675"/>
      <c r="Q69" s="675"/>
      <c r="R69" s="675"/>
      <c r="S69" s="675"/>
      <c r="T69" s="675"/>
      <c r="U69" s="675"/>
      <c r="V69" s="675"/>
      <c r="W69" s="675"/>
      <c r="X69" s="676"/>
      <c r="Y69" s="649" t="s">
        <v>19</v>
      </c>
      <c r="Z69" s="650"/>
      <c r="AA69" s="650"/>
      <c r="AB69" s="811"/>
      <c r="AC69" s="828" t="s">
        <v>17</v>
      </c>
      <c r="AD69" s="675"/>
      <c r="AE69" s="675"/>
      <c r="AF69" s="675"/>
      <c r="AG69" s="675"/>
      <c r="AH69" s="674" t="s">
        <v>18</v>
      </c>
      <c r="AI69" s="675"/>
      <c r="AJ69" s="675"/>
      <c r="AK69" s="675"/>
      <c r="AL69" s="675"/>
      <c r="AM69" s="675"/>
      <c r="AN69" s="675"/>
      <c r="AO69" s="675"/>
      <c r="AP69" s="675"/>
      <c r="AQ69" s="675"/>
      <c r="AR69" s="675"/>
      <c r="AS69" s="675"/>
      <c r="AT69" s="676"/>
      <c r="AU69" s="649" t="s">
        <v>19</v>
      </c>
      <c r="AV69" s="650"/>
      <c r="AW69" s="650"/>
      <c r="AX69" s="651"/>
    </row>
    <row r="70" spans="1:50" ht="24.75" customHeight="1">
      <c r="A70" s="1046"/>
      <c r="B70" s="1047"/>
      <c r="C70" s="1047"/>
      <c r="D70" s="1047"/>
      <c r="E70" s="1047"/>
      <c r="F70" s="1048"/>
      <c r="G70" s="677"/>
      <c r="H70" s="678"/>
      <c r="I70" s="678"/>
      <c r="J70" s="678"/>
      <c r="K70" s="679"/>
      <c r="L70" s="671"/>
      <c r="M70" s="672"/>
      <c r="N70" s="672"/>
      <c r="O70" s="672"/>
      <c r="P70" s="672"/>
      <c r="Q70" s="672"/>
      <c r="R70" s="672"/>
      <c r="S70" s="672"/>
      <c r="T70" s="672"/>
      <c r="U70" s="672"/>
      <c r="V70" s="672"/>
      <c r="W70" s="672"/>
      <c r="X70" s="673"/>
      <c r="Y70" s="386"/>
      <c r="Z70" s="387"/>
      <c r="AA70" s="387"/>
      <c r="AB70" s="818"/>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row>
    <row r="71" spans="1:50" ht="24.75" customHeight="1">
      <c r="A71" s="1046"/>
      <c r="B71" s="1047"/>
      <c r="C71" s="1047"/>
      <c r="D71" s="1047"/>
      <c r="E71" s="1047"/>
      <c r="F71" s="1048"/>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c r="A72" s="1046"/>
      <c r="B72" s="1047"/>
      <c r="C72" s="1047"/>
      <c r="D72" s="1047"/>
      <c r="E72" s="1047"/>
      <c r="F72" s="1048"/>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c r="A73" s="1046"/>
      <c r="B73" s="1047"/>
      <c r="C73" s="1047"/>
      <c r="D73" s="1047"/>
      <c r="E73" s="1047"/>
      <c r="F73" s="1048"/>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c r="A74" s="1046"/>
      <c r="B74" s="1047"/>
      <c r="C74" s="1047"/>
      <c r="D74" s="1047"/>
      <c r="E74" s="1047"/>
      <c r="F74" s="1048"/>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c r="A75" s="1046"/>
      <c r="B75" s="1047"/>
      <c r="C75" s="1047"/>
      <c r="D75" s="1047"/>
      <c r="E75" s="1047"/>
      <c r="F75" s="1048"/>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c r="A76" s="1046"/>
      <c r="B76" s="1047"/>
      <c r="C76" s="1047"/>
      <c r="D76" s="1047"/>
      <c r="E76" s="1047"/>
      <c r="F76" s="1048"/>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c r="A77" s="1046"/>
      <c r="B77" s="1047"/>
      <c r="C77" s="1047"/>
      <c r="D77" s="1047"/>
      <c r="E77" s="1047"/>
      <c r="F77" s="1048"/>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c r="A78" s="1046"/>
      <c r="B78" s="1047"/>
      <c r="C78" s="1047"/>
      <c r="D78" s="1047"/>
      <c r="E78" s="1047"/>
      <c r="F78" s="1048"/>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c r="A79" s="1046"/>
      <c r="B79" s="1047"/>
      <c r="C79" s="1047"/>
      <c r="D79" s="1047"/>
      <c r="E79" s="1047"/>
      <c r="F79" s="1048"/>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c r="A80" s="1046"/>
      <c r="B80" s="1047"/>
      <c r="C80" s="1047"/>
      <c r="D80" s="1047"/>
      <c r="E80" s="1047"/>
      <c r="F80" s="104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46"/>
      <c r="B81" s="1047"/>
      <c r="C81" s="1047"/>
      <c r="D81" s="1047"/>
      <c r="E81" s="1047"/>
      <c r="F81" s="1048"/>
      <c r="G81" s="653" t="s">
        <v>408</v>
      </c>
      <c r="H81" s="654"/>
      <c r="I81" s="654"/>
      <c r="J81" s="654"/>
      <c r="K81" s="654"/>
      <c r="L81" s="654"/>
      <c r="M81" s="654"/>
      <c r="N81" s="654"/>
      <c r="O81" s="654"/>
      <c r="P81" s="654"/>
      <c r="Q81" s="654"/>
      <c r="R81" s="654"/>
      <c r="S81" s="654"/>
      <c r="T81" s="654"/>
      <c r="U81" s="654"/>
      <c r="V81" s="654"/>
      <c r="W81" s="654"/>
      <c r="X81" s="654"/>
      <c r="Y81" s="654"/>
      <c r="Z81" s="654"/>
      <c r="AA81" s="654"/>
      <c r="AB81" s="655"/>
      <c r="AC81" s="653" t="s">
        <v>409</v>
      </c>
      <c r="AD81" s="654"/>
      <c r="AE81" s="654"/>
      <c r="AF81" s="654"/>
      <c r="AG81" s="654"/>
      <c r="AH81" s="654"/>
      <c r="AI81" s="654"/>
      <c r="AJ81" s="654"/>
      <c r="AK81" s="654"/>
      <c r="AL81" s="654"/>
      <c r="AM81" s="654"/>
      <c r="AN81" s="654"/>
      <c r="AO81" s="654"/>
      <c r="AP81" s="654"/>
      <c r="AQ81" s="654"/>
      <c r="AR81" s="654"/>
      <c r="AS81" s="654"/>
      <c r="AT81" s="654"/>
      <c r="AU81" s="654"/>
      <c r="AV81" s="654"/>
      <c r="AW81" s="654"/>
      <c r="AX81" s="806"/>
    </row>
    <row r="82" spans="1:50" ht="24.75" customHeight="1">
      <c r="A82" s="1046"/>
      <c r="B82" s="1047"/>
      <c r="C82" s="1047"/>
      <c r="D82" s="1047"/>
      <c r="E82" s="1047"/>
      <c r="F82" s="1048"/>
      <c r="G82" s="828" t="s">
        <v>17</v>
      </c>
      <c r="H82" s="675"/>
      <c r="I82" s="675"/>
      <c r="J82" s="675"/>
      <c r="K82" s="675"/>
      <c r="L82" s="674" t="s">
        <v>18</v>
      </c>
      <c r="M82" s="675"/>
      <c r="N82" s="675"/>
      <c r="O82" s="675"/>
      <c r="P82" s="675"/>
      <c r="Q82" s="675"/>
      <c r="R82" s="675"/>
      <c r="S82" s="675"/>
      <c r="T82" s="675"/>
      <c r="U82" s="675"/>
      <c r="V82" s="675"/>
      <c r="W82" s="675"/>
      <c r="X82" s="676"/>
      <c r="Y82" s="649" t="s">
        <v>19</v>
      </c>
      <c r="Z82" s="650"/>
      <c r="AA82" s="650"/>
      <c r="AB82" s="811"/>
      <c r="AC82" s="828" t="s">
        <v>17</v>
      </c>
      <c r="AD82" s="675"/>
      <c r="AE82" s="675"/>
      <c r="AF82" s="675"/>
      <c r="AG82" s="675"/>
      <c r="AH82" s="674" t="s">
        <v>18</v>
      </c>
      <c r="AI82" s="675"/>
      <c r="AJ82" s="675"/>
      <c r="AK82" s="675"/>
      <c r="AL82" s="675"/>
      <c r="AM82" s="675"/>
      <c r="AN82" s="675"/>
      <c r="AO82" s="675"/>
      <c r="AP82" s="675"/>
      <c r="AQ82" s="675"/>
      <c r="AR82" s="675"/>
      <c r="AS82" s="675"/>
      <c r="AT82" s="676"/>
      <c r="AU82" s="649" t="s">
        <v>19</v>
      </c>
      <c r="AV82" s="650"/>
      <c r="AW82" s="650"/>
      <c r="AX82" s="651"/>
    </row>
    <row r="83" spans="1:50" ht="24.75" customHeight="1">
      <c r="A83" s="1046"/>
      <c r="B83" s="1047"/>
      <c r="C83" s="1047"/>
      <c r="D83" s="1047"/>
      <c r="E83" s="1047"/>
      <c r="F83" s="1048"/>
      <c r="G83" s="677"/>
      <c r="H83" s="678"/>
      <c r="I83" s="678"/>
      <c r="J83" s="678"/>
      <c r="K83" s="679"/>
      <c r="L83" s="671"/>
      <c r="M83" s="672"/>
      <c r="N83" s="672"/>
      <c r="O83" s="672"/>
      <c r="P83" s="672"/>
      <c r="Q83" s="672"/>
      <c r="R83" s="672"/>
      <c r="S83" s="672"/>
      <c r="T83" s="672"/>
      <c r="U83" s="672"/>
      <c r="V83" s="672"/>
      <c r="W83" s="672"/>
      <c r="X83" s="673"/>
      <c r="Y83" s="386"/>
      <c r="Z83" s="387"/>
      <c r="AA83" s="387"/>
      <c r="AB83" s="818"/>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row>
    <row r="84" spans="1:50" ht="24.75" customHeight="1">
      <c r="A84" s="1046"/>
      <c r="B84" s="1047"/>
      <c r="C84" s="1047"/>
      <c r="D84" s="1047"/>
      <c r="E84" s="1047"/>
      <c r="F84" s="1048"/>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c r="A85" s="1046"/>
      <c r="B85" s="1047"/>
      <c r="C85" s="1047"/>
      <c r="D85" s="1047"/>
      <c r="E85" s="1047"/>
      <c r="F85" s="1048"/>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c r="A86" s="1046"/>
      <c r="B86" s="1047"/>
      <c r="C86" s="1047"/>
      <c r="D86" s="1047"/>
      <c r="E86" s="1047"/>
      <c r="F86" s="1048"/>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c r="A87" s="1046"/>
      <c r="B87" s="1047"/>
      <c r="C87" s="1047"/>
      <c r="D87" s="1047"/>
      <c r="E87" s="1047"/>
      <c r="F87" s="1048"/>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c r="A88" s="1046"/>
      <c r="B88" s="1047"/>
      <c r="C88" s="1047"/>
      <c r="D88" s="1047"/>
      <c r="E88" s="1047"/>
      <c r="F88" s="1048"/>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c r="A89" s="1046"/>
      <c r="B89" s="1047"/>
      <c r="C89" s="1047"/>
      <c r="D89" s="1047"/>
      <c r="E89" s="1047"/>
      <c r="F89" s="1048"/>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c r="A90" s="1046"/>
      <c r="B90" s="1047"/>
      <c r="C90" s="1047"/>
      <c r="D90" s="1047"/>
      <c r="E90" s="1047"/>
      <c r="F90" s="1048"/>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c r="A91" s="1046"/>
      <c r="B91" s="1047"/>
      <c r="C91" s="1047"/>
      <c r="D91" s="1047"/>
      <c r="E91" s="1047"/>
      <c r="F91" s="1048"/>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c r="A92" s="1046"/>
      <c r="B92" s="1047"/>
      <c r="C92" s="1047"/>
      <c r="D92" s="1047"/>
      <c r="E92" s="1047"/>
      <c r="F92" s="1048"/>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c r="A93" s="1046"/>
      <c r="B93" s="1047"/>
      <c r="C93" s="1047"/>
      <c r="D93" s="1047"/>
      <c r="E93" s="1047"/>
      <c r="F93" s="104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46"/>
      <c r="B94" s="1047"/>
      <c r="C94" s="1047"/>
      <c r="D94" s="1047"/>
      <c r="E94" s="1047"/>
      <c r="F94" s="1048"/>
      <c r="G94" s="653" t="s">
        <v>410</v>
      </c>
      <c r="H94" s="654"/>
      <c r="I94" s="654"/>
      <c r="J94" s="654"/>
      <c r="K94" s="654"/>
      <c r="L94" s="654"/>
      <c r="M94" s="654"/>
      <c r="N94" s="654"/>
      <c r="O94" s="654"/>
      <c r="P94" s="654"/>
      <c r="Q94" s="654"/>
      <c r="R94" s="654"/>
      <c r="S94" s="654"/>
      <c r="T94" s="654"/>
      <c r="U94" s="654"/>
      <c r="V94" s="654"/>
      <c r="W94" s="654"/>
      <c r="X94" s="654"/>
      <c r="Y94" s="654"/>
      <c r="Z94" s="654"/>
      <c r="AA94" s="654"/>
      <c r="AB94" s="655"/>
      <c r="AC94" s="653" t="s">
        <v>305</v>
      </c>
      <c r="AD94" s="654"/>
      <c r="AE94" s="654"/>
      <c r="AF94" s="654"/>
      <c r="AG94" s="654"/>
      <c r="AH94" s="654"/>
      <c r="AI94" s="654"/>
      <c r="AJ94" s="654"/>
      <c r="AK94" s="654"/>
      <c r="AL94" s="654"/>
      <c r="AM94" s="654"/>
      <c r="AN94" s="654"/>
      <c r="AO94" s="654"/>
      <c r="AP94" s="654"/>
      <c r="AQ94" s="654"/>
      <c r="AR94" s="654"/>
      <c r="AS94" s="654"/>
      <c r="AT94" s="654"/>
      <c r="AU94" s="654"/>
      <c r="AV94" s="654"/>
      <c r="AW94" s="654"/>
      <c r="AX94" s="806"/>
    </row>
    <row r="95" spans="1:50" ht="24.75" customHeight="1">
      <c r="A95" s="1046"/>
      <c r="B95" s="1047"/>
      <c r="C95" s="1047"/>
      <c r="D95" s="1047"/>
      <c r="E95" s="1047"/>
      <c r="F95" s="1048"/>
      <c r="G95" s="828" t="s">
        <v>17</v>
      </c>
      <c r="H95" s="675"/>
      <c r="I95" s="675"/>
      <c r="J95" s="675"/>
      <c r="K95" s="675"/>
      <c r="L95" s="674" t="s">
        <v>18</v>
      </c>
      <c r="M95" s="675"/>
      <c r="N95" s="675"/>
      <c r="O95" s="675"/>
      <c r="P95" s="675"/>
      <c r="Q95" s="675"/>
      <c r="R95" s="675"/>
      <c r="S95" s="675"/>
      <c r="T95" s="675"/>
      <c r="U95" s="675"/>
      <c r="V95" s="675"/>
      <c r="W95" s="675"/>
      <c r="X95" s="676"/>
      <c r="Y95" s="649" t="s">
        <v>19</v>
      </c>
      <c r="Z95" s="650"/>
      <c r="AA95" s="650"/>
      <c r="AB95" s="811"/>
      <c r="AC95" s="828" t="s">
        <v>17</v>
      </c>
      <c r="AD95" s="675"/>
      <c r="AE95" s="675"/>
      <c r="AF95" s="675"/>
      <c r="AG95" s="675"/>
      <c r="AH95" s="674" t="s">
        <v>18</v>
      </c>
      <c r="AI95" s="675"/>
      <c r="AJ95" s="675"/>
      <c r="AK95" s="675"/>
      <c r="AL95" s="675"/>
      <c r="AM95" s="675"/>
      <c r="AN95" s="675"/>
      <c r="AO95" s="675"/>
      <c r="AP95" s="675"/>
      <c r="AQ95" s="675"/>
      <c r="AR95" s="675"/>
      <c r="AS95" s="675"/>
      <c r="AT95" s="676"/>
      <c r="AU95" s="649" t="s">
        <v>19</v>
      </c>
      <c r="AV95" s="650"/>
      <c r="AW95" s="650"/>
      <c r="AX95" s="651"/>
    </row>
    <row r="96" spans="1:50" ht="24.75" customHeight="1">
      <c r="A96" s="1046"/>
      <c r="B96" s="1047"/>
      <c r="C96" s="1047"/>
      <c r="D96" s="1047"/>
      <c r="E96" s="1047"/>
      <c r="F96" s="1048"/>
      <c r="G96" s="677"/>
      <c r="H96" s="678"/>
      <c r="I96" s="678"/>
      <c r="J96" s="678"/>
      <c r="K96" s="679"/>
      <c r="L96" s="671"/>
      <c r="M96" s="672"/>
      <c r="N96" s="672"/>
      <c r="O96" s="672"/>
      <c r="P96" s="672"/>
      <c r="Q96" s="672"/>
      <c r="R96" s="672"/>
      <c r="S96" s="672"/>
      <c r="T96" s="672"/>
      <c r="U96" s="672"/>
      <c r="V96" s="672"/>
      <c r="W96" s="672"/>
      <c r="X96" s="673"/>
      <c r="Y96" s="386"/>
      <c r="Z96" s="387"/>
      <c r="AA96" s="387"/>
      <c r="AB96" s="818"/>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row>
    <row r="97" spans="1:50" ht="24.75" customHeight="1">
      <c r="A97" s="1046"/>
      <c r="B97" s="1047"/>
      <c r="C97" s="1047"/>
      <c r="D97" s="1047"/>
      <c r="E97" s="1047"/>
      <c r="F97" s="1048"/>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c r="A98" s="1046"/>
      <c r="B98" s="1047"/>
      <c r="C98" s="1047"/>
      <c r="D98" s="1047"/>
      <c r="E98" s="1047"/>
      <c r="F98" s="1048"/>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c r="A99" s="1046"/>
      <c r="B99" s="1047"/>
      <c r="C99" s="1047"/>
      <c r="D99" s="1047"/>
      <c r="E99" s="1047"/>
      <c r="F99" s="1048"/>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c r="A100" s="1046"/>
      <c r="B100" s="1047"/>
      <c r="C100" s="1047"/>
      <c r="D100" s="1047"/>
      <c r="E100" s="1047"/>
      <c r="F100" s="1048"/>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c r="A101" s="1046"/>
      <c r="B101" s="1047"/>
      <c r="C101" s="1047"/>
      <c r="D101" s="1047"/>
      <c r="E101" s="1047"/>
      <c r="F101" s="1048"/>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c r="A102" s="1046"/>
      <c r="B102" s="1047"/>
      <c r="C102" s="1047"/>
      <c r="D102" s="1047"/>
      <c r="E102" s="1047"/>
      <c r="F102" s="1048"/>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c r="A103" s="1046"/>
      <c r="B103" s="1047"/>
      <c r="C103" s="1047"/>
      <c r="D103" s="1047"/>
      <c r="E103" s="1047"/>
      <c r="F103" s="1048"/>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c r="A104" s="1046"/>
      <c r="B104" s="1047"/>
      <c r="C104" s="1047"/>
      <c r="D104" s="1047"/>
      <c r="E104" s="1047"/>
      <c r="F104" s="1048"/>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c r="A105" s="1046"/>
      <c r="B105" s="1047"/>
      <c r="C105" s="1047"/>
      <c r="D105" s="1047"/>
      <c r="E105" s="1047"/>
      <c r="F105" s="1048"/>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653" t="s">
        <v>306</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411</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06"/>
    </row>
    <row r="109" spans="1:50" ht="24.75" customHeight="1">
      <c r="A109" s="1046"/>
      <c r="B109" s="1047"/>
      <c r="C109" s="1047"/>
      <c r="D109" s="1047"/>
      <c r="E109" s="1047"/>
      <c r="F109" s="1048"/>
      <c r="G109" s="828" t="s">
        <v>17</v>
      </c>
      <c r="H109" s="675"/>
      <c r="I109" s="675"/>
      <c r="J109" s="675"/>
      <c r="K109" s="675"/>
      <c r="L109" s="674" t="s">
        <v>18</v>
      </c>
      <c r="M109" s="675"/>
      <c r="N109" s="675"/>
      <c r="O109" s="675"/>
      <c r="P109" s="675"/>
      <c r="Q109" s="675"/>
      <c r="R109" s="675"/>
      <c r="S109" s="675"/>
      <c r="T109" s="675"/>
      <c r="U109" s="675"/>
      <c r="V109" s="675"/>
      <c r="W109" s="675"/>
      <c r="X109" s="676"/>
      <c r="Y109" s="649" t="s">
        <v>19</v>
      </c>
      <c r="Z109" s="650"/>
      <c r="AA109" s="650"/>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49" t="s">
        <v>19</v>
      </c>
      <c r="AV109" s="650"/>
      <c r="AW109" s="650"/>
      <c r="AX109" s="651"/>
    </row>
    <row r="110" spans="1:50" ht="24.75" customHeight="1">
      <c r="A110" s="1046"/>
      <c r="B110" s="1047"/>
      <c r="C110" s="1047"/>
      <c r="D110" s="1047"/>
      <c r="E110" s="1047"/>
      <c r="F110" s="1048"/>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18"/>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row>
    <row r="111" spans="1:50" ht="24.75" customHeight="1">
      <c r="A111" s="1046"/>
      <c r="B111" s="1047"/>
      <c r="C111" s="1047"/>
      <c r="D111" s="1047"/>
      <c r="E111" s="1047"/>
      <c r="F111" s="1048"/>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c r="A112" s="1046"/>
      <c r="B112" s="1047"/>
      <c r="C112" s="1047"/>
      <c r="D112" s="1047"/>
      <c r="E112" s="1047"/>
      <c r="F112" s="1048"/>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c r="A113" s="1046"/>
      <c r="B113" s="1047"/>
      <c r="C113" s="1047"/>
      <c r="D113" s="1047"/>
      <c r="E113" s="1047"/>
      <c r="F113" s="1048"/>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c r="A114" s="1046"/>
      <c r="B114" s="1047"/>
      <c r="C114" s="1047"/>
      <c r="D114" s="1047"/>
      <c r="E114" s="1047"/>
      <c r="F114" s="1048"/>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c r="A115" s="1046"/>
      <c r="B115" s="1047"/>
      <c r="C115" s="1047"/>
      <c r="D115" s="1047"/>
      <c r="E115" s="1047"/>
      <c r="F115" s="1048"/>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c r="A116" s="1046"/>
      <c r="B116" s="1047"/>
      <c r="C116" s="1047"/>
      <c r="D116" s="1047"/>
      <c r="E116" s="1047"/>
      <c r="F116" s="1048"/>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c r="A117" s="1046"/>
      <c r="B117" s="1047"/>
      <c r="C117" s="1047"/>
      <c r="D117" s="1047"/>
      <c r="E117" s="1047"/>
      <c r="F117" s="1048"/>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c r="A118" s="1046"/>
      <c r="B118" s="1047"/>
      <c r="C118" s="1047"/>
      <c r="D118" s="1047"/>
      <c r="E118" s="1047"/>
      <c r="F118" s="1048"/>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c r="A119" s="1046"/>
      <c r="B119" s="1047"/>
      <c r="C119" s="1047"/>
      <c r="D119" s="1047"/>
      <c r="E119" s="1047"/>
      <c r="F119" s="1048"/>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c r="A120" s="1046"/>
      <c r="B120" s="1047"/>
      <c r="C120" s="1047"/>
      <c r="D120" s="1047"/>
      <c r="E120" s="1047"/>
      <c r="F120" s="104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46"/>
      <c r="B121" s="1047"/>
      <c r="C121" s="1047"/>
      <c r="D121" s="1047"/>
      <c r="E121" s="1047"/>
      <c r="F121" s="1048"/>
      <c r="G121" s="653" t="s">
        <v>412</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413</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06"/>
    </row>
    <row r="122" spans="1:50" ht="25.5" customHeight="1">
      <c r="A122" s="1046"/>
      <c r="B122" s="1047"/>
      <c r="C122" s="1047"/>
      <c r="D122" s="1047"/>
      <c r="E122" s="1047"/>
      <c r="F122" s="1048"/>
      <c r="G122" s="828" t="s">
        <v>17</v>
      </c>
      <c r="H122" s="675"/>
      <c r="I122" s="675"/>
      <c r="J122" s="675"/>
      <c r="K122" s="675"/>
      <c r="L122" s="674" t="s">
        <v>18</v>
      </c>
      <c r="M122" s="675"/>
      <c r="N122" s="675"/>
      <c r="O122" s="675"/>
      <c r="P122" s="675"/>
      <c r="Q122" s="675"/>
      <c r="R122" s="675"/>
      <c r="S122" s="675"/>
      <c r="T122" s="675"/>
      <c r="U122" s="675"/>
      <c r="V122" s="675"/>
      <c r="W122" s="675"/>
      <c r="X122" s="676"/>
      <c r="Y122" s="649" t="s">
        <v>19</v>
      </c>
      <c r="Z122" s="650"/>
      <c r="AA122" s="650"/>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49" t="s">
        <v>19</v>
      </c>
      <c r="AV122" s="650"/>
      <c r="AW122" s="650"/>
      <c r="AX122" s="651"/>
    </row>
    <row r="123" spans="1:50" ht="24.75" customHeight="1">
      <c r="A123" s="1046"/>
      <c r="B123" s="1047"/>
      <c r="C123" s="1047"/>
      <c r="D123" s="1047"/>
      <c r="E123" s="1047"/>
      <c r="F123" s="1048"/>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18"/>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row>
    <row r="124" spans="1:50" ht="24.75" customHeight="1">
      <c r="A124" s="1046"/>
      <c r="B124" s="1047"/>
      <c r="C124" s="1047"/>
      <c r="D124" s="1047"/>
      <c r="E124" s="1047"/>
      <c r="F124" s="1048"/>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c r="A125" s="1046"/>
      <c r="B125" s="1047"/>
      <c r="C125" s="1047"/>
      <c r="D125" s="1047"/>
      <c r="E125" s="1047"/>
      <c r="F125" s="1048"/>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c r="A126" s="1046"/>
      <c r="B126" s="1047"/>
      <c r="C126" s="1047"/>
      <c r="D126" s="1047"/>
      <c r="E126" s="1047"/>
      <c r="F126" s="1048"/>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c r="A127" s="1046"/>
      <c r="B127" s="1047"/>
      <c r="C127" s="1047"/>
      <c r="D127" s="1047"/>
      <c r="E127" s="1047"/>
      <c r="F127" s="1048"/>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c r="A128" s="1046"/>
      <c r="B128" s="1047"/>
      <c r="C128" s="1047"/>
      <c r="D128" s="1047"/>
      <c r="E128" s="1047"/>
      <c r="F128" s="1048"/>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c r="A129" s="1046"/>
      <c r="B129" s="1047"/>
      <c r="C129" s="1047"/>
      <c r="D129" s="1047"/>
      <c r="E129" s="1047"/>
      <c r="F129" s="1048"/>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c r="A130" s="1046"/>
      <c r="B130" s="1047"/>
      <c r="C130" s="1047"/>
      <c r="D130" s="1047"/>
      <c r="E130" s="1047"/>
      <c r="F130" s="1048"/>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c r="A131" s="1046"/>
      <c r="B131" s="1047"/>
      <c r="C131" s="1047"/>
      <c r="D131" s="1047"/>
      <c r="E131" s="1047"/>
      <c r="F131" s="1048"/>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c r="A132" s="1046"/>
      <c r="B132" s="1047"/>
      <c r="C132" s="1047"/>
      <c r="D132" s="1047"/>
      <c r="E132" s="1047"/>
      <c r="F132" s="1048"/>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c r="A133" s="1046"/>
      <c r="B133" s="1047"/>
      <c r="C133" s="1047"/>
      <c r="D133" s="1047"/>
      <c r="E133" s="1047"/>
      <c r="F133" s="104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46"/>
      <c r="B134" s="1047"/>
      <c r="C134" s="1047"/>
      <c r="D134" s="1047"/>
      <c r="E134" s="1047"/>
      <c r="F134" s="1048"/>
      <c r="G134" s="653" t="s">
        <v>414</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415</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06"/>
    </row>
    <row r="135" spans="1:50" ht="24.75" customHeight="1">
      <c r="A135" s="1046"/>
      <c r="B135" s="1047"/>
      <c r="C135" s="1047"/>
      <c r="D135" s="1047"/>
      <c r="E135" s="1047"/>
      <c r="F135" s="1048"/>
      <c r="G135" s="828" t="s">
        <v>17</v>
      </c>
      <c r="H135" s="675"/>
      <c r="I135" s="675"/>
      <c r="J135" s="675"/>
      <c r="K135" s="675"/>
      <c r="L135" s="674" t="s">
        <v>18</v>
      </c>
      <c r="M135" s="675"/>
      <c r="N135" s="675"/>
      <c r="O135" s="675"/>
      <c r="P135" s="675"/>
      <c r="Q135" s="675"/>
      <c r="R135" s="675"/>
      <c r="S135" s="675"/>
      <c r="T135" s="675"/>
      <c r="U135" s="675"/>
      <c r="V135" s="675"/>
      <c r="W135" s="675"/>
      <c r="X135" s="676"/>
      <c r="Y135" s="649" t="s">
        <v>19</v>
      </c>
      <c r="Z135" s="650"/>
      <c r="AA135" s="650"/>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49" t="s">
        <v>19</v>
      </c>
      <c r="AV135" s="650"/>
      <c r="AW135" s="650"/>
      <c r="AX135" s="651"/>
    </row>
    <row r="136" spans="1:50" ht="24.75" customHeight="1">
      <c r="A136" s="1046"/>
      <c r="B136" s="1047"/>
      <c r="C136" s="1047"/>
      <c r="D136" s="1047"/>
      <c r="E136" s="1047"/>
      <c r="F136" s="1048"/>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18"/>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row>
    <row r="137" spans="1:50" ht="24.75" customHeight="1">
      <c r="A137" s="1046"/>
      <c r="B137" s="1047"/>
      <c r="C137" s="1047"/>
      <c r="D137" s="1047"/>
      <c r="E137" s="1047"/>
      <c r="F137" s="1048"/>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c r="A138" s="1046"/>
      <c r="B138" s="1047"/>
      <c r="C138" s="1047"/>
      <c r="D138" s="1047"/>
      <c r="E138" s="1047"/>
      <c r="F138" s="1048"/>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c r="A139" s="1046"/>
      <c r="B139" s="1047"/>
      <c r="C139" s="1047"/>
      <c r="D139" s="1047"/>
      <c r="E139" s="1047"/>
      <c r="F139" s="1048"/>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c r="A140" s="1046"/>
      <c r="B140" s="1047"/>
      <c r="C140" s="1047"/>
      <c r="D140" s="1047"/>
      <c r="E140" s="1047"/>
      <c r="F140" s="1048"/>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c r="A141" s="1046"/>
      <c r="B141" s="1047"/>
      <c r="C141" s="1047"/>
      <c r="D141" s="1047"/>
      <c r="E141" s="1047"/>
      <c r="F141" s="1048"/>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c r="A142" s="1046"/>
      <c r="B142" s="1047"/>
      <c r="C142" s="1047"/>
      <c r="D142" s="1047"/>
      <c r="E142" s="1047"/>
      <c r="F142" s="1048"/>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c r="A143" s="1046"/>
      <c r="B143" s="1047"/>
      <c r="C143" s="1047"/>
      <c r="D143" s="1047"/>
      <c r="E143" s="1047"/>
      <c r="F143" s="1048"/>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c r="A144" s="1046"/>
      <c r="B144" s="1047"/>
      <c r="C144" s="1047"/>
      <c r="D144" s="1047"/>
      <c r="E144" s="1047"/>
      <c r="F144" s="1048"/>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c r="A145" s="1046"/>
      <c r="B145" s="1047"/>
      <c r="C145" s="1047"/>
      <c r="D145" s="1047"/>
      <c r="E145" s="1047"/>
      <c r="F145" s="1048"/>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c r="A146" s="1046"/>
      <c r="B146" s="1047"/>
      <c r="C146" s="1047"/>
      <c r="D146" s="1047"/>
      <c r="E146" s="1047"/>
      <c r="F146" s="104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46"/>
      <c r="B147" s="1047"/>
      <c r="C147" s="1047"/>
      <c r="D147" s="1047"/>
      <c r="E147" s="1047"/>
      <c r="F147" s="1048"/>
      <c r="G147" s="653" t="s">
        <v>416</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307</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06"/>
    </row>
    <row r="148" spans="1:50" ht="24.75" customHeight="1">
      <c r="A148" s="1046"/>
      <c r="B148" s="1047"/>
      <c r="C148" s="1047"/>
      <c r="D148" s="1047"/>
      <c r="E148" s="1047"/>
      <c r="F148" s="1048"/>
      <c r="G148" s="828" t="s">
        <v>17</v>
      </c>
      <c r="H148" s="675"/>
      <c r="I148" s="675"/>
      <c r="J148" s="675"/>
      <c r="K148" s="675"/>
      <c r="L148" s="674" t="s">
        <v>18</v>
      </c>
      <c r="M148" s="675"/>
      <c r="N148" s="675"/>
      <c r="O148" s="675"/>
      <c r="P148" s="675"/>
      <c r="Q148" s="675"/>
      <c r="R148" s="675"/>
      <c r="S148" s="675"/>
      <c r="T148" s="675"/>
      <c r="U148" s="675"/>
      <c r="V148" s="675"/>
      <c r="W148" s="675"/>
      <c r="X148" s="676"/>
      <c r="Y148" s="649" t="s">
        <v>19</v>
      </c>
      <c r="Z148" s="650"/>
      <c r="AA148" s="650"/>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49" t="s">
        <v>19</v>
      </c>
      <c r="AV148" s="650"/>
      <c r="AW148" s="650"/>
      <c r="AX148" s="651"/>
    </row>
    <row r="149" spans="1:50" ht="24.75" customHeight="1">
      <c r="A149" s="1046"/>
      <c r="B149" s="1047"/>
      <c r="C149" s="1047"/>
      <c r="D149" s="1047"/>
      <c r="E149" s="1047"/>
      <c r="F149" s="1048"/>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18"/>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row>
    <row r="150" spans="1:50" ht="24.75" customHeight="1">
      <c r="A150" s="1046"/>
      <c r="B150" s="1047"/>
      <c r="C150" s="1047"/>
      <c r="D150" s="1047"/>
      <c r="E150" s="1047"/>
      <c r="F150" s="1048"/>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c r="A151" s="1046"/>
      <c r="B151" s="1047"/>
      <c r="C151" s="1047"/>
      <c r="D151" s="1047"/>
      <c r="E151" s="1047"/>
      <c r="F151" s="1048"/>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c r="A152" s="1046"/>
      <c r="B152" s="1047"/>
      <c r="C152" s="1047"/>
      <c r="D152" s="1047"/>
      <c r="E152" s="1047"/>
      <c r="F152" s="1048"/>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c r="A153" s="1046"/>
      <c r="B153" s="1047"/>
      <c r="C153" s="1047"/>
      <c r="D153" s="1047"/>
      <c r="E153" s="1047"/>
      <c r="F153" s="1048"/>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c r="A154" s="1046"/>
      <c r="B154" s="1047"/>
      <c r="C154" s="1047"/>
      <c r="D154" s="1047"/>
      <c r="E154" s="1047"/>
      <c r="F154" s="1048"/>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c r="A155" s="1046"/>
      <c r="B155" s="1047"/>
      <c r="C155" s="1047"/>
      <c r="D155" s="1047"/>
      <c r="E155" s="1047"/>
      <c r="F155" s="1048"/>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c r="A156" s="1046"/>
      <c r="B156" s="1047"/>
      <c r="C156" s="1047"/>
      <c r="D156" s="1047"/>
      <c r="E156" s="1047"/>
      <c r="F156" s="1048"/>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c r="A157" s="1046"/>
      <c r="B157" s="1047"/>
      <c r="C157" s="1047"/>
      <c r="D157" s="1047"/>
      <c r="E157" s="1047"/>
      <c r="F157" s="1048"/>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c r="A158" s="1046"/>
      <c r="B158" s="1047"/>
      <c r="C158" s="1047"/>
      <c r="D158" s="1047"/>
      <c r="E158" s="1047"/>
      <c r="F158" s="1048"/>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653" t="s">
        <v>308</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417</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06"/>
    </row>
    <row r="162" spans="1:50" ht="24.75" customHeight="1">
      <c r="A162" s="1046"/>
      <c r="B162" s="1047"/>
      <c r="C162" s="1047"/>
      <c r="D162" s="1047"/>
      <c r="E162" s="1047"/>
      <c r="F162" s="1048"/>
      <c r="G162" s="828" t="s">
        <v>17</v>
      </c>
      <c r="H162" s="675"/>
      <c r="I162" s="675"/>
      <c r="J162" s="675"/>
      <c r="K162" s="675"/>
      <c r="L162" s="674" t="s">
        <v>18</v>
      </c>
      <c r="M162" s="675"/>
      <c r="N162" s="675"/>
      <c r="O162" s="675"/>
      <c r="P162" s="675"/>
      <c r="Q162" s="675"/>
      <c r="R162" s="675"/>
      <c r="S162" s="675"/>
      <c r="T162" s="675"/>
      <c r="U162" s="675"/>
      <c r="V162" s="675"/>
      <c r="W162" s="675"/>
      <c r="X162" s="676"/>
      <c r="Y162" s="649" t="s">
        <v>19</v>
      </c>
      <c r="Z162" s="650"/>
      <c r="AA162" s="650"/>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49" t="s">
        <v>19</v>
      </c>
      <c r="AV162" s="650"/>
      <c r="AW162" s="650"/>
      <c r="AX162" s="651"/>
    </row>
    <row r="163" spans="1:50" ht="24.75" customHeight="1">
      <c r="A163" s="1046"/>
      <c r="B163" s="1047"/>
      <c r="C163" s="1047"/>
      <c r="D163" s="1047"/>
      <c r="E163" s="1047"/>
      <c r="F163" s="1048"/>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18"/>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row>
    <row r="164" spans="1:50" ht="24.75" customHeight="1">
      <c r="A164" s="1046"/>
      <c r="B164" s="1047"/>
      <c r="C164" s="1047"/>
      <c r="D164" s="1047"/>
      <c r="E164" s="1047"/>
      <c r="F164" s="1048"/>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c r="A165" s="1046"/>
      <c r="B165" s="1047"/>
      <c r="C165" s="1047"/>
      <c r="D165" s="1047"/>
      <c r="E165" s="1047"/>
      <c r="F165" s="1048"/>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c r="A166" s="1046"/>
      <c r="B166" s="1047"/>
      <c r="C166" s="1047"/>
      <c r="D166" s="1047"/>
      <c r="E166" s="1047"/>
      <c r="F166" s="1048"/>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c r="A167" s="1046"/>
      <c r="B167" s="1047"/>
      <c r="C167" s="1047"/>
      <c r="D167" s="1047"/>
      <c r="E167" s="1047"/>
      <c r="F167" s="1048"/>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c r="A168" s="1046"/>
      <c r="B168" s="1047"/>
      <c r="C168" s="1047"/>
      <c r="D168" s="1047"/>
      <c r="E168" s="1047"/>
      <c r="F168" s="1048"/>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c r="A169" s="1046"/>
      <c r="B169" s="1047"/>
      <c r="C169" s="1047"/>
      <c r="D169" s="1047"/>
      <c r="E169" s="1047"/>
      <c r="F169" s="1048"/>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c r="A170" s="1046"/>
      <c r="B170" s="1047"/>
      <c r="C170" s="1047"/>
      <c r="D170" s="1047"/>
      <c r="E170" s="1047"/>
      <c r="F170" s="1048"/>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c r="A171" s="1046"/>
      <c r="B171" s="1047"/>
      <c r="C171" s="1047"/>
      <c r="D171" s="1047"/>
      <c r="E171" s="1047"/>
      <c r="F171" s="1048"/>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c r="A172" s="1046"/>
      <c r="B172" s="1047"/>
      <c r="C172" s="1047"/>
      <c r="D172" s="1047"/>
      <c r="E172" s="1047"/>
      <c r="F172" s="1048"/>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c r="A173" s="1046"/>
      <c r="B173" s="1047"/>
      <c r="C173" s="1047"/>
      <c r="D173" s="1047"/>
      <c r="E173" s="1047"/>
      <c r="F173" s="104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46"/>
      <c r="B174" s="1047"/>
      <c r="C174" s="1047"/>
      <c r="D174" s="1047"/>
      <c r="E174" s="1047"/>
      <c r="F174" s="1048"/>
      <c r="G174" s="653" t="s">
        <v>418</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419</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06"/>
    </row>
    <row r="175" spans="1:50" ht="25.5" customHeight="1">
      <c r="A175" s="1046"/>
      <c r="B175" s="1047"/>
      <c r="C175" s="1047"/>
      <c r="D175" s="1047"/>
      <c r="E175" s="1047"/>
      <c r="F175" s="1048"/>
      <c r="G175" s="828" t="s">
        <v>17</v>
      </c>
      <c r="H175" s="675"/>
      <c r="I175" s="675"/>
      <c r="J175" s="675"/>
      <c r="K175" s="675"/>
      <c r="L175" s="674" t="s">
        <v>18</v>
      </c>
      <c r="M175" s="675"/>
      <c r="N175" s="675"/>
      <c r="O175" s="675"/>
      <c r="P175" s="675"/>
      <c r="Q175" s="675"/>
      <c r="R175" s="675"/>
      <c r="S175" s="675"/>
      <c r="T175" s="675"/>
      <c r="U175" s="675"/>
      <c r="V175" s="675"/>
      <c r="W175" s="675"/>
      <c r="X175" s="676"/>
      <c r="Y175" s="649" t="s">
        <v>19</v>
      </c>
      <c r="Z175" s="650"/>
      <c r="AA175" s="650"/>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49" t="s">
        <v>19</v>
      </c>
      <c r="AV175" s="650"/>
      <c r="AW175" s="650"/>
      <c r="AX175" s="651"/>
    </row>
    <row r="176" spans="1:50" ht="24.75" customHeight="1">
      <c r="A176" s="1046"/>
      <c r="B176" s="1047"/>
      <c r="C176" s="1047"/>
      <c r="D176" s="1047"/>
      <c r="E176" s="1047"/>
      <c r="F176" s="1048"/>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18"/>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row>
    <row r="177" spans="1:50" ht="24.75" customHeight="1">
      <c r="A177" s="1046"/>
      <c r="B177" s="1047"/>
      <c r="C177" s="1047"/>
      <c r="D177" s="1047"/>
      <c r="E177" s="1047"/>
      <c r="F177" s="1048"/>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c r="A178" s="1046"/>
      <c r="B178" s="1047"/>
      <c r="C178" s="1047"/>
      <c r="D178" s="1047"/>
      <c r="E178" s="1047"/>
      <c r="F178" s="1048"/>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c r="A179" s="1046"/>
      <c r="B179" s="1047"/>
      <c r="C179" s="1047"/>
      <c r="D179" s="1047"/>
      <c r="E179" s="1047"/>
      <c r="F179" s="1048"/>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c r="A180" s="1046"/>
      <c r="B180" s="1047"/>
      <c r="C180" s="1047"/>
      <c r="D180" s="1047"/>
      <c r="E180" s="1047"/>
      <c r="F180" s="1048"/>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c r="A181" s="1046"/>
      <c r="B181" s="1047"/>
      <c r="C181" s="1047"/>
      <c r="D181" s="1047"/>
      <c r="E181" s="1047"/>
      <c r="F181" s="1048"/>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c r="A182" s="1046"/>
      <c r="B182" s="1047"/>
      <c r="C182" s="1047"/>
      <c r="D182" s="1047"/>
      <c r="E182" s="1047"/>
      <c r="F182" s="1048"/>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c r="A183" s="1046"/>
      <c r="B183" s="1047"/>
      <c r="C183" s="1047"/>
      <c r="D183" s="1047"/>
      <c r="E183" s="1047"/>
      <c r="F183" s="1048"/>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c r="A184" s="1046"/>
      <c r="B184" s="1047"/>
      <c r="C184" s="1047"/>
      <c r="D184" s="1047"/>
      <c r="E184" s="1047"/>
      <c r="F184" s="1048"/>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c r="A185" s="1046"/>
      <c r="B185" s="1047"/>
      <c r="C185" s="1047"/>
      <c r="D185" s="1047"/>
      <c r="E185" s="1047"/>
      <c r="F185" s="1048"/>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c r="A186" s="1046"/>
      <c r="B186" s="1047"/>
      <c r="C186" s="1047"/>
      <c r="D186" s="1047"/>
      <c r="E186" s="1047"/>
      <c r="F186" s="104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46"/>
      <c r="B187" s="1047"/>
      <c r="C187" s="1047"/>
      <c r="D187" s="1047"/>
      <c r="E187" s="1047"/>
      <c r="F187" s="1048"/>
      <c r="G187" s="653" t="s">
        <v>421</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420</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06"/>
    </row>
    <row r="188" spans="1:50" ht="24.75" customHeight="1">
      <c r="A188" s="1046"/>
      <c r="B188" s="1047"/>
      <c r="C188" s="1047"/>
      <c r="D188" s="1047"/>
      <c r="E188" s="1047"/>
      <c r="F188" s="1048"/>
      <c r="G188" s="828" t="s">
        <v>17</v>
      </c>
      <c r="H188" s="675"/>
      <c r="I188" s="675"/>
      <c r="J188" s="675"/>
      <c r="K188" s="675"/>
      <c r="L188" s="674" t="s">
        <v>18</v>
      </c>
      <c r="M188" s="675"/>
      <c r="N188" s="675"/>
      <c r="O188" s="675"/>
      <c r="P188" s="675"/>
      <c r="Q188" s="675"/>
      <c r="R188" s="675"/>
      <c r="S188" s="675"/>
      <c r="T188" s="675"/>
      <c r="U188" s="675"/>
      <c r="V188" s="675"/>
      <c r="W188" s="675"/>
      <c r="X188" s="676"/>
      <c r="Y188" s="649" t="s">
        <v>19</v>
      </c>
      <c r="Z188" s="650"/>
      <c r="AA188" s="650"/>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49" t="s">
        <v>19</v>
      </c>
      <c r="AV188" s="650"/>
      <c r="AW188" s="650"/>
      <c r="AX188" s="651"/>
    </row>
    <row r="189" spans="1:50" ht="24.75" customHeight="1">
      <c r="A189" s="1046"/>
      <c r="B189" s="1047"/>
      <c r="C189" s="1047"/>
      <c r="D189" s="1047"/>
      <c r="E189" s="1047"/>
      <c r="F189" s="1048"/>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18"/>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row>
    <row r="190" spans="1:50" ht="24.75" customHeight="1">
      <c r="A190" s="1046"/>
      <c r="B190" s="1047"/>
      <c r="C190" s="1047"/>
      <c r="D190" s="1047"/>
      <c r="E190" s="1047"/>
      <c r="F190" s="1048"/>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c r="A191" s="1046"/>
      <c r="B191" s="1047"/>
      <c r="C191" s="1047"/>
      <c r="D191" s="1047"/>
      <c r="E191" s="1047"/>
      <c r="F191" s="1048"/>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c r="A192" s="1046"/>
      <c r="B192" s="1047"/>
      <c r="C192" s="1047"/>
      <c r="D192" s="1047"/>
      <c r="E192" s="1047"/>
      <c r="F192" s="1048"/>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c r="A193" s="1046"/>
      <c r="B193" s="1047"/>
      <c r="C193" s="1047"/>
      <c r="D193" s="1047"/>
      <c r="E193" s="1047"/>
      <c r="F193" s="1048"/>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c r="A194" s="1046"/>
      <c r="B194" s="1047"/>
      <c r="C194" s="1047"/>
      <c r="D194" s="1047"/>
      <c r="E194" s="1047"/>
      <c r="F194" s="1048"/>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c r="A195" s="1046"/>
      <c r="B195" s="1047"/>
      <c r="C195" s="1047"/>
      <c r="D195" s="1047"/>
      <c r="E195" s="1047"/>
      <c r="F195" s="1048"/>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c r="A196" s="1046"/>
      <c r="B196" s="1047"/>
      <c r="C196" s="1047"/>
      <c r="D196" s="1047"/>
      <c r="E196" s="1047"/>
      <c r="F196" s="1048"/>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c r="A197" s="1046"/>
      <c r="B197" s="1047"/>
      <c r="C197" s="1047"/>
      <c r="D197" s="1047"/>
      <c r="E197" s="1047"/>
      <c r="F197" s="1048"/>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c r="A198" s="1046"/>
      <c r="B198" s="1047"/>
      <c r="C198" s="1047"/>
      <c r="D198" s="1047"/>
      <c r="E198" s="1047"/>
      <c r="F198" s="1048"/>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c r="A199" s="1046"/>
      <c r="B199" s="1047"/>
      <c r="C199" s="1047"/>
      <c r="D199" s="1047"/>
      <c r="E199" s="1047"/>
      <c r="F199" s="104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46"/>
      <c r="B200" s="1047"/>
      <c r="C200" s="1047"/>
      <c r="D200" s="1047"/>
      <c r="E200" s="1047"/>
      <c r="F200" s="1048"/>
      <c r="G200" s="653" t="s">
        <v>422</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309</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06"/>
    </row>
    <row r="201" spans="1:50" ht="24.75" customHeight="1">
      <c r="A201" s="1046"/>
      <c r="B201" s="1047"/>
      <c r="C201" s="1047"/>
      <c r="D201" s="1047"/>
      <c r="E201" s="1047"/>
      <c r="F201" s="1048"/>
      <c r="G201" s="828" t="s">
        <v>17</v>
      </c>
      <c r="H201" s="675"/>
      <c r="I201" s="675"/>
      <c r="J201" s="675"/>
      <c r="K201" s="675"/>
      <c r="L201" s="674" t="s">
        <v>18</v>
      </c>
      <c r="M201" s="675"/>
      <c r="N201" s="675"/>
      <c r="O201" s="675"/>
      <c r="P201" s="675"/>
      <c r="Q201" s="675"/>
      <c r="R201" s="675"/>
      <c r="S201" s="675"/>
      <c r="T201" s="675"/>
      <c r="U201" s="675"/>
      <c r="V201" s="675"/>
      <c r="W201" s="675"/>
      <c r="X201" s="676"/>
      <c r="Y201" s="649" t="s">
        <v>19</v>
      </c>
      <c r="Z201" s="650"/>
      <c r="AA201" s="650"/>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49" t="s">
        <v>19</v>
      </c>
      <c r="AV201" s="650"/>
      <c r="AW201" s="650"/>
      <c r="AX201" s="651"/>
    </row>
    <row r="202" spans="1:50" ht="24.75" customHeight="1">
      <c r="A202" s="1046"/>
      <c r="B202" s="1047"/>
      <c r="C202" s="1047"/>
      <c r="D202" s="1047"/>
      <c r="E202" s="1047"/>
      <c r="F202" s="1048"/>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18"/>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row>
    <row r="203" spans="1:50" ht="24.75" customHeight="1">
      <c r="A203" s="1046"/>
      <c r="B203" s="1047"/>
      <c r="C203" s="1047"/>
      <c r="D203" s="1047"/>
      <c r="E203" s="1047"/>
      <c r="F203" s="1048"/>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c r="A204" s="1046"/>
      <c r="B204" s="1047"/>
      <c r="C204" s="1047"/>
      <c r="D204" s="1047"/>
      <c r="E204" s="1047"/>
      <c r="F204" s="1048"/>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c r="A205" s="1046"/>
      <c r="B205" s="1047"/>
      <c r="C205" s="1047"/>
      <c r="D205" s="1047"/>
      <c r="E205" s="1047"/>
      <c r="F205" s="1048"/>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c r="A206" s="1046"/>
      <c r="B206" s="1047"/>
      <c r="C206" s="1047"/>
      <c r="D206" s="1047"/>
      <c r="E206" s="1047"/>
      <c r="F206" s="1048"/>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c r="A207" s="1046"/>
      <c r="B207" s="1047"/>
      <c r="C207" s="1047"/>
      <c r="D207" s="1047"/>
      <c r="E207" s="1047"/>
      <c r="F207" s="1048"/>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c r="A208" s="1046"/>
      <c r="B208" s="1047"/>
      <c r="C208" s="1047"/>
      <c r="D208" s="1047"/>
      <c r="E208" s="1047"/>
      <c r="F208" s="1048"/>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c r="A209" s="1046"/>
      <c r="B209" s="1047"/>
      <c r="C209" s="1047"/>
      <c r="D209" s="1047"/>
      <c r="E209" s="1047"/>
      <c r="F209" s="1048"/>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c r="A210" s="1046"/>
      <c r="B210" s="1047"/>
      <c r="C210" s="1047"/>
      <c r="D210" s="1047"/>
      <c r="E210" s="1047"/>
      <c r="F210" s="1048"/>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c r="A211" s="1046"/>
      <c r="B211" s="1047"/>
      <c r="C211" s="1047"/>
      <c r="D211" s="1047"/>
      <c r="E211" s="1047"/>
      <c r="F211" s="1048"/>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653" t="s">
        <v>310</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423</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06"/>
    </row>
    <row r="215" spans="1:50" ht="24.75" customHeight="1">
      <c r="A215" s="1046"/>
      <c r="B215" s="1047"/>
      <c r="C215" s="1047"/>
      <c r="D215" s="1047"/>
      <c r="E215" s="1047"/>
      <c r="F215" s="1048"/>
      <c r="G215" s="828" t="s">
        <v>17</v>
      </c>
      <c r="H215" s="675"/>
      <c r="I215" s="675"/>
      <c r="J215" s="675"/>
      <c r="K215" s="675"/>
      <c r="L215" s="674" t="s">
        <v>18</v>
      </c>
      <c r="M215" s="675"/>
      <c r="N215" s="675"/>
      <c r="O215" s="675"/>
      <c r="P215" s="675"/>
      <c r="Q215" s="675"/>
      <c r="R215" s="675"/>
      <c r="S215" s="675"/>
      <c r="T215" s="675"/>
      <c r="U215" s="675"/>
      <c r="V215" s="675"/>
      <c r="W215" s="675"/>
      <c r="X215" s="676"/>
      <c r="Y215" s="649" t="s">
        <v>19</v>
      </c>
      <c r="Z215" s="650"/>
      <c r="AA215" s="650"/>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49" t="s">
        <v>19</v>
      </c>
      <c r="AV215" s="650"/>
      <c r="AW215" s="650"/>
      <c r="AX215" s="651"/>
    </row>
    <row r="216" spans="1:50" ht="24.75" customHeight="1">
      <c r="A216" s="1046"/>
      <c r="B216" s="1047"/>
      <c r="C216" s="1047"/>
      <c r="D216" s="1047"/>
      <c r="E216" s="1047"/>
      <c r="F216" s="1048"/>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18"/>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row>
    <row r="217" spans="1:50" ht="24.75" customHeight="1">
      <c r="A217" s="1046"/>
      <c r="B217" s="1047"/>
      <c r="C217" s="1047"/>
      <c r="D217" s="1047"/>
      <c r="E217" s="1047"/>
      <c r="F217" s="1048"/>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c r="A218" s="1046"/>
      <c r="B218" s="1047"/>
      <c r="C218" s="1047"/>
      <c r="D218" s="1047"/>
      <c r="E218" s="1047"/>
      <c r="F218" s="1048"/>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c r="A219" s="1046"/>
      <c r="B219" s="1047"/>
      <c r="C219" s="1047"/>
      <c r="D219" s="1047"/>
      <c r="E219" s="1047"/>
      <c r="F219" s="1048"/>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c r="A220" s="1046"/>
      <c r="B220" s="1047"/>
      <c r="C220" s="1047"/>
      <c r="D220" s="1047"/>
      <c r="E220" s="1047"/>
      <c r="F220" s="1048"/>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c r="A221" s="1046"/>
      <c r="B221" s="1047"/>
      <c r="C221" s="1047"/>
      <c r="D221" s="1047"/>
      <c r="E221" s="1047"/>
      <c r="F221" s="1048"/>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c r="A222" s="1046"/>
      <c r="B222" s="1047"/>
      <c r="C222" s="1047"/>
      <c r="D222" s="1047"/>
      <c r="E222" s="1047"/>
      <c r="F222" s="1048"/>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c r="A223" s="1046"/>
      <c r="B223" s="1047"/>
      <c r="C223" s="1047"/>
      <c r="D223" s="1047"/>
      <c r="E223" s="1047"/>
      <c r="F223" s="1048"/>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c r="A224" s="1046"/>
      <c r="B224" s="1047"/>
      <c r="C224" s="1047"/>
      <c r="D224" s="1047"/>
      <c r="E224" s="1047"/>
      <c r="F224" s="1048"/>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c r="A225" s="1046"/>
      <c r="B225" s="1047"/>
      <c r="C225" s="1047"/>
      <c r="D225" s="1047"/>
      <c r="E225" s="1047"/>
      <c r="F225" s="1048"/>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c r="A226" s="1046"/>
      <c r="B226" s="1047"/>
      <c r="C226" s="1047"/>
      <c r="D226" s="1047"/>
      <c r="E226" s="1047"/>
      <c r="F226" s="104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46"/>
      <c r="B227" s="1047"/>
      <c r="C227" s="1047"/>
      <c r="D227" s="1047"/>
      <c r="E227" s="1047"/>
      <c r="F227" s="1048"/>
      <c r="G227" s="653" t="s">
        <v>424</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425</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06"/>
    </row>
    <row r="228" spans="1:50" ht="25.5" customHeight="1">
      <c r="A228" s="1046"/>
      <c r="B228" s="1047"/>
      <c r="C228" s="1047"/>
      <c r="D228" s="1047"/>
      <c r="E228" s="1047"/>
      <c r="F228" s="1048"/>
      <c r="G228" s="828" t="s">
        <v>17</v>
      </c>
      <c r="H228" s="675"/>
      <c r="I228" s="675"/>
      <c r="J228" s="675"/>
      <c r="K228" s="675"/>
      <c r="L228" s="674" t="s">
        <v>18</v>
      </c>
      <c r="M228" s="675"/>
      <c r="N228" s="675"/>
      <c r="O228" s="675"/>
      <c r="P228" s="675"/>
      <c r="Q228" s="675"/>
      <c r="R228" s="675"/>
      <c r="S228" s="675"/>
      <c r="T228" s="675"/>
      <c r="U228" s="675"/>
      <c r="V228" s="675"/>
      <c r="W228" s="675"/>
      <c r="X228" s="676"/>
      <c r="Y228" s="649" t="s">
        <v>19</v>
      </c>
      <c r="Z228" s="650"/>
      <c r="AA228" s="650"/>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49" t="s">
        <v>19</v>
      </c>
      <c r="AV228" s="650"/>
      <c r="AW228" s="650"/>
      <c r="AX228" s="651"/>
    </row>
    <row r="229" spans="1:50" ht="24.75" customHeight="1">
      <c r="A229" s="1046"/>
      <c r="B229" s="1047"/>
      <c r="C229" s="1047"/>
      <c r="D229" s="1047"/>
      <c r="E229" s="1047"/>
      <c r="F229" s="1048"/>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18"/>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row>
    <row r="230" spans="1:50" ht="24.75" customHeight="1">
      <c r="A230" s="1046"/>
      <c r="B230" s="1047"/>
      <c r="C230" s="1047"/>
      <c r="D230" s="1047"/>
      <c r="E230" s="1047"/>
      <c r="F230" s="1048"/>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c r="A231" s="1046"/>
      <c r="B231" s="1047"/>
      <c r="C231" s="1047"/>
      <c r="D231" s="1047"/>
      <c r="E231" s="1047"/>
      <c r="F231" s="1048"/>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c r="A232" s="1046"/>
      <c r="B232" s="1047"/>
      <c r="C232" s="1047"/>
      <c r="D232" s="1047"/>
      <c r="E232" s="1047"/>
      <c r="F232" s="1048"/>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c r="A233" s="1046"/>
      <c r="B233" s="1047"/>
      <c r="C233" s="1047"/>
      <c r="D233" s="1047"/>
      <c r="E233" s="1047"/>
      <c r="F233" s="1048"/>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c r="A234" s="1046"/>
      <c r="B234" s="1047"/>
      <c r="C234" s="1047"/>
      <c r="D234" s="1047"/>
      <c r="E234" s="1047"/>
      <c r="F234" s="1048"/>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c r="A235" s="1046"/>
      <c r="B235" s="1047"/>
      <c r="C235" s="1047"/>
      <c r="D235" s="1047"/>
      <c r="E235" s="1047"/>
      <c r="F235" s="1048"/>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c r="A236" s="1046"/>
      <c r="B236" s="1047"/>
      <c r="C236" s="1047"/>
      <c r="D236" s="1047"/>
      <c r="E236" s="1047"/>
      <c r="F236" s="1048"/>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c r="A237" s="1046"/>
      <c r="B237" s="1047"/>
      <c r="C237" s="1047"/>
      <c r="D237" s="1047"/>
      <c r="E237" s="1047"/>
      <c r="F237" s="1048"/>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c r="A238" s="1046"/>
      <c r="B238" s="1047"/>
      <c r="C238" s="1047"/>
      <c r="D238" s="1047"/>
      <c r="E238" s="1047"/>
      <c r="F238" s="1048"/>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c r="A239" s="1046"/>
      <c r="B239" s="1047"/>
      <c r="C239" s="1047"/>
      <c r="D239" s="1047"/>
      <c r="E239" s="1047"/>
      <c r="F239" s="104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46"/>
      <c r="B240" s="1047"/>
      <c r="C240" s="1047"/>
      <c r="D240" s="1047"/>
      <c r="E240" s="1047"/>
      <c r="F240" s="1048"/>
      <c r="G240" s="653" t="s">
        <v>426</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427</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06"/>
    </row>
    <row r="241" spans="1:50" ht="24.75" customHeight="1">
      <c r="A241" s="1046"/>
      <c r="B241" s="1047"/>
      <c r="C241" s="1047"/>
      <c r="D241" s="1047"/>
      <c r="E241" s="1047"/>
      <c r="F241" s="1048"/>
      <c r="G241" s="828" t="s">
        <v>17</v>
      </c>
      <c r="H241" s="675"/>
      <c r="I241" s="675"/>
      <c r="J241" s="675"/>
      <c r="K241" s="675"/>
      <c r="L241" s="674" t="s">
        <v>18</v>
      </c>
      <c r="M241" s="675"/>
      <c r="N241" s="675"/>
      <c r="O241" s="675"/>
      <c r="P241" s="675"/>
      <c r="Q241" s="675"/>
      <c r="R241" s="675"/>
      <c r="S241" s="675"/>
      <c r="T241" s="675"/>
      <c r="U241" s="675"/>
      <c r="V241" s="675"/>
      <c r="W241" s="675"/>
      <c r="X241" s="676"/>
      <c r="Y241" s="649" t="s">
        <v>19</v>
      </c>
      <c r="Z241" s="650"/>
      <c r="AA241" s="650"/>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49" t="s">
        <v>19</v>
      </c>
      <c r="AV241" s="650"/>
      <c r="AW241" s="650"/>
      <c r="AX241" s="651"/>
    </row>
    <row r="242" spans="1:50" ht="24.75" customHeight="1">
      <c r="A242" s="1046"/>
      <c r="B242" s="1047"/>
      <c r="C242" s="1047"/>
      <c r="D242" s="1047"/>
      <c r="E242" s="1047"/>
      <c r="F242" s="1048"/>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18"/>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row>
    <row r="243" spans="1:50" ht="24.75" customHeight="1">
      <c r="A243" s="1046"/>
      <c r="B243" s="1047"/>
      <c r="C243" s="1047"/>
      <c r="D243" s="1047"/>
      <c r="E243" s="1047"/>
      <c r="F243" s="1048"/>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c r="A244" s="1046"/>
      <c r="B244" s="1047"/>
      <c r="C244" s="1047"/>
      <c r="D244" s="1047"/>
      <c r="E244" s="1047"/>
      <c r="F244" s="1048"/>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c r="A245" s="1046"/>
      <c r="B245" s="1047"/>
      <c r="C245" s="1047"/>
      <c r="D245" s="1047"/>
      <c r="E245" s="1047"/>
      <c r="F245" s="1048"/>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c r="A246" s="1046"/>
      <c r="B246" s="1047"/>
      <c r="C246" s="1047"/>
      <c r="D246" s="1047"/>
      <c r="E246" s="1047"/>
      <c r="F246" s="1048"/>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c r="A247" s="1046"/>
      <c r="B247" s="1047"/>
      <c r="C247" s="1047"/>
      <c r="D247" s="1047"/>
      <c r="E247" s="1047"/>
      <c r="F247" s="1048"/>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c r="A248" s="1046"/>
      <c r="B248" s="1047"/>
      <c r="C248" s="1047"/>
      <c r="D248" s="1047"/>
      <c r="E248" s="1047"/>
      <c r="F248" s="1048"/>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c r="A249" s="1046"/>
      <c r="B249" s="1047"/>
      <c r="C249" s="1047"/>
      <c r="D249" s="1047"/>
      <c r="E249" s="1047"/>
      <c r="F249" s="1048"/>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c r="A250" s="1046"/>
      <c r="B250" s="1047"/>
      <c r="C250" s="1047"/>
      <c r="D250" s="1047"/>
      <c r="E250" s="1047"/>
      <c r="F250" s="1048"/>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c r="A251" s="1046"/>
      <c r="B251" s="1047"/>
      <c r="C251" s="1047"/>
      <c r="D251" s="1047"/>
      <c r="E251" s="1047"/>
      <c r="F251" s="1048"/>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c r="A252" s="1046"/>
      <c r="B252" s="1047"/>
      <c r="C252" s="1047"/>
      <c r="D252" s="1047"/>
      <c r="E252" s="1047"/>
      <c r="F252" s="104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46"/>
      <c r="B253" s="1047"/>
      <c r="C253" s="1047"/>
      <c r="D253" s="1047"/>
      <c r="E253" s="1047"/>
      <c r="F253" s="1048"/>
      <c r="G253" s="653" t="s">
        <v>428</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311</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06"/>
    </row>
    <row r="254" spans="1:50" ht="24.75" customHeight="1">
      <c r="A254" s="1046"/>
      <c r="B254" s="1047"/>
      <c r="C254" s="1047"/>
      <c r="D254" s="1047"/>
      <c r="E254" s="1047"/>
      <c r="F254" s="1048"/>
      <c r="G254" s="828" t="s">
        <v>17</v>
      </c>
      <c r="H254" s="675"/>
      <c r="I254" s="675"/>
      <c r="J254" s="675"/>
      <c r="K254" s="675"/>
      <c r="L254" s="674" t="s">
        <v>18</v>
      </c>
      <c r="M254" s="675"/>
      <c r="N254" s="675"/>
      <c r="O254" s="675"/>
      <c r="P254" s="675"/>
      <c r="Q254" s="675"/>
      <c r="R254" s="675"/>
      <c r="S254" s="675"/>
      <c r="T254" s="675"/>
      <c r="U254" s="675"/>
      <c r="V254" s="675"/>
      <c r="W254" s="675"/>
      <c r="X254" s="676"/>
      <c r="Y254" s="649" t="s">
        <v>19</v>
      </c>
      <c r="Z254" s="650"/>
      <c r="AA254" s="650"/>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49" t="s">
        <v>19</v>
      </c>
      <c r="AV254" s="650"/>
      <c r="AW254" s="650"/>
      <c r="AX254" s="651"/>
    </row>
    <row r="255" spans="1:50" ht="24.75" customHeight="1">
      <c r="A255" s="1046"/>
      <c r="B255" s="1047"/>
      <c r="C255" s="1047"/>
      <c r="D255" s="1047"/>
      <c r="E255" s="1047"/>
      <c r="F255" s="1048"/>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18"/>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row>
    <row r="256" spans="1:50" ht="24.75" customHeight="1">
      <c r="A256" s="1046"/>
      <c r="B256" s="1047"/>
      <c r="C256" s="1047"/>
      <c r="D256" s="1047"/>
      <c r="E256" s="1047"/>
      <c r="F256" s="1048"/>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c r="A257" s="1046"/>
      <c r="B257" s="1047"/>
      <c r="C257" s="1047"/>
      <c r="D257" s="1047"/>
      <c r="E257" s="1047"/>
      <c r="F257" s="1048"/>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c r="A258" s="1046"/>
      <c r="B258" s="1047"/>
      <c r="C258" s="1047"/>
      <c r="D258" s="1047"/>
      <c r="E258" s="1047"/>
      <c r="F258" s="1048"/>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c r="A259" s="1046"/>
      <c r="B259" s="1047"/>
      <c r="C259" s="1047"/>
      <c r="D259" s="1047"/>
      <c r="E259" s="1047"/>
      <c r="F259" s="1048"/>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c r="A260" s="1046"/>
      <c r="B260" s="1047"/>
      <c r="C260" s="1047"/>
      <c r="D260" s="1047"/>
      <c r="E260" s="1047"/>
      <c r="F260" s="1048"/>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c r="A261" s="1046"/>
      <c r="B261" s="1047"/>
      <c r="C261" s="1047"/>
      <c r="D261" s="1047"/>
      <c r="E261" s="1047"/>
      <c r="F261" s="1048"/>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c r="A262" s="1046"/>
      <c r="B262" s="1047"/>
      <c r="C262" s="1047"/>
      <c r="D262" s="1047"/>
      <c r="E262" s="1047"/>
      <c r="F262" s="1048"/>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c r="A263" s="1046"/>
      <c r="B263" s="1047"/>
      <c r="C263" s="1047"/>
      <c r="D263" s="1047"/>
      <c r="E263" s="1047"/>
      <c r="F263" s="1048"/>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c r="A264" s="1046"/>
      <c r="B264" s="1047"/>
      <c r="C264" s="1047"/>
      <c r="D264" s="1047"/>
      <c r="E264" s="1047"/>
      <c r="F264" s="1048"/>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2018-08-23T21:11:15Z</cp:lastPrinted>
  <dcterms:created xsi:type="dcterms:W3CDTF">2012-03-13T00:50:25Z</dcterms:created>
  <dcterms:modified xsi:type="dcterms:W3CDTF">2018-09-06T01:47:34Z</dcterms:modified>
</cp:coreProperties>
</file>