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<sst xmlns="http://schemas.openxmlformats.org/spreadsheetml/2006/main" count="2811" uniqueCount="619">
  <si>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</si>
  <si>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</si>
  <si>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</si>
  <si>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</si>
  <si>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</si>
  <si>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</si>
  <si>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</si>
  <si>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</si>
  <si>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</si>
  <si>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</si>
  <si>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</si>
  <si>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</si>
  <si>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</si>
  <si>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</si>
  <si>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</si>
  <si>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</si>
  <si>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</si>
  <si>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</si>
  <si>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</si>
  <si>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</si>
  <si>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</si>
  <si>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</si>
  <si>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</si>
  <si>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</si>
  <si>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</si>
  <si>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</si>
  <si>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</si>
  <si>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</si>
  <si>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</si>
  <si>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</si>
  <si>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</si>
  <si>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</si>
  <si>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</si>
  <si>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</si>
  <si>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</si>
  <si>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</si>
  <si>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</si>
  <si>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</si>
  <si>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</si>
  <si>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</si>
  <si>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</si>
  <si>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</si>
  <si>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</si>
  <si>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</si>
  <si>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</si>
  <si>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</si>
  <si>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</si>
  <si>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</si>
  <si>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</si>
  <si>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</si>
  <si>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</si>
  <si>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</si>
  <si>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</si>
  <si>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</si>
  <si>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</si>
  <si>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</si>
  <si>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</si>
  <si>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</si>
  <si>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</si>
  <si>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</si>
  <si>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</si>
  <si>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</si>
  <si>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</si>
  <si>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</si>
  <si>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</si>
  <si>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</si>
  <si>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</si>
  <si>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</si>
  <si>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</si>
  <si>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</si>
  <si>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</si>
  <si>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</si>
  <si>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</si>
  <si>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</si>
  <si>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</si>
  <si>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</si>
  <si>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</si>
  <si>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</si>
  <si>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</si>
  <si>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</si>
  <si>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</si>
  <si>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</si>
  <si>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</si>
  <si>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</si>
  <si>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</si>
  <si>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</si>
  <si>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</si>
  <si>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</si>
  <si>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</si>
  <si>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</si>
  <si>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</si>
  <si>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</si>
  <si>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</si>
  <si>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</si>
  <si>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</si>
  <si>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</si>
  <si>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</si>
  <si>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</si>
  <si>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</si>
  <si>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</si>
  <si>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</si>
  <si>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</si>
  <si>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</si>
  <si>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</si>
  <si>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</si>
  <si>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</si>
  <si>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</si>
  <si>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</si>
  <si>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</si>
  <si>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</si>
  <si>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</si>
  <si>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</si>
  <si>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</si>
  <si>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</si>
  <si>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</si>
  <si>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</si>
  <si>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</si>
  <si>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</si>
  <si>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</si>
  <si>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</si>
  <si>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</si>
  <si>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</si>
  <si>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</si>
  <si>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</si>
  <si>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</si>
  <si>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</si>
  <si>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</si>
  <si>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</si>
  <si>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</si>
  <si>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</si>
  <si>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</si>
  <si>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</si>
  <si>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</si>
  <si>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</si>
  <si>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</si>
  <si>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</si>
  <si>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</si>
  <si>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</si>
  <si>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</si>
  <si>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</si>
  <si>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</si>
  <si>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</si>
  <si>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</si>
  <si>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</si>
  <si>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</si>
  <si>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</si>
  <si>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</si>
  <si>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</si>
  <si>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</si>
  <si>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</si>
  <si>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</si>
  <si>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</si>
  <si>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</si>
  <si>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</si>
  <si>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</si>
  <si>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</si>
  <si>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</si>
  <si>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</si>
  <si>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</si>
  <si>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</si>
  <si>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</si>
  <si>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</si>
  <si>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</si>
  <si>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</si>
  <si>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</si>
  <si>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</si>
  <si>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</si>
  <si>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</si>
  <si>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</si>
  <si>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</si>
  <si>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</si>
  <si>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</si>
  <si>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</si>
  <si>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</si>
  <si>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</si>
  <si>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</si>
  <si>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</si>
  <si>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</si>
  <si>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</si>
  <si>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</si>
  <si>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</si>
  <si>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</si>
  <si>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</si>
  <si>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</si>
  <si>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</si>
  <si>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</si>
  <si>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</si>
  <si>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</si>
  <si>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</si>
  <si>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</si>
  <si>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</si>
  <si>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</si>
  <si>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</si>
  <si>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</si>
  <si>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</si>
  <si>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</si>
  <si>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</si>
  <si>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</si>
  <si>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</si>
  <si>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</si>
  <si>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</si>
  <si>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</si>
  <si>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</si>
  <si>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</si>
  <si>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</si>
  <si>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</si>
  <si>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</si>
  <si>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</si>
  <si>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</si>
  <si>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</si>
  <si>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</si>
  <si>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</si>
  <si>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</si>
  <si>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</si>
  <si>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</si>
  <si>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</si>
  <si>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</si>
  <si>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</si>
  <si>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</si>
  <si>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</si>
  <si>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</si>
  <si>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</si>
  <si>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</si>
  <si>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</si>
  <si>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</si>
  <si>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</si>
  <si>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</si>
  <si>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</si>
  <si>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</si>
  <si>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</si>
  <si>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</si>
  <si>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</si>
  <si>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</si>
  <si>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</si>
  <si>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</si>
  <si>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</si>
  <si>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</si>
  <si>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</si>
  <si>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</si>
  <si>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</si>
  <si>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</si>
  <si>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</si>
  <si>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</si>
  <si>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</si>
  <si>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</si>
  <si>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</si>
  <si>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</si>
  <si>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</si>
  <si>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</si>
  <si>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</si>
  <si>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</si>
  <si>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</si>
  <si>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</si>
  <si>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</si>
  <si>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</si>
  <si>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</si>
  <si>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</si>
  <si>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</si>
  <si>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</si>
  <si>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</si>
  <si>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</si>
  <si>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</si>
  <si>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</si>
  <si>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</si>
  <si>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</si>
  <si>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</si>
  <si>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</si>
  <si>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</si>
  <si>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</si>
  <si>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</si>
  <si>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</si>
  <si>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</si>
  <si>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</si>
  <si>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</si>
  <si>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</si>
  <si>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</si>
  <si>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</si>
  <si>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</si>
  <si>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</si>
  <si>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</si>
  <si>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</si>
  <si>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</si>
  <si>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</si>
  <si>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</si>
  <si>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</si>
  <si>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</si>
  <si>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</si>
  <si>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</si>
  <si>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</si>
  <si>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</si>
  <si>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</si>
  <si>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</si>
  <si>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</si>
  <si>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</si>
  <si>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</si>
  <si>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</si>
  <si>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</si>
  <si>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</si>
  <si>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</si>
  <si>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</si>
  <si>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</si>
  <si>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</si>
  <si>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</si>
  <si>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</si>
  <si>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</si>
  <si>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</si>
  <si>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</si>
  <si>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</si>
  <si>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</si>
  <si>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</si>
  <si>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</si>
  <si>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</si>
  <si>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</si>
  <si>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</si>
  <si>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</si>
  <si>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</si>
  <si>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</si>
  <si>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</si>
  <si>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</si>
  <si>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</si>
  <si>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</si>
  <si>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</si>
  <si>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</si>
  <si>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</si>
  <si>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</si>
  <si>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</si>
  <si>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</si>
  <si>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</si>
  <si>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</si>
  <si>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</si>
  <si>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</si>
  <si>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</si>
  <si>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</si>
  <si>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</si>
  <si>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</si>
  <si>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</si>
  <si>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</si>
  <si>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</si>
  <si>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</si>
  <si>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</si>
  <si>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</si>
  <si>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</si>
  <si>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</si>
  <si>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</si>
  <si>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</si>
  <si>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</si>
  <si>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</si>
  <si>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</si>
  <si>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</si>
  <si>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</si>
  <si>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</si>
  <si>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</si>
  <si>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</si>
  <si>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</si>
  <si>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</si>
  <si>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</si>
  <si>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</si>
  <si>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</si>
  <si>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</si>
  <si>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</si>
  <si>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</si>
  <si>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</si>
  <si>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</si>
  <si>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</si>
  <si>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</si>
  <si>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</si>
  <si>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</si>
  <si>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</si>
  <si>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</si>
  <si>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</si>
  <si>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</si>
  <si>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</si>
  <si>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</si>
  <si>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</si>
  <si>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</si>
  <si>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</si>
  <si>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</si>
  <si>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</si>
  <si>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</si>
  <si>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</si>
  <si>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</si>
  <si>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</si>
  <si>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</si>
  <si>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</si>
  <si>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</si>
  <si>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</si>
  <si>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</si>
  <si>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</si>
  <si>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</si>
  <si>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</si>
  <si>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</si>
  <si>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</si>
  <si>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</si>
  <si>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</si>
  <si>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</si>
  <si>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</si>
  <si>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</si>
  <si>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</si>
  <si>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</si>
  <si>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</si>
  <si>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</si>
  <si>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</si>
  <si>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</si>
  <si>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</si>
  <si>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</si>
  <si>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</si>
  <si>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</si>
  <si>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</si>
  <si>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</si>
  <si>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</si>
  <si>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</si>
  <si>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</si>
  <si>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</si>
  <si>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</si>
  <si>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</si>
  <si>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</si>
  <si>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</si>
  <si>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</si>
  <si>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</si>
  <si>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</si>
  <si>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</si>
  <si>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</si>
  <si>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</si>
  <si>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</si>
  <si>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</si>
  <si>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</si>
  <si>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</si>
  <si>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</si>
  <si>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</si>
  <si>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</si>
  <si>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</si>
  <si>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</si>
  <si>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</si>
  <si>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</si>
  <si>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</si>
  <si>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</si>
  <si>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</si>
  <si>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</si>
  <si>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</si>
  <si>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</si>
  <si>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</si>
  <si>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</si>
  <si>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</si>
  <si>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</si>
  <si>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</si>
  <si>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</si>
  <si>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</si>
  <si>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</si>
  <si>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</si>
  <si>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</si>
  <si>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</si>
  <si>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</si>
  <si>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</si>
  <si>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</si>
  <si>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</si>
  <si>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</si>
  <si>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</si>
  <si>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</si>
  <si>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</si>
  <si>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</si>
  <si>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</si>
  <si>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</si>
  <si>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</si>
  <si>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</si>
  <si>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</si>
  <si>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</si>
  <si>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</si>
  <si>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</si>
  <si>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</si>
  <si>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</si>
  <si>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</si>
  <si>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</si>
  <si>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</si>
  <si>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</si>
  <si>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</si>
  <si>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</si>
  <si>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</si>
  <si>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</si>
  <si>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</si>
  <si>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</si>
  <si>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</si>
  <si>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</si>
  <si>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</si>
  <si>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</si>
  <si>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</si>
  <si>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</si>
  <si>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</si>
  <si>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</si>
  <si>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</si>
  <si>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</si>
  <si>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</si>
  <si>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</si>
  <si>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</si>
  <si>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</si>
  <si>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</si>
  <si>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</si>
  <si>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</si>
  <si>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</si>
  <si>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</si>
  <si>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</si>
  <si>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</si>
  <si>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</si>
  <si>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</si>
  <si>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</si>
  <si>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</si>
  <si>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</si>
  <si>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</si>
  <si>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</si>
  <si>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</si>
  <si>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</si>
  <si>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</si>
  <si>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</si>
  <si>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</si>
  <si>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</si>
  <si>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</si>
  <si>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</si>
  <si>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</si>
  <si>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</si>
  <si>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</si>
  <si>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</si>
  <si>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</si>
  <si>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</si>
  <si>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</si>
  <si>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</si>
  <si>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</si>
  <si>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</si>
  <si>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</si>
  <si>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</si>
  <si>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</si>
  <si>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</si>
  <si>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</si>
  <si>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</si>
  <si>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</si>
  <si>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</si>
  <si>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</si>
  <si>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</si>
  <si>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</si>
  <si>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</si>
  <si>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</si>
  <si>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</si>
  <si>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</si>
  <si>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</si>
  <si>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</si>
  <si>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</si>
  <si>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</si>
  <si>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</si>
  <si>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</si>
  <si>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</si>
  <si>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</si>
  <si>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</si>
  <si>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</si>
  <si>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政府調達に関する説明会</t>
    <rPh sb="0" eb="2">
      <t>セイフ</t>
    </rPh>
    <rPh sb="2" eb="4">
      <t>チョウタツ</t>
    </rPh>
    <rPh sb="5" eb="6">
      <t>カン</t>
    </rPh>
    <rPh sb="8" eb="11">
      <t>セツメイカイ</t>
    </rPh>
    <phoneticPr fontId="5"/>
  </si>
  <si>
    <t>経済局</t>
    <rPh sb="0" eb="3">
      <t>ケイザイキョク</t>
    </rPh>
    <phoneticPr fontId="5"/>
  </si>
  <si>
    <t>政策課</t>
    <rPh sb="0" eb="3">
      <t>セイサクカ</t>
    </rPh>
    <phoneticPr fontId="5"/>
  </si>
  <si>
    <t>課長　池上 正喜</t>
    <rPh sb="0" eb="2">
      <t>カチョウ</t>
    </rPh>
    <rPh sb="3" eb="5">
      <t>イケガミ</t>
    </rPh>
    <rPh sb="6" eb="8">
      <t>マサキ</t>
    </rPh>
    <phoneticPr fontId="5"/>
  </si>
  <si>
    <t>○</t>
  </si>
  <si>
    <t>政府調達手続きに関する運用指針</t>
    <rPh sb="0" eb="2">
      <t>セイフ</t>
    </rPh>
    <rPh sb="2" eb="4">
      <t>チョウタツ</t>
    </rPh>
    <rPh sb="4" eb="6">
      <t>テツヅ</t>
    </rPh>
    <rPh sb="8" eb="9">
      <t>カン</t>
    </rPh>
    <rPh sb="11" eb="13">
      <t>ウンヨウ</t>
    </rPh>
    <rPh sb="13" eb="15">
      <t>シシン</t>
    </rPh>
    <phoneticPr fontId="5"/>
  </si>
  <si>
    <t>政府調達手続きに関する運用指針等について</t>
    <rPh sb="0" eb="2">
      <t>セイフ</t>
    </rPh>
    <rPh sb="2" eb="4">
      <t>チョウタツ</t>
    </rPh>
    <rPh sb="4" eb="6">
      <t>テツヅ</t>
    </rPh>
    <rPh sb="8" eb="9">
      <t>カン</t>
    </rPh>
    <rPh sb="11" eb="13">
      <t>ウンヨウ</t>
    </rPh>
    <rPh sb="13" eb="15">
      <t>シシン</t>
    </rPh>
    <rPh sb="15" eb="16">
      <t>トウ</t>
    </rPh>
    <phoneticPr fontId="5"/>
  </si>
  <si>
    <t>国内外の企業が我が国の政府調達制度に関する理解を深め，円滑な参入を図る。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5"/>
  </si>
  <si>
    <t>平成26年3月に策定された「政府調達手続きに関する運用指針」に基づき，会計年度の可能な限り早い時期において，その年度に我が国政府が予定する一定額以上の調達案件につき，内外の関係者を対象としたセミナーを外務省主催で開催する。</t>
    <rPh sb="0" eb="2">
      <t>ヘイセイ</t>
    </rPh>
    <rPh sb="4" eb="5">
      <t>ネン</t>
    </rPh>
    <rPh sb="6" eb="7">
      <t>ガツ</t>
    </rPh>
    <rPh sb="8" eb="10">
      <t>サクテイ</t>
    </rPh>
    <rPh sb="14" eb="16">
      <t>セイフ</t>
    </rPh>
    <rPh sb="16" eb="18">
      <t>チョウタツ</t>
    </rPh>
    <rPh sb="18" eb="20">
      <t>テツヅ</t>
    </rPh>
    <rPh sb="22" eb="23">
      <t>カン</t>
    </rPh>
    <rPh sb="25" eb="27">
      <t>ウンヨウ</t>
    </rPh>
    <rPh sb="27" eb="29">
      <t>シシン</t>
    </rPh>
    <rPh sb="31" eb="32">
      <t>モト</t>
    </rPh>
    <rPh sb="35" eb="37">
      <t>カイケイ</t>
    </rPh>
    <rPh sb="37" eb="39">
      <t>ネンド</t>
    </rPh>
    <rPh sb="40" eb="42">
      <t>カノウ</t>
    </rPh>
    <rPh sb="43" eb="44">
      <t>カギ</t>
    </rPh>
    <rPh sb="45" eb="46">
      <t>ハヤ</t>
    </rPh>
    <rPh sb="47" eb="49">
      <t>ジキ</t>
    </rPh>
    <rPh sb="56" eb="58">
      <t>ネンド</t>
    </rPh>
    <rPh sb="59" eb="60">
      <t>ワ</t>
    </rPh>
    <rPh sb="61" eb="62">
      <t>コク</t>
    </rPh>
    <rPh sb="62" eb="64">
      <t>セイフ</t>
    </rPh>
    <rPh sb="65" eb="67">
      <t>ヨテイ</t>
    </rPh>
    <rPh sb="69" eb="72">
      <t>イッテイガク</t>
    </rPh>
    <rPh sb="72" eb="74">
      <t>イジョウ</t>
    </rPh>
    <rPh sb="75" eb="77">
      <t>チョウタツ</t>
    </rPh>
    <rPh sb="77" eb="79">
      <t>アンケン</t>
    </rPh>
    <rPh sb="83" eb="85">
      <t>ナイガイ</t>
    </rPh>
    <rPh sb="86" eb="89">
      <t>カンケイシャ</t>
    </rPh>
    <rPh sb="90" eb="92">
      <t>タイショウ</t>
    </rPh>
    <rPh sb="100" eb="103">
      <t>ガイムショウ</t>
    </rPh>
    <rPh sb="103" eb="105">
      <t>シュサイ</t>
    </rPh>
    <rPh sb="106" eb="108">
      <t>カイサイ</t>
    </rPh>
    <phoneticPr fontId="5"/>
  </si>
  <si>
    <t>-</t>
    <phoneticPr fontId="5"/>
  </si>
  <si>
    <t>-</t>
    <phoneticPr fontId="5"/>
  </si>
  <si>
    <t>-</t>
    <phoneticPr fontId="5"/>
  </si>
  <si>
    <t>-</t>
    <phoneticPr fontId="5"/>
  </si>
  <si>
    <t>-</t>
    <phoneticPr fontId="5"/>
  </si>
  <si>
    <t>-</t>
    <phoneticPr fontId="5"/>
  </si>
  <si>
    <t>委託費</t>
    <rPh sb="0" eb="3">
      <t>イタクヒ</t>
    </rPh>
    <phoneticPr fontId="5"/>
  </si>
  <si>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5"/>
  </si>
  <si>
    <t>％</t>
    <phoneticPr fontId="5"/>
  </si>
  <si>
    <t>％</t>
    <phoneticPr fontId="5"/>
  </si>
  <si>
    <t>各年度版政府調達における我が国の施策と実績－世界に開かれた政府調達へ－（内閣官房副長官補室）</t>
    <rPh sb="0" eb="3">
      <t>カクネンド</t>
    </rPh>
    <rPh sb="3" eb="4">
      <t>バン</t>
    </rPh>
    <rPh sb="4" eb="6">
      <t>セイフ</t>
    </rPh>
    <rPh sb="6" eb="8">
      <t>チョウタツ</t>
    </rPh>
    <rPh sb="12" eb="13">
      <t>ワ</t>
    </rPh>
    <rPh sb="14" eb="15">
      <t>コク</t>
    </rPh>
    <rPh sb="16" eb="18">
      <t>セサク</t>
    </rPh>
    <rPh sb="19" eb="21">
      <t>ジッセキ</t>
    </rPh>
    <rPh sb="22" eb="24">
      <t>セカイ</t>
    </rPh>
    <rPh sb="25" eb="26">
      <t>ヒラ</t>
    </rPh>
    <rPh sb="29" eb="31">
      <t>セイフ</t>
    </rPh>
    <rPh sb="31" eb="33">
      <t>チョウタツ</t>
    </rPh>
    <rPh sb="36" eb="38">
      <t>ナイカク</t>
    </rPh>
    <rPh sb="38" eb="40">
      <t>カンボウ</t>
    </rPh>
    <rPh sb="40" eb="43">
      <t>フクチョウカン</t>
    </rPh>
    <rPh sb="43" eb="44">
      <t>ホ</t>
    </rPh>
    <rPh sb="44" eb="45">
      <t>シツ</t>
    </rPh>
    <phoneticPr fontId="5"/>
  </si>
  <si>
    <t>セミナーへの参加人数</t>
    <rPh sb="6" eb="8">
      <t>サンカ</t>
    </rPh>
    <rPh sb="8" eb="10">
      <t>ニンズウ</t>
    </rPh>
    <phoneticPr fontId="5"/>
  </si>
  <si>
    <t>人</t>
    <rPh sb="0" eb="1">
      <t>ニン</t>
    </rPh>
    <phoneticPr fontId="5"/>
  </si>
  <si>
    <t>年度執行額／年度実施回数　　　　　　　　　　　　　　</t>
    <rPh sb="0" eb="2">
      <t>ネンド</t>
    </rPh>
    <rPh sb="2" eb="4">
      <t>シッコウ</t>
    </rPh>
    <rPh sb="4" eb="5">
      <t>ガク</t>
    </rPh>
    <rPh sb="6" eb="8">
      <t>ネンド</t>
    </rPh>
    <rPh sb="8" eb="10">
      <t>ジッシ</t>
    </rPh>
    <rPh sb="10" eb="12">
      <t>カイスウ</t>
    </rPh>
    <phoneticPr fontId="5"/>
  </si>
  <si>
    <t>百万円</t>
    <rPh sb="0" eb="1">
      <t>ヒャク</t>
    </rPh>
    <rPh sb="1" eb="3">
      <t>マンエン</t>
    </rPh>
    <phoneticPr fontId="5"/>
  </si>
  <si>
    <t>百万円/
実施回数</t>
    <rPh sb="0" eb="1">
      <t>ヒャク</t>
    </rPh>
    <rPh sb="1" eb="3">
      <t>マンエン</t>
    </rPh>
    <rPh sb="5" eb="7">
      <t>ジッシ</t>
    </rPh>
    <rPh sb="7" eb="9">
      <t>カイスウ</t>
    </rPh>
    <phoneticPr fontId="5"/>
  </si>
  <si>
    <t>0.5百万円／1回</t>
    <rPh sb="3" eb="4">
      <t>ヒャク</t>
    </rPh>
    <rPh sb="4" eb="6">
      <t>マンエン</t>
    </rPh>
    <rPh sb="8" eb="9">
      <t>カイ</t>
    </rPh>
    <phoneticPr fontId="5"/>
  </si>
  <si>
    <t>0.6百万円／1回</t>
    <rPh sb="3" eb="4">
      <t>ヒャク</t>
    </rPh>
    <rPh sb="4" eb="6">
      <t>マンエン</t>
    </rPh>
    <rPh sb="8" eb="9">
      <t>カイ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</si>
  <si>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</si>
  <si>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１多角的貿易体制の維持・強化と経済連携の推進</t>
    <rPh sb="0" eb="2">
      <t>セサク</t>
    </rPh>
    <rPh sb="6" eb="8">
      <t>コクサイ</t>
    </rPh>
    <rPh sb="8" eb="10">
      <t>ケイザイ</t>
    </rPh>
    <rPh sb="11" eb="12">
      <t>カン</t>
    </rPh>
    <rPh sb="14" eb="16">
      <t>トリクミ</t>
    </rPh>
    <rPh sb="18" eb="21">
      <t>タカクテキ</t>
    </rPh>
    <rPh sb="21" eb="23">
      <t>ボウエキ</t>
    </rPh>
    <rPh sb="23" eb="25">
      <t>タイセイ</t>
    </rPh>
    <rPh sb="26" eb="28">
      <t>イジ</t>
    </rPh>
    <rPh sb="29" eb="31">
      <t>キョウカ</t>
    </rPh>
    <rPh sb="32" eb="34">
      <t>ケイザイ</t>
    </rPh>
    <rPh sb="34" eb="36">
      <t>レンケイ</t>
    </rPh>
    <rPh sb="37" eb="39">
      <t>スイシン</t>
    </rPh>
    <phoneticPr fontId="5"/>
  </si>
  <si>
    <t>％</t>
    <phoneticPr fontId="5"/>
  </si>
  <si>
    <t>「政府調達セミナー」を開催し，国内外の企業が我が国の政府調達制度理解を深め，政府調達への円滑な参加を促す。</t>
    <rPh sb="1" eb="3">
      <t>セイフ</t>
    </rPh>
    <rPh sb="3" eb="5">
      <t>チョウタツ</t>
    </rPh>
    <rPh sb="11" eb="13">
      <t>カイサイ</t>
    </rPh>
    <rPh sb="15" eb="18">
      <t>コクナイガイ</t>
    </rPh>
    <rPh sb="19" eb="21">
      <t>キギョウ</t>
    </rPh>
    <rPh sb="22" eb="23">
      <t>ワ</t>
    </rPh>
    <rPh sb="24" eb="25">
      <t>コク</t>
    </rPh>
    <rPh sb="26" eb="28">
      <t>セイフ</t>
    </rPh>
    <rPh sb="28" eb="30">
      <t>チョウタツ</t>
    </rPh>
    <rPh sb="30" eb="32">
      <t>セイド</t>
    </rPh>
    <rPh sb="32" eb="34">
      <t>リカイ</t>
    </rPh>
    <rPh sb="35" eb="36">
      <t>フカ</t>
    </rPh>
    <rPh sb="38" eb="40">
      <t>セイフ</t>
    </rPh>
    <rPh sb="40" eb="42">
      <t>チョウタツ</t>
    </rPh>
    <rPh sb="44" eb="46">
      <t>エンカツ</t>
    </rPh>
    <rPh sb="47" eb="49">
      <t>サンカ</t>
    </rPh>
    <rPh sb="50" eb="51">
      <t>ウナガ</t>
    </rPh>
    <phoneticPr fontId="5"/>
  </si>
  <si>
    <t>毎年一回以上開催</t>
    <rPh sb="0" eb="2">
      <t>マイトシ</t>
    </rPh>
    <rPh sb="2" eb="4">
      <t>イッカイ</t>
    </rPh>
    <rPh sb="4" eb="6">
      <t>イジョウ</t>
    </rPh>
    <rPh sb="6" eb="8">
      <t>カイサイ</t>
    </rPh>
    <phoneticPr fontId="5"/>
  </si>
  <si>
    <t>政府調達セミナーにおいて，内外の供給者を対象に我が国の政府調達手続き及び一定額以上の調達予定案件等に関する情報を提供する場を設けることにより，政府機関が行う調達手続きを内外無差別，透明かつ公正な競争手続きとするとともに，内外の競争力のある供給者がより容易に市場参入できる環境作りを行っている。</t>
    <rPh sb="0" eb="2">
      <t>セイフ</t>
    </rPh>
    <rPh sb="2" eb="4">
      <t>チョウタツ</t>
    </rPh>
    <rPh sb="13" eb="15">
      <t>ナイガイ</t>
    </rPh>
    <rPh sb="16" eb="19">
      <t>キョウキュウシャ</t>
    </rPh>
    <rPh sb="20" eb="22">
      <t>タイショウ</t>
    </rPh>
    <rPh sb="23" eb="24">
      <t>ワ</t>
    </rPh>
    <rPh sb="25" eb="26">
      <t>コク</t>
    </rPh>
    <rPh sb="27" eb="29">
      <t>セイフ</t>
    </rPh>
    <rPh sb="29" eb="31">
      <t>チョウタツ</t>
    </rPh>
    <rPh sb="31" eb="33">
      <t>テツヅ</t>
    </rPh>
    <rPh sb="34" eb="35">
      <t>オヨ</t>
    </rPh>
    <rPh sb="36" eb="39">
      <t>イッテイガク</t>
    </rPh>
    <rPh sb="39" eb="41">
      <t>イジョウ</t>
    </rPh>
    <rPh sb="42" eb="44">
      <t>チョウタツ</t>
    </rPh>
    <rPh sb="44" eb="46">
      <t>ヨテイ</t>
    </rPh>
    <rPh sb="46" eb="48">
      <t>アンケン</t>
    </rPh>
    <rPh sb="48" eb="49">
      <t>トウ</t>
    </rPh>
    <rPh sb="50" eb="51">
      <t>カン</t>
    </rPh>
    <rPh sb="53" eb="55">
      <t>ジョウホウ</t>
    </rPh>
    <rPh sb="56" eb="58">
      <t>テイキョウ</t>
    </rPh>
    <rPh sb="60" eb="61">
      <t>バ</t>
    </rPh>
    <rPh sb="62" eb="63">
      <t>モウ</t>
    </rPh>
    <rPh sb="71" eb="73">
      <t>セイフ</t>
    </rPh>
    <rPh sb="73" eb="75">
      <t>キカン</t>
    </rPh>
    <rPh sb="76" eb="77">
      <t>オコナ</t>
    </rPh>
    <rPh sb="78" eb="80">
      <t>チョウタツ</t>
    </rPh>
    <rPh sb="80" eb="82">
      <t>テツヅ</t>
    </rPh>
    <rPh sb="84" eb="86">
      <t>ナイガイ</t>
    </rPh>
    <rPh sb="86" eb="89">
      <t>ムサベツ</t>
    </rPh>
    <rPh sb="90" eb="92">
      <t>トウメイ</t>
    </rPh>
    <rPh sb="94" eb="96">
      <t>コウセイ</t>
    </rPh>
    <rPh sb="97" eb="99">
      <t>キョウソウ</t>
    </rPh>
    <rPh sb="99" eb="101">
      <t>テツヅ</t>
    </rPh>
    <rPh sb="110" eb="112">
      <t>ナイガイ</t>
    </rPh>
    <rPh sb="113" eb="116">
      <t>キョウソウリョク</t>
    </rPh>
    <rPh sb="119" eb="122">
      <t>キョウキュウシャ</t>
    </rPh>
    <rPh sb="125" eb="127">
      <t>ヨウイ</t>
    </rPh>
    <rPh sb="128" eb="130">
      <t>シジョウ</t>
    </rPh>
    <rPh sb="130" eb="132">
      <t>サンニュウ</t>
    </rPh>
    <rPh sb="135" eb="137">
      <t>カンキョウ</t>
    </rPh>
    <rPh sb="137" eb="138">
      <t>ツク</t>
    </rPh>
    <rPh sb="140" eb="141">
      <t>オコナ</t>
    </rPh>
    <phoneticPr fontId="5"/>
  </si>
  <si>
    <t>無</t>
  </si>
  <si>
    <t>‐</t>
  </si>
  <si>
    <t>運用指針は国及び関係機関を対象としたものであり政府が実施すべき事業である。</t>
    <rPh sb="0" eb="2">
      <t>ウンヨウ</t>
    </rPh>
    <rPh sb="2" eb="4">
      <t>シシン</t>
    </rPh>
    <rPh sb="5" eb="6">
      <t>クニ</t>
    </rPh>
    <rPh sb="6" eb="7">
      <t>オヨ</t>
    </rPh>
    <rPh sb="8" eb="10">
      <t>カンケイ</t>
    </rPh>
    <rPh sb="10" eb="12">
      <t>キカン</t>
    </rPh>
    <rPh sb="13" eb="15">
      <t>タイショウ</t>
    </rPh>
    <rPh sb="23" eb="25">
      <t>セイフ</t>
    </rPh>
    <rPh sb="26" eb="28">
      <t>ジッシ</t>
    </rPh>
    <rPh sb="31" eb="33">
      <t>ジギョウ</t>
    </rPh>
    <phoneticPr fontId="5"/>
  </si>
  <si>
    <t>同上</t>
    <rPh sb="0" eb="2">
      <t>ドウジョウ</t>
    </rPh>
    <phoneticPr fontId="5"/>
  </si>
  <si>
    <t>見積合わせを実施し，妥当な水準となっている。</t>
    <rPh sb="0" eb="3">
      <t>ミツモリア</t>
    </rPh>
    <rPh sb="6" eb="8">
      <t>ジッシ</t>
    </rPh>
    <rPh sb="10" eb="12">
      <t>ダトウ</t>
    </rPh>
    <rPh sb="13" eb="15">
      <t>スイジュン</t>
    </rPh>
    <phoneticPr fontId="5"/>
  </si>
  <si>
    <t>事業目的に即した真に必要なものとなっている。</t>
    <rPh sb="0" eb="2">
      <t>ジギョウ</t>
    </rPh>
    <rPh sb="2" eb="4">
      <t>モクテキ</t>
    </rPh>
    <rPh sb="5" eb="6">
      <t>ソク</t>
    </rPh>
    <rPh sb="8" eb="9">
      <t>シン</t>
    </rPh>
    <rPh sb="10" eb="12">
      <t>ヒツヨウ</t>
    </rPh>
    <phoneticPr fontId="5"/>
  </si>
  <si>
    <t>支出を見直すなど削減に努めている。</t>
    <rPh sb="0" eb="2">
      <t>シシュツ</t>
    </rPh>
    <rPh sb="3" eb="5">
      <t>ミナオ</t>
    </rPh>
    <rPh sb="8" eb="10">
      <t>サクゲン</t>
    </rPh>
    <rPh sb="11" eb="12">
      <t>ツト</t>
    </rPh>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</si>
  <si>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</si>
  <si>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557</t>
    <phoneticPr fontId="5"/>
  </si>
  <si>
    <t>533</t>
    <phoneticPr fontId="5"/>
  </si>
  <si>
    <t>264</t>
    <phoneticPr fontId="5"/>
  </si>
  <si>
    <t>54</t>
    <phoneticPr fontId="5"/>
  </si>
  <si>
    <t>54</t>
    <phoneticPr fontId="5"/>
  </si>
  <si>
    <t>58</t>
    <phoneticPr fontId="5"/>
  </si>
  <si>
    <t>81</t>
    <phoneticPr fontId="5"/>
  </si>
  <si>
    <t>-</t>
    <phoneticPr fontId="5"/>
  </si>
  <si>
    <t>平成22年以降毎年一回開催している。</t>
    <rPh sb="0" eb="2">
      <t>ヘイセイ</t>
    </rPh>
    <rPh sb="4" eb="7">
      <t>ネンイコウ</t>
    </rPh>
    <rPh sb="5" eb="7">
      <t>イコウ</t>
    </rPh>
    <rPh sb="7" eb="9">
      <t>マイトシ</t>
    </rPh>
    <rPh sb="9" eb="11">
      <t>イッカイ</t>
    </rPh>
    <rPh sb="11" eb="13">
      <t>カイサイ</t>
    </rPh>
    <phoneticPr fontId="5"/>
  </si>
  <si>
    <t>平成22年以降毎年開催。</t>
    <rPh sb="0" eb="2">
      <t>ヘイセイ</t>
    </rPh>
    <rPh sb="4" eb="7">
      <t>ネンイコウ</t>
    </rPh>
    <rPh sb="5" eb="7">
      <t>イコウ</t>
    </rPh>
    <rPh sb="7" eb="9">
      <t>マイトシ</t>
    </rPh>
    <rPh sb="9" eb="11">
      <t>カイサイ</t>
    </rPh>
    <phoneticPr fontId="5"/>
  </si>
  <si>
    <t>業者選定に際しては，見積合わせを実施し適切な予算執行に努めている。</t>
    <rPh sb="0" eb="2">
      <t>ギョウシャ</t>
    </rPh>
    <rPh sb="2" eb="4">
      <t>センテイ</t>
    </rPh>
    <rPh sb="5" eb="6">
      <t>サイ</t>
    </rPh>
    <rPh sb="10" eb="12">
      <t>ミツモリ</t>
    </rPh>
    <rPh sb="12" eb="13">
      <t>ア</t>
    </rPh>
    <rPh sb="16" eb="18">
      <t>ジッシ</t>
    </rPh>
    <rPh sb="19" eb="21">
      <t>テキセツ</t>
    </rPh>
    <rPh sb="22" eb="24">
      <t>ヨサン</t>
    </rPh>
    <rPh sb="24" eb="26">
      <t>シッコウ</t>
    </rPh>
    <rPh sb="27" eb="28">
      <t>ツト</t>
    </rPh>
    <phoneticPr fontId="5"/>
  </si>
  <si>
    <t>（株）エモック・エンタープライズ</t>
    <rPh sb="1" eb="2">
      <t>カブ</t>
    </rPh>
    <phoneticPr fontId="5"/>
  </si>
  <si>
    <t>セミナー運営・実施</t>
    <rPh sb="4" eb="6">
      <t>ウンエイ</t>
    </rPh>
    <rPh sb="7" eb="9">
      <t>ジッシ</t>
    </rPh>
    <phoneticPr fontId="5"/>
  </si>
  <si>
    <t>-</t>
    <phoneticPr fontId="5"/>
  </si>
  <si>
    <t>-</t>
    <phoneticPr fontId="5"/>
  </si>
  <si>
    <t>－</t>
    <phoneticPr fontId="5"/>
  </si>
  <si>
    <t>政府調達総数に対する外国企業の割合（金額ベース）
平成29年度の成果実績については，内閣官房による上記外国企業割合の集計結果発表後，記載予定。</t>
    <rPh sb="0" eb="2">
      <t>セイフ</t>
    </rPh>
    <rPh sb="2" eb="4">
      <t>チョウタツ</t>
    </rPh>
    <rPh sb="4" eb="6">
      <t>ソウスウ</t>
    </rPh>
    <rPh sb="7" eb="8">
      <t>タイ</t>
    </rPh>
    <rPh sb="10" eb="12">
      <t>ガイコク</t>
    </rPh>
    <rPh sb="12" eb="14">
      <t>キギョウ</t>
    </rPh>
    <rPh sb="15" eb="17">
      <t>ワリアイ</t>
    </rPh>
    <rPh sb="18" eb="20">
      <t>キンガク</t>
    </rPh>
    <rPh sb="25" eb="27">
      <t>ヘイセイ</t>
    </rPh>
    <rPh sb="29" eb="31">
      <t>ネンド</t>
    </rPh>
    <rPh sb="32" eb="34">
      <t>セイカ</t>
    </rPh>
    <rPh sb="34" eb="36">
      <t>ジッセキ</t>
    </rPh>
    <rPh sb="42" eb="44">
      <t>ナイカク</t>
    </rPh>
    <rPh sb="44" eb="46">
      <t>カンボウ</t>
    </rPh>
    <rPh sb="49" eb="51">
      <t>ジョウキ</t>
    </rPh>
    <rPh sb="51" eb="53">
      <t>ガイコク</t>
    </rPh>
    <rPh sb="53" eb="55">
      <t>キギョウ</t>
    </rPh>
    <rPh sb="55" eb="57">
      <t>ワリアイ</t>
    </rPh>
    <rPh sb="58" eb="60">
      <t>シュウケイ</t>
    </rPh>
    <rPh sb="60" eb="62">
      <t>ケッカ</t>
    </rPh>
    <rPh sb="62" eb="65">
      <t>ハッピョウゴ</t>
    </rPh>
    <rPh sb="66" eb="68">
      <t>キサイ</t>
    </rPh>
    <rPh sb="68" eb="70">
      <t>ヨテイ</t>
    </rPh>
    <phoneticPr fontId="5"/>
  </si>
  <si>
    <t>外国企業からの調達割合を金額ベースで4％以上。
平成29年度の実績値については，内閣官房による政府調達総数に対する外国企業の割合の集計結果発表後，記載予定。</t>
    <rPh sb="0" eb="2">
      <t>ガイコク</t>
    </rPh>
    <rPh sb="2" eb="4">
      <t>キギョウ</t>
    </rPh>
    <rPh sb="7" eb="9">
      <t>チョウタツ</t>
    </rPh>
    <rPh sb="9" eb="11">
      <t>ワリアイ</t>
    </rPh>
    <rPh sb="12" eb="14">
      <t>キンガク</t>
    </rPh>
    <rPh sb="20" eb="22">
      <t>イジョウ</t>
    </rPh>
    <rPh sb="25" eb="27">
      <t>ヘイセイ</t>
    </rPh>
    <rPh sb="29" eb="31">
      <t>ネンド</t>
    </rPh>
    <rPh sb="32" eb="35">
      <t>ジッセキチ</t>
    </rPh>
    <rPh sb="41" eb="43">
      <t>ナイカク</t>
    </rPh>
    <rPh sb="43" eb="45">
      <t>カンボウ</t>
    </rPh>
    <rPh sb="48" eb="50">
      <t>セイフ</t>
    </rPh>
    <rPh sb="50" eb="52">
      <t>チョウタツ</t>
    </rPh>
    <rPh sb="52" eb="54">
      <t>ソウスウ</t>
    </rPh>
    <rPh sb="55" eb="56">
      <t>タイ</t>
    </rPh>
    <rPh sb="58" eb="60">
      <t>ガイコク</t>
    </rPh>
    <rPh sb="60" eb="62">
      <t>キギョウ</t>
    </rPh>
    <rPh sb="63" eb="65">
      <t>ワリアイ</t>
    </rPh>
    <rPh sb="66" eb="68">
      <t>シュウケイ</t>
    </rPh>
    <rPh sb="68" eb="70">
      <t>ケッカ</t>
    </rPh>
    <rPh sb="70" eb="72">
      <t>ハッピョウ</t>
    </rPh>
    <rPh sb="72" eb="73">
      <t>ゴ</t>
    </rPh>
    <rPh sb="74" eb="76">
      <t>キサイ</t>
    </rPh>
    <rPh sb="76" eb="78">
      <t>ヨテイ</t>
    </rPh>
    <phoneticPr fontId="5"/>
  </si>
  <si>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t>
    </rPh>
    <rPh sb="9" eb="12">
      <t>トウメイセイ</t>
    </rPh>
    <rPh sb="13" eb="16">
      <t>コウヘイセイ</t>
    </rPh>
    <rPh sb="16" eb="17">
      <t>オヨ</t>
    </rPh>
    <rPh sb="18" eb="20">
      <t>キョウソウ</t>
    </rPh>
    <rPh sb="20" eb="21">
      <t>セイ</t>
    </rPh>
    <rPh sb="22" eb="23">
      <t>タカ</t>
    </rPh>
    <rPh sb="28" eb="30">
      <t>ナイガイ</t>
    </rPh>
    <rPh sb="31" eb="34">
      <t>キョウキュウシャ</t>
    </rPh>
    <rPh sb="37" eb="39">
      <t>テキセツ</t>
    </rPh>
    <rPh sb="40" eb="42">
      <t>シジョウ</t>
    </rPh>
    <rPh sb="43" eb="45">
      <t>サンニュウ</t>
    </rPh>
    <rPh sb="51" eb="53">
      <t>モクテキ</t>
    </rPh>
    <rPh sb="56" eb="58">
      <t>カイサイ</t>
    </rPh>
    <rPh sb="61" eb="63">
      <t>ジギョウ</t>
    </rPh>
    <rPh sb="67" eb="70">
      <t>セツメイカイ</t>
    </rPh>
    <rPh sb="76" eb="79">
      <t>コクナイガイ</t>
    </rPh>
    <rPh sb="80" eb="83">
      <t>サンカシャ</t>
    </rPh>
    <rPh sb="84" eb="85">
      <t>タイ</t>
    </rPh>
    <rPh sb="87" eb="88">
      <t>ワ</t>
    </rPh>
    <rPh sb="89" eb="90">
      <t>コク</t>
    </rPh>
    <rPh sb="91" eb="93">
      <t>セイフ</t>
    </rPh>
    <rPh sb="93" eb="95">
      <t>チョウタツ</t>
    </rPh>
    <rPh sb="99" eb="101">
      <t>テツヅキ</t>
    </rPh>
    <rPh sb="101" eb="102">
      <t>メン</t>
    </rPh>
    <rPh sb="103" eb="105">
      <t>セツメイ</t>
    </rPh>
    <rPh sb="105" eb="106">
      <t>オヨ</t>
    </rPh>
    <rPh sb="107" eb="110">
      <t>カクショウチョウ</t>
    </rPh>
    <rPh sb="113" eb="115">
      <t>コベツ</t>
    </rPh>
    <rPh sb="115" eb="117">
      <t>チョウタツ</t>
    </rPh>
    <rPh sb="117" eb="119">
      <t>アンケン</t>
    </rPh>
    <rPh sb="120" eb="122">
      <t>セツメイ</t>
    </rPh>
    <rPh sb="122" eb="123">
      <t>トウ</t>
    </rPh>
    <rPh sb="123" eb="125">
      <t>ハバヒロ</t>
    </rPh>
    <rPh sb="126" eb="128">
      <t>ジョウホウ</t>
    </rPh>
    <rPh sb="128" eb="130">
      <t>テイキョウ</t>
    </rPh>
    <rPh sb="131" eb="132">
      <t>オコナ</t>
    </rPh>
    <rPh sb="137" eb="139">
      <t>ジギョウ</t>
    </rPh>
    <rPh sb="140" eb="142">
      <t>モクテキ</t>
    </rPh>
    <rPh sb="143" eb="145">
      <t>ガッチ</t>
    </rPh>
    <rPh sb="147" eb="148">
      <t>カタチ</t>
    </rPh>
    <rPh sb="149" eb="151">
      <t>ジッシ</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</si>
  <si>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</si>
  <si>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t>
    <phoneticPr fontId="5"/>
  </si>
  <si>
    <t>内閣府</t>
  </si>
  <si>
    <t>政府調達苦情処理の推進に必要な経費</t>
    <rPh sb="0" eb="2">
      <t>セイフ</t>
    </rPh>
    <rPh sb="2" eb="4">
      <t>チョウタツ</t>
    </rPh>
    <rPh sb="4" eb="6">
      <t>クジョウ</t>
    </rPh>
    <rPh sb="6" eb="8">
      <t>ショリ</t>
    </rPh>
    <rPh sb="9" eb="11">
      <t>スイシン</t>
    </rPh>
    <rPh sb="12" eb="14">
      <t>ヒツヨウ</t>
    </rPh>
    <rPh sb="15" eb="17">
      <t>ケイヒ</t>
    </rPh>
    <phoneticPr fontId="5"/>
  </si>
  <si>
    <t>「政府調達手続きに関する運用指針等」（平成２６年３月３１日関係省庁申合せ）では，外務省主催にて，一定額以上の調達予定案件につき，内外の供給者を対象とした情報提供の場を設けることとされており，外務省では毎年本件セミナーを開催している。</t>
    <rPh sb="1" eb="3">
      <t>セイフ</t>
    </rPh>
    <rPh sb="3" eb="5">
      <t>チョウタツ</t>
    </rPh>
    <rPh sb="5" eb="7">
      <t>テツヅ</t>
    </rPh>
    <rPh sb="9" eb="10">
      <t>カン</t>
    </rPh>
    <rPh sb="12" eb="14">
      <t>ウンヨウ</t>
    </rPh>
    <rPh sb="14" eb="16">
      <t>シシン</t>
    </rPh>
    <rPh sb="16" eb="17">
      <t>トウ</t>
    </rPh>
    <rPh sb="19" eb="21">
      <t>ヘイセイ</t>
    </rPh>
    <rPh sb="23" eb="24">
      <t>ネン</t>
    </rPh>
    <rPh sb="25" eb="26">
      <t>ガツ</t>
    </rPh>
    <rPh sb="28" eb="29">
      <t>ニチ</t>
    </rPh>
    <rPh sb="29" eb="31">
      <t>カンケイ</t>
    </rPh>
    <rPh sb="31" eb="33">
      <t>ショウチョウ</t>
    </rPh>
    <rPh sb="33" eb="35">
      <t>モウシアワ</t>
    </rPh>
    <rPh sb="40" eb="43">
      <t>ガイムショウ</t>
    </rPh>
    <rPh sb="43" eb="45">
      <t>シュサイ</t>
    </rPh>
    <rPh sb="48" eb="51">
      <t>イッテイガク</t>
    </rPh>
    <rPh sb="51" eb="53">
      <t>イジョウ</t>
    </rPh>
    <rPh sb="54" eb="56">
      <t>チョウタツ</t>
    </rPh>
    <rPh sb="56" eb="58">
      <t>ヨテイ</t>
    </rPh>
    <rPh sb="58" eb="60">
      <t>アンケン</t>
    </rPh>
    <rPh sb="64" eb="66">
      <t>ナイガイ</t>
    </rPh>
    <rPh sb="67" eb="70">
      <t>キョウキュウシャ</t>
    </rPh>
    <rPh sb="71" eb="73">
      <t>タイショウ</t>
    </rPh>
    <rPh sb="76" eb="78">
      <t>ジョウホウ</t>
    </rPh>
    <rPh sb="78" eb="80">
      <t>テイキョウ</t>
    </rPh>
    <rPh sb="81" eb="82">
      <t>バ</t>
    </rPh>
    <rPh sb="83" eb="84">
      <t>モウ</t>
    </rPh>
    <rPh sb="95" eb="98">
      <t>ガイムショウ</t>
    </rPh>
    <rPh sb="100" eb="102">
      <t>マイトシ</t>
    </rPh>
    <rPh sb="102" eb="104">
      <t>ホンケン</t>
    </rPh>
    <rPh sb="109" eb="111">
      <t>カイサイ</t>
    </rPh>
    <phoneticPr fontId="5"/>
  </si>
  <si>
    <t>外部有識者の点検対象外である。</t>
    <phoneticPr fontId="5"/>
  </si>
  <si>
    <t>引き続き適切かつ効率的な事業実施に努める。</t>
    <phoneticPr fontId="5"/>
  </si>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</sst>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27213</xdr:colOff>
      <xdr:row>757</xdr:row>
      <xdr:rowOff>190441</xdr:rowOff>
    </xdr:from>
    <xdr:to>
      <xdr:col>32</xdr:col>
      <xdr:colOff>152399</xdr:colOff>
      <xdr:row>765</xdr:row>
      <xdr:rowOff>238066</xdr:rowOff>
    </xdr:to>
    <xdr:grpSp>
      <xdr:nvGrpSpPr>
        <xdr:cNvPr id="8" name="グループ化 7"/>
        <xdr:cNvGrpSpPr/>
      </xdr:nvGrpSpPr>
      <xdr:grpSpPr>
        <a:xfrm>
          <a:off x="4078513" y="36512441"/>
          <a:ext cx="1966686" cy="3425825"/>
          <a:chOff x="4504766" y="230717914"/>
          <a:chExt cx="2173027" cy="4015768"/>
        </a:xfrm>
      </xdr:grpSpPr>
      <xdr:sp macro="" textlink="">
        <xdr:nvSpPr>
          <xdr:cNvPr id="9" name="正方形/長方形 8"/>
          <xdr:cNvSpPr/>
        </xdr:nvSpPr>
        <xdr:spPr>
          <a:xfrm>
            <a:off x="4829736" y="230717914"/>
            <a:ext cx="1378323" cy="8292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xnSp macro="">
        <xdr:nvCxnSpPr>
          <xdr:cNvPr id="10" name="直線矢印コネクタ 9"/>
          <xdr:cNvCxnSpPr>
            <a:stCxn id="9" idx="2"/>
          </xdr:cNvCxnSpPr>
        </xdr:nvCxnSpPr>
        <xdr:spPr>
          <a:xfrm>
            <a:off x="5518898" y="231547149"/>
            <a:ext cx="5602" cy="1008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4863353" y="233059939"/>
            <a:ext cx="1378323" cy="10615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株式会社エモック・エンタープライズ</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12" name="テキスト ボックス 11"/>
          <xdr:cNvSpPr txBox="1"/>
        </xdr:nvSpPr>
        <xdr:spPr>
          <a:xfrm>
            <a:off x="4504766" y="232690147"/>
            <a:ext cx="202826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3" name="大かっこ 12"/>
          <xdr:cNvSpPr/>
        </xdr:nvSpPr>
        <xdr:spPr>
          <a:xfrm>
            <a:off x="4513529" y="234251829"/>
            <a:ext cx="2164264"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71</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0.7</v>
      </c>
      <c r="Q13" s="657"/>
      <c r="R13" s="657"/>
      <c r="S13" s="657"/>
      <c r="T13" s="657"/>
      <c r="U13" s="657"/>
      <c r="V13" s="658"/>
      <c r="W13" s="656">
        <v>0.7</v>
      </c>
      <c r="X13" s="657"/>
      <c r="Y13" s="657"/>
      <c r="Z13" s="657"/>
      <c r="AA13" s="657"/>
      <c r="AB13" s="657"/>
      <c r="AC13" s="658"/>
      <c r="AD13" s="656">
        <v>0.6</v>
      </c>
      <c r="AE13" s="657"/>
      <c r="AF13" s="657"/>
      <c r="AG13" s="657"/>
      <c r="AH13" s="657"/>
      <c r="AI13" s="657"/>
      <c r="AJ13" s="658"/>
      <c r="AK13" s="656">
        <v>0.6</v>
      </c>
      <c r="AL13" s="657"/>
      <c r="AM13" s="657"/>
      <c r="AN13" s="657"/>
      <c r="AO13" s="657"/>
      <c r="AP13" s="657"/>
      <c r="AQ13" s="658"/>
      <c r="AR13" s="917">
        <v>0.8</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561</v>
      </c>
      <c r="AE14" s="657"/>
      <c r="AF14" s="657"/>
      <c r="AG14" s="657"/>
      <c r="AH14" s="657"/>
      <c r="AI14" s="657"/>
      <c r="AJ14" s="658"/>
      <c r="AK14" s="656" t="s">
        <v>563</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561</v>
      </c>
      <c r="AE15" s="657"/>
      <c r="AF15" s="657"/>
      <c r="AG15" s="657"/>
      <c r="AH15" s="657"/>
      <c r="AI15" s="657"/>
      <c r="AJ15" s="658"/>
      <c r="AK15" s="656" t="s">
        <v>564</v>
      </c>
      <c r="AL15" s="657"/>
      <c r="AM15" s="657"/>
      <c r="AN15" s="657"/>
      <c r="AO15" s="657"/>
      <c r="AP15" s="657"/>
      <c r="AQ15" s="658"/>
      <c r="AR15" s="656" t="s">
        <v>612</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562</v>
      </c>
      <c r="AE16" s="657"/>
      <c r="AF16" s="657"/>
      <c r="AG16" s="657"/>
      <c r="AH16" s="657"/>
      <c r="AI16" s="657"/>
      <c r="AJ16" s="658"/>
      <c r="AK16" s="656" t="s">
        <v>564</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561</v>
      </c>
      <c r="AE17" s="657"/>
      <c r="AF17" s="657"/>
      <c r="AG17" s="657"/>
      <c r="AH17" s="657"/>
      <c r="AI17" s="657"/>
      <c r="AJ17" s="658"/>
      <c r="AK17" s="656" t="s">
        <v>565</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0.7</v>
      </c>
      <c r="Q18" s="878"/>
      <c r="R18" s="878"/>
      <c r="S18" s="878"/>
      <c r="T18" s="878"/>
      <c r="U18" s="878"/>
      <c r="V18" s="879"/>
      <c r="W18" s="877">
        <f>SUM(W13:AC17)</f>
        <v>0.7</v>
      </c>
      <c r="X18" s="878"/>
      <c r="Y18" s="878"/>
      <c r="Z18" s="878"/>
      <c r="AA18" s="878"/>
      <c r="AB18" s="878"/>
      <c r="AC18" s="879"/>
      <c r="AD18" s="877">
        <f>SUM(AD13:AJ17)</f>
        <v>0.6</v>
      </c>
      <c r="AE18" s="878"/>
      <c r="AF18" s="878"/>
      <c r="AG18" s="878"/>
      <c r="AH18" s="878"/>
      <c r="AI18" s="878"/>
      <c r="AJ18" s="879"/>
      <c r="AK18" s="877">
        <f>SUM(AK13:AQ17)</f>
        <v>0.6</v>
      </c>
      <c r="AL18" s="878"/>
      <c r="AM18" s="878"/>
      <c r="AN18" s="878"/>
      <c r="AO18" s="878"/>
      <c r="AP18" s="878"/>
      <c r="AQ18" s="879"/>
      <c r="AR18" s="877">
        <f>SUM(AR13:AX17)</f>
        <v>0.8</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0.5</v>
      </c>
      <c r="Q19" s="657"/>
      <c r="R19" s="657"/>
      <c r="S19" s="657"/>
      <c r="T19" s="657"/>
      <c r="U19" s="657"/>
      <c r="V19" s="658"/>
      <c r="W19" s="656">
        <v>0.6</v>
      </c>
      <c r="X19" s="657"/>
      <c r="Y19" s="657"/>
      <c r="Z19" s="657"/>
      <c r="AA19" s="657"/>
      <c r="AB19" s="657"/>
      <c r="AC19" s="658"/>
      <c r="AD19" s="656">
        <v>0.5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0.7142857142857143</v>
      </c>
      <c r="Q20" s="311"/>
      <c r="R20" s="311"/>
      <c r="S20" s="311"/>
      <c r="T20" s="311"/>
      <c r="U20" s="311"/>
      <c r="V20" s="311"/>
      <c r="W20" s="311">
        <f t="shared" ref="W20" si="0">IF(W18=0, "-", SUM(W19)/W18)</f>
        <v>0.85714285714285721</v>
      </c>
      <c r="X20" s="311"/>
      <c r="Y20" s="311"/>
      <c r="Z20" s="311"/>
      <c r="AA20" s="311"/>
      <c r="AB20" s="311"/>
      <c r="AC20" s="311"/>
      <c r="AD20" s="311">
        <f t="shared" ref="AD20" si="1">IF(AD18=0, "-", SUM(AD19)/AD18)</f>
        <v>0.83333333333333337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0.7142857142857143</v>
      </c>
      <c r="Q21" s="311"/>
      <c r="R21" s="311"/>
      <c r="S21" s="311"/>
      <c r="T21" s="311"/>
      <c r="U21" s="311"/>
      <c r="V21" s="311"/>
      <c r="W21" s="311">
        <f t="shared" ref="W21" si="2">IF(W19=0, "-", SUM(W19)/SUM(W13,W14))</f>
        <v>0.85714285714285721</v>
      </c>
      <c r="X21" s="311"/>
      <c r="Y21" s="311"/>
      <c r="Z21" s="311"/>
      <c r="AA21" s="311"/>
      <c r="AB21" s="311"/>
      <c r="AC21" s="311"/>
      <c r="AD21" s="311">
        <f t="shared" ref="AD21" si="3">IF(AD19=0, "-", SUM(AD19)/SUM(AD13,AD14))</f>
        <v>0.83333333333333337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566</v>
      </c>
      <c r="H23" s="951"/>
      <c r="I23" s="951"/>
      <c r="J23" s="951"/>
      <c r="K23" s="951"/>
      <c r="L23" s="951"/>
      <c r="M23" s="951"/>
      <c r="N23" s="951"/>
      <c r="O23" s="952"/>
      <c r="P23" s="917">
        <v>0.6</v>
      </c>
      <c r="Q23" s="918"/>
      <c r="R23" s="918"/>
      <c r="S23" s="918"/>
      <c r="T23" s="918"/>
      <c r="U23" s="918"/>
      <c r="V23" s="935"/>
      <c r="W23" s="917">
        <v>0.8</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0.6</v>
      </c>
      <c r="Q29" s="932"/>
      <c r="R29" s="932"/>
      <c r="S29" s="932"/>
      <c r="T29" s="932"/>
      <c r="U29" s="932"/>
      <c r="V29" s="933"/>
      <c r="W29" s="931">
        <f>AR13</f>
        <v>0.8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c r="AV31" s="192"/>
      <c r="AW31" s="394" t="s">
        <v>300</v>
      </c>
      <c r="AX31" s="395"/>
    </row>
    <row r="32" spans="1:50" ht="37.4" customHeight="1">
      <c r="A32" s="399"/>
      <c r="B32" s="397"/>
      <c r="C32" s="397"/>
      <c r="D32" s="397"/>
      <c r="E32" s="397"/>
      <c r="F32" s="398"/>
      <c r="G32" s="560" t="s">
        <v>567</v>
      </c>
      <c r="H32" s="561"/>
      <c r="I32" s="561"/>
      <c r="J32" s="561"/>
      <c r="K32" s="561"/>
      <c r="L32" s="561"/>
      <c r="M32" s="561"/>
      <c r="N32" s="561"/>
      <c r="O32" s="562"/>
      <c r="P32" s="98" t="s">
        <v>608</v>
      </c>
      <c r="Q32" s="98"/>
      <c r="R32" s="98"/>
      <c r="S32" s="98"/>
      <c r="T32" s="98"/>
      <c r="U32" s="98"/>
      <c r="V32" s="98"/>
      <c r="W32" s="98"/>
      <c r="X32" s="99"/>
      <c r="Y32" s="467" t="s">
        <v>12</v>
      </c>
      <c r="Z32" s="527"/>
      <c r="AA32" s="528"/>
      <c r="AB32" s="457" t="s">
        <v>568</v>
      </c>
      <c r="AC32" s="457"/>
      <c r="AD32" s="457"/>
      <c r="AE32" s="211">
        <v>2.2000000000000002</v>
      </c>
      <c r="AF32" s="212"/>
      <c r="AG32" s="212"/>
      <c r="AH32" s="212"/>
      <c r="AI32" s="211">
        <v>2.7</v>
      </c>
      <c r="AJ32" s="212"/>
      <c r="AK32" s="212"/>
      <c r="AL32" s="212"/>
      <c r="AM32" s="211"/>
      <c r="AN32" s="212"/>
      <c r="AO32" s="212"/>
      <c r="AP32" s="212"/>
      <c r="AQ32" s="333"/>
      <c r="AR32" s="200"/>
      <c r="AS32" s="200"/>
      <c r="AT32" s="334"/>
      <c r="AU32" s="212"/>
      <c r="AV32" s="212"/>
      <c r="AW32" s="212"/>
      <c r="AX32" s="214"/>
    </row>
    <row r="33" spans="1:50" ht="37.4"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v>4</v>
      </c>
      <c r="AF33" s="212"/>
      <c r="AG33" s="212"/>
      <c r="AH33" s="212"/>
      <c r="AI33" s="211">
        <v>4</v>
      </c>
      <c r="AJ33" s="212"/>
      <c r="AK33" s="212"/>
      <c r="AL33" s="212"/>
      <c r="AM33" s="211">
        <v>4</v>
      </c>
      <c r="AN33" s="212"/>
      <c r="AO33" s="212"/>
      <c r="AP33" s="212"/>
      <c r="AQ33" s="333">
        <v>4</v>
      </c>
      <c r="AR33" s="200"/>
      <c r="AS33" s="200"/>
      <c r="AT33" s="334"/>
      <c r="AU33" s="212"/>
      <c r="AV33" s="212"/>
      <c r="AW33" s="212"/>
      <c r="AX33" s="214"/>
    </row>
    <row r="34" spans="1:50" ht="37.4"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55</v>
      </c>
      <c r="AF34" s="212"/>
      <c r="AG34" s="212"/>
      <c r="AH34" s="212"/>
      <c r="AI34" s="211">
        <v>68</v>
      </c>
      <c r="AJ34" s="212"/>
      <c r="AK34" s="212"/>
      <c r="AL34" s="212"/>
      <c r="AM34" s="211"/>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65</v>
      </c>
      <c r="AF101" s="212"/>
      <c r="AG101" s="212"/>
      <c r="AH101" s="213"/>
      <c r="AI101" s="211">
        <v>74</v>
      </c>
      <c r="AJ101" s="212"/>
      <c r="AK101" s="212"/>
      <c r="AL101" s="213"/>
      <c r="AM101" s="211">
        <v>69</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50</v>
      </c>
      <c r="AF102" s="414"/>
      <c r="AG102" s="414"/>
      <c r="AH102" s="414"/>
      <c r="AI102" s="414">
        <v>50</v>
      </c>
      <c r="AJ102" s="414"/>
      <c r="AK102" s="414"/>
      <c r="AL102" s="414"/>
      <c r="AM102" s="414">
        <v>50</v>
      </c>
      <c r="AN102" s="414"/>
      <c r="AO102" s="414"/>
      <c r="AP102" s="414"/>
      <c r="AQ102" s="266">
        <v>50</v>
      </c>
      <c r="AR102" s="267"/>
      <c r="AS102" s="267"/>
      <c r="AT102" s="312"/>
      <c r="AU102" s="266">
        <v>50</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0.5</v>
      </c>
      <c r="AF116" s="414"/>
      <c r="AG116" s="414"/>
      <c r="AH116" s="414"/>
      <c r="AI116" s="414">
        <v>0.6</v>
      </c>
      <c r="AJ116" s="414"/>
      <c r="AK116" s="414"/>
      <c r="AL116" s="414"/>
      <c r="AM116" s="414">
        <v>0.5</v>
      </c>
      <c r="AN116" s="414"/>
      <c r="AO116" s="414"/>
      <c r="AP116" s="414"/>
      <c r="AQ116" s="211">
        <v>0.6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576</v>
      </c>
      <c r="AN117" s="547"/>
      <c r="AO117" s="547"/>
      <c r="AP117" s="547"/>
      <c r="AQ117" s="547" t="s">
        <v>577</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c r="AV133" s="193"/>
      <c r="AW133" s="126" t="s">
        <v>300</v>
      </c>
      <c r="AX133" s="188"/>
    </row>
    <row r="134" spans="1:50" ht="39.75" customHeight="1">
      <c r="A134" s="182"/>
      <c r="B134" s="179"/>
      <c r="C134" s="173"/>
      <c r="D134" s="179"/>
      <c r="E134" s="173"/>
      <c r="F134" s="174"/>
      <c r="G134" s="97" t="s">
        <v>609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v>2.2000000000000002</v>
      </c>
      <c r="AF134" s="200"/>
      <c r="AG134" s="200"/>
      <c r="AH134" s="200"/>
      <c r="AI134" s="199">
        <v>2.7</v>
      </c>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v>4</v>
      </c>
      <c r="AF135" s="200"/>
      <c r="AG135" s="200"/>
      <c r="AH135" s="200"/>
      <c r="AI135" s="199">
        <v>4</v>
      </c>
      <c r="AJ135" s="200"/>
      <c r="AK135" s="200"/>
      <c r="AL135" s="200"/>
      <c r="AM135" s="199">
        <v>4</v>
      </c>
      <c r="AN135" s="200"/>
      <c r="AO135" s="200"/>
      <c r="AP135" s="200"/>
      <c r="AQ135" s="199">
        <v>4</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581</v>
      </c>
      <c r="H154" s="98"/>
      <c r="I154" s="98"/>
      <c r="J154" s="98"/>
      <c r="K154" s="98"/>
      <c r="L154" s="98"/>
      <c r="M154" s="98"/>
      <c r="N154" s="98"/>
      <c r="O154" s="98"/>
      <c r="P154" s="99"/>
      <c r="Q154" s="118" t="s">
        <v>582</v>
      </c>
      <c r="R154" s="98"/>
      <c r="S154" s="98"/>
      <c r="T154" s="98"/>
      <c r="U154" s="98"/>
      <c r="V154" s="98"/>
      <c r="W154" s="98"/>
      <c r="X154" s="98"/>
      <c r="Y154" s="98"/>
      <c r="Z154" s="98"/>
      <c r="AA154" s="286"/>
      <c r="AB154" s="134" t="s">
        <v>599</v>
      </c>
      <c r="AC154" s="135"/>
      <c r="AD154" s="135"/>
      <c r="AE154" s="140" t="s">
        <v>600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40.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40.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t="s">
        <v>615</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613</v>
      </c>
      <c r="D721" s="290"/>
      <c r="E721" s="290"/>
      <c r="F721" s="291"/>
      <c r="G721" s="280"/>
      <c r="H721" s="281"/>
      <c r="I721" s="83" t="str">
        <f>IF(OR(G721="　", G721=""), "", "-")</f>
        <v/>
      </c>
      <c r="J721" s="284">
        <v>10</v>
      </c>
      <c r="K721" s="284"/>
      <c r="L721" s="83" t="str">
        <f>IF(M721="","","-")</f>
        <v/>
      </c>
      <c r="M721" s="84"/>
      <c r="N721" s="297" t="s">
        <v>614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2.15" customHeight="1" thickBot="1">
      <c r="A729" s="633" t="s">
        <v>616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2.15" customHeight="1" thickBot="1">
      <c r="A731" s="798" t="s">
        <v>257</v>
      </c>
      <c r="B731" s="799"/>
      <c r="C731" s="799"/>
      <c r="D731" s="799"/>
      <c r="E731" s="800"/>
      <c r="F731" s="728" t="s">
        <v>617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2.15" customHeight="1" thickBot="1">
      <c r="A733" s="672" t="s">
        <v>257</v>
      </c>
      <c r="B733" s="673"/>
      <c r="C733" s="673"/>
      <c r="D733" s="673"/>
      <c r="E733" s="674"/>
      <c r="F733" s="636" t="s">
        <v>618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2.1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592</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482</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69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603</v>
      </c>
      <c r="D837" s="340"/>
      <c r="E837" s="340"/>
      <c r="F837" s="340"/>
      <c r="G837" s="340"/>
      <c r="H837" s="340"/>
      <c r="I837" s="340"/>
      <c r="J837" s="341">
        <v>2010401005495</v>
      </c>
      <c r="K837" s="342"/>
      <c r="L837" s="342"/>
      <c r="M837" s="342"/>
      <c r="N837" s="342"/>
      <c r="O837" s="342"/>
      <c r="P837" s="355" t="s">
        <v>604</v>
      </c>
      <c r="Q837" s="343"/>
      <c r="R837" s="343"/>
      <c r="S837" s="343"/>
      <c r="T837" s="343"/>
      <c r="U837" s="343"/>
      <c r="V837" s="343"/>
      <c r="W837" s="343"/>
      <c r="X837" s="343"/>
      <c r="Y837" s="344">
        <v>0.5</v>
      </c>
      <c r="Z837" s="345"/>
      <c r="AA837" s="345"/>
      <c r="AB837" s="346"/>
      <c r="AC837" s="356" t="s">
        <v>526</v>
      </c>
      <c r="AD837" s="364"/>
      <c r="AE837" s="364"/>
      <c r="AF837" s="364"/>
      <c r="AG837" s="364"/>
      <c r="AH837" s="365" t="s">
        <v>605</v>
      </c>
      <c r="AI837" s="366"/>
      <c r="AJ837" s="366"/>
      <c r="AK837" s="366"/>
      <c r="AL837" s="350" t="s">
        <v>606</v>
      </c>
      <c r="AM837" s="351"/>
      <c r="AN837" s="351"/>
      <c r="AO837" s="352"/>
      <c r="AP837" s="353" t="s">
        <v>607</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99" max="49" man="1"/>
    <brk id="739" max="49" man="1"/>
    <brk id="837" max="49" man="1"/>
    <brk id="9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2018-08-14T09:13:22Z</cp:lastPrinted>
  <dcterms:created xsi:type="dcterms:W3CDTF">2012-03-13T00:50:25Z</dcterms:created>
  <dcterms:modified xsi:type="dcterms:W3CDTF">2020-12-01T09:59:02Z</dcterms:modified>
</cp:coreProperties>
</file>