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20"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26" i="3" l="1"/>
  <c r="AE125" i="3"/>
  <c r="AE117" i="3"/>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<sst xmlns="http://schemas.openxmlformats.org/spreadsheetml/2006/main" count="3313" uniqueCount="682">
  <si>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</si>
  <si>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</si>
  <si>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</si>
  <si>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</si>
  <si>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</si>
  <si>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</si>
  <si>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</si>
  <si>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</si>
  <si>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</si>
  <si>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</si>
  <si>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</si>
  <si>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</si>
  <si>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</si>
  <si>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</si>
  <si>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</si>
  <si>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</si>
  <si>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</si>
  <si>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</si>
  <si>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</si>
  <si>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</si>
  <si>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</si>
  <si>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</si>
  <si>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</si>
  <si>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</si>
  <si>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</si>
  <si>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</si>
  <si>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</si>
  <si>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</si>
  <si>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</si>
  <si>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</si>
  <si>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</si>
  <si>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</si>
  <si>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</si>
  <si>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</si>
  <si>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</si>
  <si>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</si>
  <si>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</si>
  <si>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</si>
  <si>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</si>
  <si>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</si>
  <si>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</si>
  <si>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</si>
  <si>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</si>
  <si>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</si>
  <si>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</si>
  <si>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</si>
  <si>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</si>
  <si>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</si>
  <si>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</si>
  <si>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</si>
  <si>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</si>
  <si>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</si>
  <si>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</si>
  <si>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</si>
  <si>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</si>
  <si>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</si>
  <si>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</si>
  <si>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</si>
  <si>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</si>
  <si>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</si>
  <si>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</si>
  <si>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</si>
  <si>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</si>
  <si>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</si>
  <si>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</si>
  <si>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</si>
  <si>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</si>
  <si>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</si>
  <si>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</si>
  <si>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</si>
  <si>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</si>
  <si>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</si>
  <si>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</si>
  <si>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</si>
  <si>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</si>
  <si>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</si>
  <si>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</si>
  <si>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</si>
  <si>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</si>
  <si>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</si>
  <si>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</si>
  <si>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</si>
  <si>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</si>
  <si>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</si>
  <si>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</si>
  <si>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</si>
  <si>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</si>
  <si>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</si>
  <si>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</si>
  <si>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</si>
  <si>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</si>
  <si>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</si>
  <si>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</si>
  <si>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</si>
  <si>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</si>
  <si>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</si>
  <si>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</si>
  <si>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</si>
  <si>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</si>
  <si>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</si>
  <si>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</si>
  <si>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</si>
  <si>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</si>
  <si>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</si>
  <si>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</si>
  <si>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</si>
  <si>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</si>
  <si>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</si>
  <si>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</si>
  <si>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</si>
  <si>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</si>
  <si>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</si>
  <si>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</si>
  <si>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</si>
  <si>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</si>
  <si>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</si>
  <si>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</si>
  <si>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</si>
  <si>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</si>
  <si>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</si>
  <si>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</si>
  <si>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</si>
  <si>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</si>
  <si>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</si>
  <si>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</si>
  <si>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</si>
  <si>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</si>
  <si>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</si>
  <si>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</si>
  <si>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</si>
  <si>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</si>
  <si>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</si>
  <si>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</si>
  <si>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</si>
  <si>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</si>
  <si>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</si>
  <si>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</si>
  <si>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</si>
  <si>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</si>
  <si>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</si>
  <si>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</si>
  <si>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</si>
  <si>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</si>
  <si>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</si>
  <si>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</si>
  <si>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</si>
  <si>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</si>
  <si>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</si>
  <si>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</si>
  <si>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</si>
  <si>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</si>
  <si>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</si>
  <si>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</si>
  <si>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</si>
  <si>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</si>
  <si>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</si>
  <si>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</si>
  <si>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</si>
  <si>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</si>
  <si>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</si>
  <si>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</si>
  <si>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</si>
  <si>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</si>
  <si>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</si>
  <si>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</si>
  <si>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</si>
  <si>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</si>
  <si>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</si>
  <si>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</si>
  <si>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</si>
  <si>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</si>
  <si>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</si>
  <si>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</si>
  <si>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</si>
  <si>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</si>
  <si>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</si>
  <si>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</si>
  <si>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</si>
  <si>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</si>
  <si>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</si>
  <si>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</si>
  <si>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</si>
  <si>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</si>
  <si>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</si>
  <si>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</si>
  <si>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</si>
  <si>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</si>
  <si>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</si>
  <si>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</si>
  <si>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</si>
  <si>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</si>
  <si>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</si>
  <si>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</si>
  <si>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</si>
  <si>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</si>
  <si>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</si>
  <si>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</si>
  <si>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</si>
  <si>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</si>
  <si>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</si>
  <si>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</si>
  <si>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</si>
  <si>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</si>
  <si>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</si>
  <si>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</si>
  <si>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</si>
  <si>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</si>
  <si>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</si>
  <si>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</si>
  <si>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</si>
  <si>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</si>
  <si>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</si>
  <si>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</si>
  <si>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</si>
  <si>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</si>
  <si>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</si>
  <si>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</si>
  <si>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</si>
  <si>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</si>
  <si>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</si>
  <si>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</si>
  <si>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</si>
  <si>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</si>
  <si>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</si>
  <si>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</si>
  <si>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</si>
  <si>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</si>
  <si>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</si>
  <si>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</si>
  <si>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</si>
  <si>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</si>
  <si>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</si>
  <si>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</si>
  <si>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</si>
  <si>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</si>
  <si>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</si>
  <si>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</si>
  <si>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</si>
  <si>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</si>
  <si>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</si>
  <si>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</si>
  <si>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</si>
  <si>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</si>
  <si>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</si>
  <si>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</si>
  <si>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</si>
  <si>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</si>
  <si>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</si>
  <si>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</si>
  <si>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</si>
  <si>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</si>
  <si>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</si>
  <si>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</si>
  <si>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</si>
  <si>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</si>
  <si>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</si>
  <si>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</si>
  <si>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</si>
  <si>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</si>
  <si>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</si>
  <si>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</si>
  <si>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</si>
  <si>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</si>
  <si>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</si>
  <si>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</si>
  <si>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</si>
  <si>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</si>
  <si>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</si>
  <si>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</si>
  <si>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</si>
  <si>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</si>
  <si>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</si>
  <si>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</si>
  <si>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</si>
  <si>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</si>
  <si>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</si>
  <si>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</si>
  <si>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</si>
  <si>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</si>
  <si>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</si>
  <si>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</si>
  <si>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</si>
  <si>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</si>
  <si>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</si>
  <si>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</si>
  <si>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</si>
  <si>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</si>
  <si>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</si>
  <si>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</si>
  <si>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</si>
  <si>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</si>
  <si>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</si>
  <si>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</si>
  <si>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</si>
  <si>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</si>
  <si>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</si>
  <si>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</si>
  <si>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</si>
  <si>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</si>
  <si>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</si>
  <si>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</si>
  <si>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</si>
  <si>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</si>
  <si>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</si>
  <si>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</si>
  <si>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</si>
  <si>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</si>
  <si>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</si>
  <si>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</si>
  <si>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</si>
  <si>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</si>
  <si>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</si>
  <si>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</si>
  <si>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</si>
  <si>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</si>
  <si>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</si>
  <si>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</si>
  <si>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</si>
  <si>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</si>
  <si>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</si>
  <si>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</si>
  <si>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</si>
  <si>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</si>
  <si>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</si>
  <si>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</si>
  <si>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</si>
  <si>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</si>
  <si>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</si>
  <si>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</si>
  <si>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</si>
  <si>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</si>
  <si>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</si>
  <si>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</si>
  <si>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</si>
  <si>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</si>
  <si>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</si>
  <si>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</si>
  <si>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</si>
  <si>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</si>
  <si>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</si>
  <si>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</si>
  <si>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</si>
  <si>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</si>
  <si>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</si>
  <si>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</si>
  <si>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</si>
  <si>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</si>
  <si>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</si>
  <si>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</si>
  <si>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</si>
  <si>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</si>
  <si>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</si>
  <si>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</si>
  <si>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</si>
  <si>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</si>
  <si>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</si>
  <si>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</si>
  <si>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</si>
  <si>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</si>
  <si>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</si>
  <si>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</si>
  <si>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</si>
  <si>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</si>
  <si>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</si>
  <si>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</si>
  <si>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</si>
  <si>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</si>
  <si>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</si>
  <si>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</si>
  <si>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</si>
  <si>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</si>
  <si>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</si>
  <si>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</si>
  <si>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</si>
  <si>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</si>
  <si>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</si>
  <si>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</si>
  <si>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</si>
  <si>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</si>
  <si>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</si>
  <si>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</si>
  <si>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</si>
  <si>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</si>
  <si>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</si>
  <si>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</si>
  <si>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</si>
  <si>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</si>
  <si>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</si>
  <si>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</si>
  <si>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</si>
  <si>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</si>
  <si>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</si>
  <si>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</si>
  <si>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</si>
  <si>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</si>
  <si>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</si>
  <si>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</si>
  <si>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</si>
  <si>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</si>
  <si>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</si>
  <si>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</si>
  <si>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</si>
  <si>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</si>
  <si>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</si>
  <si>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</si>
  <si>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</si>
  <si>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</si>
  <si>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</si>
  <si>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</si>
  <si>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</si>
  <si>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</si>
  <si>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</si>
  <si>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</si>
  <si>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</si>
  <si>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</si>
  <si>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</si>
  <si>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</si>
  <si>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</si>
  <si>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</si>
  <si>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</si>
  <si>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</si>
  <si>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</si>
  <si>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</si>
  <si>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</si>
  <si>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</si>
  <si>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</si>
  <si>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</si>
  <si>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</si>
  <si>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</si>
  <si>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</si>
  <si>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</si>
  <si>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</si>
  <si>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</si>
  <si>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</si>
  <si>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</si>
  <si>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</si>
  <si>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</si>
  <si>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</si>
  <si>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</si>
  <si>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</si>
  <si>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</si>
  <si>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</si>
  <si>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</si>
  <si>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</si>
  <si>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</si>
  <si>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</si>
  <si>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</si>
  <si>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</si>
  <si>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</si>
  <si>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</si>
  <si>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</si>
  <si>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</si>
  <si>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</si>
  <si>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</si>
  <si>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</si>
  <si>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</si>
  <si>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</si>
  <si>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</si>
  <si>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</si>
  <si>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</si>
  <si>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</si>
  <si>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</si>
  <si>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</si>
  <si>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</si>
  <si>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</si>
  <si>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</si>
  <si>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</si>
  <si>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</si>
  <si>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</si>
  <si>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</si>
  <si>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</si>
  <si>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</si>
  <si>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</si>
  <si>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</si>
  <si>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</si>
  <si>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</si>
  <si>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</si>
  <si>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</si>
  <si>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</si>
  <si>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</si>
  <si>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</si>
  <si>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</si>
  <si>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</si>
  <si>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</si>
  <si>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</si>
  <si>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</si>
  <si>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</si>
  <si>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</si>
  <si>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</si>
  <si>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</si>
  <si>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</si>
  <si>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</si>
  <si>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</si>
  <si>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</si>
  <si>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</si>
  <si>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</si>
  <si>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</si>
  <si>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</si>
  <si>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</si>
  <si>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</si>
  <si>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</si>
  <si>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</si>
  <si>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</si>
  <si>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</si>
  <si>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</si>
  <si>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</si>
  <si>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</si>
  <si>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</si>
  <si>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</si>
  <si>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</si>
  <si>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</si>
  <si>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</si>
  <si>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</si>
  <si>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</si>
  <si>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</si>
  <si>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</si>
  <si>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</si>
  <si>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</si>
  <si>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</si>
  <si>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</si>
  <si>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</si>
  <si>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</si>
  <si>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</si>
  <si>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</si>
  <si>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</si>
  <si>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</si>
  <si>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</si>
  <si>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</si>
  <si>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</si>
  <si>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</si>
  <si>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</si>
  <si>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</si>
  <si>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</si>
  <si>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</si>
  <si>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</si>
  <si>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</si>
  <si>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</si>
  <si>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</si>
  <si>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</si>
  <si>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</si>
  <si>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</si>
  <si>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</si>
  <si>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</si>
  <si>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</si>
  <si>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</si>
  <si>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</si>
  <si>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</si>
  <si>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9">
      <t>グンカブ</t>
    </rPh>
    <phoneticPr fontId="5"/>
  </si>
  <si>
    <t>国際科学協力室</t>
    <rPh sb="0" eb="7">
      <t>グンカキョウ</t>
    </rPh>
    <phoneticPr fontId="5"/>
  </si>
  <si>
    <t>○</t>
  </si>
  <si>
    <t>-</t>
  </si>
  <si>
    <t>外務省設置法第４条第１項二</t>
    <phoneticPr fontId="5"/>
  </si>
  <si>
    <t>我が国の優れた科学技術を外交に積極的に活用し，国際社会が共通して直面する課題の解決に向けた国際的リーダーシップ発揮，外交上重要性の高いパートナー諸国や新興国との二国間関係の強化等を推進するため，科学技術分野の専門的知見を外交政策の立案・実施に活用すべく，国内外のネットワークを構築するとともに，我が国の科学技術の対外発信を促進する。</t>
    <phoneticPr fontId="5"/>
  </si>
  <si>
    <t>外交政策の立案・実施に当たり科学技術の活用を促進する。科学技術分野の専門的知見をもって助言を行う外務大臣科学技術顧問の任命をはじめ，外務大臣に対する科学的助言体制を構築すること等を通じて，上記の目的の遂行のため我が国政府要人及び科学技術顧問が国際社会で積極的な役割を果たす。
①外務大臣科学技術顧問等の海外派遣
②科学技術外交アドバイザリーネットワークの関係会合の開催
③国内有識者（ハイレベル科学技術関係者）及び在京外交団とのネットワーキングの実施
④国内・国外での我が国の科学技術及び科学技術外交に関する対外発信の実施　等</t>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</si>
  <si>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</si>
  <si>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</si>
  <si>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諸謝金（在外）</t>
    <rPh sb="0" eb="1">
      <t>ショ</t>
    </rPh>
    <rPh sb="1" eb="3">
      <t>シャキン</t>
    </rPh>
    <rPh sb="4" eb="6">
      <t>ザイガイ</t>
    </rPh>
    <phoneticPr fontId="5"/>
  </si>
  <si>
    <t>職員旅費</t>
    <rPh sb="0" eb="2">
      <t>ショクイン</t>
    </rPh>
    <rPh sb="2" eb="4">
      <t>リョヒ</t>
    </rPh>
    <phoneticPr fontId="5"/>
  </si>
  <si>
    <t>首脳･外相会談や国際会議等の成果文書等における科学技術案件への言及件数（科学技術顧問の助言・提言等を踏まえたもの）及び対外発信の回数の合計値。</t>
  </si>
  <si>
    <t>件</t>
    <rPh sb="0" eb="1">
      <t>ケン</t>
    </rPh>
    <phoneticPr fontId="5"/>
  </si>
  <si>
    <t>外務大臣科学技術顧問等の海外派遣回数</t>
    <phoneticPr fontId="5"/>
  </si>
  <si>
    <t>回</t>
    <rPh sb="0" eb="1">
      <t>カイ</t>
    </rPh>
    <phoneticPr fontId="5"/>
  </si>
  <si>
    <t>科学技術外交アドバイザリーネットワークの関係会合の開催回数</t>
    <phoneticPr fontId="5"/>
  </si>
  <si>
    <t>国内・国外の科学技術関係者（在京外交団を含む）とのネットワーキングの実施回数</t>
    <phoneticPr fontId="5"/>
  </si>
  <si>
    <t>国内・国外での我が国の科学技術及び科学技術外交に関する対外発信の実施（シンポジウムへの出席、メディアインタビュー等）回数</t>
    <phoneticPr fontId="5"/>
  </si>
  <si>
    <t>海外派遣にあたっての出張旅費等関係経費
／
海外派遣回数</t>
    <phoneticPr fontId="5"/>
  </si>
  <si>
    <t>千円</t>
    <rPh sb="0" eb="2">
      <t>センエン</t>
    </rPh>
    <phoneticPr fontId="5"/>
  </si>
  <si>
    <t>千円/回</t>
    <rPh sb="0" eb="2">
      <t>センエン</t>
    </rPh>
    <rPh sb="3" eb="4">
      <t>カイ</t>
    </rPh>
    <phoneticPr fontId="5"/>
  </si>
  <si>
    <t>2,973 / 3　</t>
  </si>
  <si>
    <t>アドバイザリーネットワーク関連会合開催経費
／
会合開催回数</t>
    <phoneticPr fontId="5"/>
  </si>
  <si>
    <t>千円</t>
  </si>
  <si>
    <t>千円/回</t>
  </si>
  <si>
    <t>894 / 4</t>
  </si>
  <si>
    <t>309 / 4</t>
  </si>
  <si>
    <t xml:space="preserve">基本目標Ⅱ 分野別外交 ：国民の安全確保と繁栄を目指し， 望ましい国際環境を確保すること </t>
    <phoneticPr fontId="5"/>
  </si>
  <si>
    <t>施策Ⅱ－１  国際の平和と安定に対する取組　　11 科学技術に係る国際協力の推進</t>
    <phoneticPr fontId="5"/>
  </si>
  <si>
    <t>首脳・外相会談や国際会議等に向けた外務大臣科学技術顧問による助言・提言の実施</t>
    <phoneticPr fontId="5"/>
  </si>
  <si>
    <t>外務大臣科学技術顧問の主導による我が国の科学技術イノベーションの対外発信・ネットワーキングの実施</t>
    <phoneticPr fontId="5"/>
  </si>
  <si>
    <t>外務大臣に対し直接助言を行うための体制構築が求められており，委託できない。</t>
  </si>
  <si>
    <t>相見積もりをとる等，競争性のある業者の選定を行っている</t>
  </si>
  <si>
    <t>‐</t>
  </si>
  <si>
    <t>有識者の社会的地位，貢献内容に応じた支払いとなっている。</t>
  </si>
  <si>
    <t>見積もり合わせを実施するなど水準は妥当と言える。</t>
    <rPh sb="0" eb="2">
      <t>ミツ</t>
    </rPh>
    <rPh sb="4" eb="5">
      <t>ア</t>
    </rPh>
    <rPh sb="8" eb="10">
      <t>ジッシ</t>
    </rPh>
    <rPh sb="14" eb="16">
      <t>スイジュン</t>
    </rPh>
    <rPh sb="17" eb="19">
      <t>ダトウ</t>
    </rPh>
    <rPh sb="20" eb="21">
      <t>イ</t>
    </rPh>
    <phoneticPr fontId="5"/>
  </si>
  <si>
    <t>限られた予算の節約に努め，業務の効率化を図っている。</t>
  </si>
  <si>
    <t>活用されている。</t>
    <rPh sb="0" eb="2">
      <t>カツヨウ</t>
    </rPh>
    <phoneticPr fontId="5"/>
  </si>
  <si>
    <t>-</t>
    <phoneticPr fontId="5"/>
  </si>
  <si>
    <t>299</t>
    <phoneticPr fontId="5"/>
  </si>
  <si>
    <t>50</t>
    <phoneticPr fontId="5"/>
  </si>
  <si>
    <t>49</t>
    <phoneticPr fontId="5"/>
  </si>
  <si>
    <t>54</t>
    <phoneticPr fontId="5"/>
  </si>
  <si>
    <t>Ｊ.</t>
    <phoneticPr fontId="5"/>
  </si>
  <si>
    <t>Ｄ.</t>
    <phoneticPr fontId="5"/>
  </si>
  <si>
    <t>諸謝金</t>
    <rPh sb="0" eb="1">
      <t>ショ</t>
    </rPh>
    <rPh sb="1" eb="3">
      <t>シャキン</t>
    </rPh>
    <phoneticPr fontId="5"/>
  </si>
  <si>
    <t>謝礼（会議等出席）</t>
    <phoneticPr fontId="5"/>
  </si>
  <si>
    <t>人件費（科学技術専門員２名）</t>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</si>
  <si>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</si>
  <si>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</si>
  <si>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t>
  </si>
  <si>
    <t>－</t>
    <phoneticPr fontId="5"/>
  </si>
  <si>
    <t>-</t>
    <phoneticPr fontId="5"/>
  </si>
  <si>
    <t>個人Ａ</t>
  </si>
  <si>
    <t>個人Ａ</t>
    <phoneticPr fontId="5"/>
  </si>
  <si>
    <t>個人Ｂ</t>
  </si>
  <si>
    <t>個人Ｂ</t>
    <phoneticPr fontId="5"/>
  </si>
  <si>
    <t>個人Ｃ</t>
  </si>
  <si>
    <t>個人Ｃ</t>
    <phoneticPr fontId="5"/>
  </si>
  <si>
    <t>個人Ｄ</t>
  </si>
  <si>
    <t>個人Ｄ</t>
    <phoneticPr fontId="5"/>
  </si>
  <si>
    <t>個人Ｅ</t>
  </si>
  <si>
    <t>個人Ｅ</t>
    <phoneticPr fontId="5"/>
  </si>
  <si>
    <t>個人Ｆ</t>
  </si>
  <si>
    <t>個人Ｆ</t>
    <phoneticPr fontId="5"/>
  </si>
  <si>
    <t>個人Ｇ</t>
  </si>
  <si>
    <t>個人Ｇ</t>
    <phoneticPr fontId="5"/>
  </si>
  <si>
    <t>個人Ｈ</t>
  </si>
  <si>
    <t>個人Ｈ</t>
    <phoneticPr fontId="5"/>
  </si>
  <si>
    <t>個人Ｉ</t>
  </si>
  <si>
    <t>個人Ｉ</t>
    <phoneticPr fontId="5"/>
  </si>
  <si>
    <t>個人Ｊ</t>
  </si>
  <si>
    <t>個人Ｊ</t>
    <phoneticPr fontId="5"/>
  </si>
  <si>
    <t>-</t>
    <phoneticPr fontId="5"/>
  </si>
  <si>
    <t>-</t>
    <phoneticPr fontId="5"/>
  </si>
  <si>
    <t>－</t>
    <phoneticPr fontId="5"/>
  </si>
  <si>
    <t>人件費</t>
    <rPh sb="0" eb="3">
      <t>ジンケンヒ</t>
    </rPh>
    <phoneticPr fontId="5"/>
  </si>
  <si>
    <t>☑</t>
  </si>
  <si>
    <t>－</t>
    <phoneticPr fontId="5"/>
  </si>
  <si>
    <t>－</t>
    <phoneticPr fontId="5"/>
  </si>
  <si>
    <t>（株）エァクレーレン</t>
    <rPh sb="0" eb="3">
      <t>カブ</t>
    </rPh>
    <phoneticPr fontId="5"/>
  </si>
  <si>
    <t>翻訳</t>
    <rPh sb="0" eb="2">
      <t>ホンヤク</t>
    </rPh>
    <phoneticPr fontId="5"/>
  </si>
  <si>
    <t>（株）アーバン・コネクションズ</t>
    <rPh sb="0" eb="3">
      <t>カブ</t>
    </rPh>
    <phoneticPr fontId="5"/>
  </si>
  <si>
    <t>外国出張</t>
    <rPh sb="0" eb="2">
      <t>ガイコク</t>
    </rPh>
    <rPh sb="2" eb="4">
      <t>シュッチョウ</t>
    </rPh>
    <phoneticPr fontId="5"/>
  </si>
  <si>
    <t>（株）テリオ</t>
    <rPh sb="0" eb="3">
      <t>カブ</t>
    </rPh>
    <phoneticPr fontId="5"/>
  </si>
  <si>
    <t>会議開催（飲料手配）</t>
    <rPh sb="0" eb="2">
      <t>カイギ</t>
    </rPh>
    <rPh sb="2" eb="4">
      <t>カイサイ</t>
    </rPh>
    <rPh sb="5" eb="7">
      <t>インリョウ</t>
    </rPh>
    <rPh sb="7" eb="9">
      <t>テハイ</t>
    </rPh>
    <phoneticPr fontId="5"/>
  </si>
  <si>
    <t>（株）放送サービスセンター</t>
    <rPh sb="0" eb="3">
      <t>カブ</t>
    </rPh>
    <rPh sb="3" eb="5">
      <t>ホウソウ</t>
    </rPh>
    <phoneticPr fontId="5"/>
  </si>
  <si>
    <t>（株）福助</t>
    <rPh sb="0" eb="3">
      <t>カブ</t>
    </rPh>
    <rPh sb="3" eb="5">
      <t>フクスケ</t>
    </rPh>
    <phoneticPr fontId="5"/>
  </si>
  <si>
    <t>意見交換開催</t>
    <rPh sb="0" eb="2">
      <t>イケン</t>
    </rPh>
    <rPh sb="2" eb="4">
      <t>コウカン</t>
    </rPh>
    <rPh sb="4" eb="6">
      <t>カイサイ</t>
    </rPh>
    <phoneticPr fontId="5"/>
  </si>
  <si>
    <t>会議開催（音響手配）</t>
    <rPh sb="0" eb="2">
      <t>カイギ</t>
    </rPh>
    <rPh sb="2" eb="4">
      <t>カイサイ</t>
    </rPh>
    <rPh sb="5" eb="7">
      <t>オンキョウ</t>
    </rPh>
    <rPh sb="7" eb="9">
      <t>テハイ</t>
    </rPh>
    <phoneticPr fontId="5"/>
  </si>
  <si>
    <t>東京ケータリング（株）</t>
    <rPh sb="0" eb="2">
      <t>トウキョウ</t>
    </rPh>
    <rPh sb="8" eb="11">
      <t>カブ</t>
    </rPh>
    <phoneticPr fontId="5"/>
  </si>
  <si>
    <t>ワーキングランチ開催</t>
    <rPh sb="8" eb="10">
      <t>カイサイ</t>
    </rPh>
    <phoneticPr fontId="5"/>
  </si>
  <si>
    <t>ブランディス大学</t>
    <rPh sb="6" eb="8">
      <t>ダイガク</t>
    </rPh>
    <phoneticPr fontId="5"/>
  </si>
  <si>
    <t>委託調査</t>
    <rPh sb="0" eb="2">
      <t>イタク</t>
    </rPh>
    <rPh sb="2" eb="4">
      <t>チョウサ</t>
    </rPh>
    <phoneticPr fontId="5"/>
  </si>
  <si>
    <t>会議等出席（謝礼）</t>
    <rPh sb="6" eb="8">
      <t>シャレイ</t>
    </rPh>
    <phoneticPr fontId="5"/>
  </si>
  <si>
    <t>委託調査経費</t>
    <rPh sb="4" eb="6">
      <t>ケイヒ</t>
    </rPh>
    <phoneticPr fontId="5"/>
  </si>
  <si>
    <t>外国出張旅費</t>
    <rPh sb="4" eb="6">
      <t>リョヒ</t>
    </rPh>
    <phoneticPr fontId="5"/>
  </si>
  <si>
    <t>会議等出席（交通費）</t>
    <rPh sb="6" eb="9">
      <t>コウツウヒ</t>
    </rPh>
    <phoneticPr fontId="5"/>
  </si>
  <si>
    <t>8,205 / 10</t>
    <phoneticPr fontId="5"/>
  </si>
  <si>
    <t>-</t>
    <phoneticPr fontId="5"/>
  </si>
  <si>
    <t>-</t>
    <phoneticPr fontId="5"/>
  </si>
  <si>
    <t>一部指標を除き，見込みを上回る実績があり，活動内容は成果があった。</t>
    <phoneticPr fontId="5"/>
  </si>
  <si>
    <t>-</t>
    <phoneticPr fontId="5"/>
  </si>
  <si>
    <t>3,100 / 10</t>
    <phoneticPr fontId="5"/>
  </si>
  <si>
    <t>350 / 7</t>
    <phoneticPr fontId="5"/>
  </si>
  <si>
    <t>-</t>
    <phoneticPr fontId="5"/>
  </si>
  <si>
    <t>平成２９年度行政事業レビューの外部有識者の所見を踏まえ，平成３１年度予算要求は機動的な活動が可能になるよう予算を要求する予定。活発化することが見込まれる外務大臣科学技術顧問の活動につき，引き続き予算の節約に努め，効率的な執行を行う。</t>
    <rPh sb="0" eb="2">
      <t>ヘイセイ</t>
    </rPh>
    <rPh sb="4" eb="6">
      <t>ネンド</t>
    </rPh>
    <rPh sb="6" eb="8">
      <t>ギョウセイ</t>
    </rPh>
    <rPh sb="8" eb="10">
      <t>ジギョウ</t>
    </rPh>
    <rPh sb="15" eb="17">
      <t>ガイブ</t>
    </rPh>
    <rPh sb="17" eb="20">
      <t>ユウシキシャ</t>
    </rPh>
    <rPh sb="21" eb="23">
      <t>ショケン</t>
    </rPh>
    <rPh sb="24" eb="25">
      <t>フ</t>
    </rPh>
    <rPh sb="28" eb="30">
      <t>ヘイセイ</t>
    </rPh>
    <rPh sb="32" eb="34">
      <t>ネンド</t>
    </rPh>
    <rPh sb="34" eb="36">
      <t>ヨサン</t>
    </rPh>
    <rPh sb="36" eb="38">
      <t>ヨウキュウ</t>
    </rPh>
    <rPh sb="39" eb="42">
      <t>キドウテキ</t>
    </rPh>
    <rPh sb="53" eb="55">
      <t>ヨサン</t>
    </rPh>
    <rPh sb="56" eb="58">
      <t>ヨウキュウ</t>
    </rPh>
    <rPh sb="60" eb="62">
      <t>ヨテイ</t>
    </rPh>
    <rPh sb="63" eb="65">
      <t>カッパツ</t>
    </rPh>
    <rPh sb="76" eb="78">
      <t>ガイム</t>
    </rPh>
    <rPh sb="78" eb="80">
      <t>ダイジン</t>
    </rPh>
    <rPh sb="80" eb="82">
      <t>カガク</t>
    </rPh>
    <rPh sb="82" eb="84">
      <t>ギジュツ</t>
    </rPh>
    <rPh sb="84" eb="86">
      <t>コモン</t>
    </rPh>
    <rPh sb="87" eb="89">
      <t>カツドウ</t>
    </rPh>
    <phoneticPr fontId="5"/>
  </si>
  <si>
    <t>予算の節約に努め，効率的な執行を行った結果，不用額が生じた。</t>
    <rPh sb="16" eb="17">
      <t>オコナ</t>
    </rPh>
    <rPh sb="19" eb="21">
      <t>ケッカ</t>
    </rPh>
    <rPh sb="22" eb="25">
      <t>フヨウガク</t>
    </rPh>
    <rPh sb="26" eb="27">
      <t>ショウ</t>
    </rPh>
    <phoneticPr fontId="5"/>
  </si>
  <si>
    <t>217，新24-13</t>
    <rPh sb="4" eb="5">
      <t>シン</t>
    </rPh>
    <phoneticPr fontId="5"/>
  </si>
  <si>
    <t xml:space="preserve">2,005 / 8 </t>
    <phoneticPr fontId="5"/>
  </si>
  <si>
    <t>9,836 / 10</t>
    <phoneticPr fontId="5"/>
  </si>
  <si>
    <t>ネットワーキング開催経費
／
実施回数　　　　　　　　　　　　</t>
    <phoneticPr fontId="5"/>
  </si>
  <si>
    <t>90 / 1
他6回は
支出なし</t>
    <rPh sb="7" eb="8">
      <t>ホカ</t>
    </rPh>
    <rPh sb="9" eb="10">
      <t>カイ</t>
    </rPh>
    <rPh sb="12" eb="14">
      <t>シシュツ</t>
    </rPh>
    <phoneticPr fontId="5"/>
  </si>
  <si>
    <t>科学技術顧問の活動に真に必要なものに限定されている。</t>
    <phoneticPr fontId="5"/>
  </si>
  <si>
    <t>平成２９年度は中間目標を上回る実績となった。</t>
    <phoneticPr fontId="5"/>
  </si>
  <si>
    <t>平成２８年度より事業を開始し，成果目標達成のため，試行錯誤する期間の中にあっては活動内容は一定の成果があったといえる。
今後，更なる成果を出せるよう中間目標を再設定した。</t>
    <rPh sb="15" eb="17">
      <t>セイカ</t>
    </rPh>
    <rPh sb="17" eb="19">
      <t>モクヒョウ</t>
    </rPh>
    <rPh sb="19" eb="21">
      <t>タッセイ</t>
    </rPh>
    <rPh sb="25" eb="29">
      <t>シコウサクゴ</t>
    </rPh>
    <rPh sb="31" eb="33">
      <t>キカン</t>
    </rPh>
    <rPh sb="34" eb="35">
      <t>ナカ</t>
    </rPh>
    <rPh sb="45" eb="47">
      <t>イッテイ</t>
    </rPh>
    <rPh sb="60" eb="62">
      <t>コンゴ</t>
    </rPh>
    <rPh sb="63" eb="64">
      <t>サラ</t>
    </rPh>
    <rPh sb="66" eb="68">
      <t>セイカ</t>
    </rPh>
    <rPh sb="69" eb="70">
      <t>ダ</t>
    </rPh>
    <rPh sb="74" eb="76">
      <t>チュウカン</t>
    </rPh>
    <rPh sb="76" eb="78">
      <t>モクヒョウ</t>
    </rPh>
    <rPh sb="79" eb="82">
      <t>サイセッテイ</t>
    </rPh>
    <phoneticPr fontId="5"/>
  </si>
  <si>
    <t>顧問謝金
／
対外発信件数　　　　　　　　　　　</t>
    <rPh sb="0" eb="2">
      <t>コモン</t>
    </rPh>
    <rPh sb="2" eb="4">
      <t>シャキン</t>
    </rPh>
    <phoneticPr fontId="5"/>
  </si>
  <si>
    <t>1,356 / 30</t>
    <phoneticPr fontId="5"/>
  </si>
  <si>
    <t>1,153 / 26</t>
    <phoneticPr fontId="5"/>
  </si>
  <si>
    <t>452 / 26</t>
    <phoneticPr fontId="5"/>
  </si>
  <si>
    <t>科学技術顧問関係経費</t>
    <phoneticPr fontId="5"/>
  </si>
  <si>
    <t>外務省ホームページ等より
（助言・提言）
岸外務大臣科学技術顧問による北極域での科学的知見の活用に向けた提言の提出（平成30年3月7日）
持続可能な開発目標（SDGs）実施に向けた岸外務大臣科学技術顧問による提言の提出（平成29年5月12日）
（同提言の内容は同年５月のＳＴＩフォーラムにて科学技術外交推進会議委員により発信。また同年７月の国連ハイレベル政治フォーラムに向けた日本政府報告書の内容に反映。さらに同年１１月の国連ワークショップ成果文書に同提言の内容が引用された。）
（対外発信）
科学技術イノベーションの対外発信事業（「SIPキャラバン」）（於：タイ，オランダ，マレーシア２回，サンパウロ　計５件）</t>
    <rPh sb="0" eb="3">
      <t>ガイムショウ</t>
    </rPh>
    <rPh sb="9" eb="10">
      <t>トウ</t>
    </rPh>
    <rPh sb="14" eb="16">
      <t>ジョゲン</t>
    </rPh>
    <rPh sb="17" eb="19">
      <t>テイゲン</t>
    </rPh>
    <rPh sb="241" eb="243">
      <t>タイガイ</t>
    </rPh>
    <rPh sb="243" eb="245">
      <t>ハッシン</t>
    </rPh>
    <rPh sb="278" eb="279">
      <t>オ</t>
    </rPh>
    <rPh sb="294" eb="295">
      <t>カイ</t>
    </rPh>
    <rPh sb="302" eb="303">
      <t>ケイ</t>
    </rPh>
    <rPh sb="304" eb="305">
      <t>ケン</t>
    </rPh>
    <phoneticPr fontId="5"/>
  </si>
  <si>
    <t>平成27年9月に任命された外務省参与（外務大臣科学技術顧問）は，外務大臣の活動を科学技術面でサポートし，特に，グローバル課題の解決に向けた科学技術の活用策に関する助言や，海外の科学技術関係者とのネットワーク強化，対外発信等を行うことを任務としている。外務省参与から助言・提言を得つつ，各国の科学技術顧問や科学技術分野の関係者との連携を図りながら，また，外務省参与の参加も得た国内外での科学技術関連シンポジウム等を通じた対外発信の実施により，科学技術外交を推進する。</t>
    <rPh sb="135" eb="137">
      <t>テイゲン</t>
    </rPh>
    <rPh sb="209" eb="211">
      <t>タイガイ</t>
    </rPh>
    <rPh sb="211" eb="213">
      <t>ハッシン</t>
    </rPh>
    <rPh sb="214" eb="216">
      <t>ジッシ</t>
    </rPh>
    <phoneticPr fontId="5"/>
  </si>
  <si>
    <t>国連持続可能な開発目標 （SDGｓ）において分野横断的な実施手段として科学技術イノベーションの活用が重視されるなど，グローバル課題の解決に向けた科学技術分野の知見の活用は，国際協力を進める上で重要性を増している。
超党派議連「科学技術と政策の会」が発出した「グローバル外交の緊急課題」においては，科学技術外交が重要な課題であり，科学技術顧問の設置は日本が本格的に科学技術外交に取り組む姿勢の表れである旨記述されている。</t>
    <rPh sb="4" eb="6">
      <t>カノウ</t>
    </rPh>
    <phoneticPr fontId="5"/>
  </si>
  <si>
    <t>英米を始め諸外国でも類似の体制構築が進んでおり，実施例が増加している。
平成２７年５月にとりまとめられた「科学技術外交のあり方に関する有識者懇談会」による提言において，政策目的の実現に向けた基盤強化の中核として，外務大臣科学技術顧問の試行的設置が求められている。
第5期科学技術基本計画策定に向けた自民党科学技術イノベーション戦略調査会提言，自民党外交再生戦略会議による「国際社会を主導する外交を求める決議」（平成２８年５月）でも外務大臣科学技術顧問の活用が求められている。</t>
    <rPh sb="36" eb="38">
      <t>ヘイセイ</t>
    </rPh>
    <rPh sb="40" eb="41">
      <t>ネン</t>
    </rPh>
    <rPh sb="42" eb="43">
      <t>ガツ</t>
    </rPh>
    <rPh sb="205" eb="207">
      <t>ヘイセイ</t>
    </rPh>
    <rPh sb="209" eb="210">
      <t>ネン</t>
    </rPh>
    <rPh sb="211" eb="212">
      <t>ガツ</t>
    </rPh>
    <phoneticPr fontId="5"/>
  </si>
  <si>
    <t>平成２７年度に事業を終了した「科学技術外交推進専門家交流関係経費」は，我が国の優れた科学技術に関する国際的なブランドイメージの確立・強化等を目的として，ノーベル賞受賞者等のハイレベルの科学者等を海外に派遣し，講演会の開催及び派遣先の産学官の関係者とのネットワーキングを行ってきた。平成２１年度から実施し，高い効果を上げていたが，我が国で初めての外務大臣科学技術顧問の任命に伴い，平成２８年度以降は科学技術顧問の活動と連動させ，我が国の科学技術の対外発信及び国際的なネットワーキングを一層強化していくこととした。</t>
    <rPh sb="0" eb="2">
      <t>ヘイセイ</t>
    </rPh>
    <rPh sb="4" eb="6">
      <t>ネンド</t>
    </rPh>
    <rPh sb="7" eb="9">
      <t>ジギョウ</t>
    </rPh>
    <rPh sb="10" eb="12">
      <t>シュウリョウ</t>
    </rPh>
    <rPh sb="189" eb="191">
      <t>ヘイセイ</t>
    </rPh>
    <rPh sb="193" eb="195">
      <t>ネンド</t>
    </rPh>
    <rPh sb="195" eb="197">
      <t>イコウ</t>
    </rPh>
    <rPh sb="208" eb="210">
      <t>レンドウ</t>
    </rPh>
    <phoneticPr fontId="5"/>
  </si>
  <si>
    <t>室長　小林　敏明</t>
    <rPh sb="0" eb="2">
      <t>シツチョウ</t>
    </rPh>
    <rPh sb="3" eb="5">
      <t>コバヤシ</t>
    </rPh>
    <rPh sb="6" eb="8">
      <t>トシアキ</t>
    </rPh>
    <phoneticPr fontId="5"/>
  </si>
  <si>
    <t>在外職員旅費</t>
    <rPh sb="0" eb="2">
      <t>ザイガイ</t>
    </rPh>
    <rPh sb="2" eb="4">
      <t>ショクイン</t>
    </rPh>
    <rPh sb="4" eb="6">
      <t>リョヒ</t>
    </rPh>
    <phoneticPr fontId="5"/>
  </si>
  <si>
    <t xml:space="preserve">顧問の活動が活発化していることに対応するための増額及び平成29年度行政事業レビュー有識者のコメントを踏まえ，機動的な活動が可能となるよう配慮して要求した。
</t>
    <rPh sb="0" eb="2">
      <t>コモン</t>
    </rPh>
    <rPh sb="3" eb="5">
      <t>カツドウ</t>
    </rPh>
    <rPh sb="6" eb="9">
      <t>カッパツカ</t>
    </rPh>
    <rPh sb="16" eb="18">
      <t>タイオウ</t>
    </rPh>
    <rPh sb="23" eb="25">
      <t>ゾウガク</t>
    </rPh>
    <rPh sb="25" eb="26">
      <t>オヨ</t>
    </rPh>
    <rPh sb="27" eb="29">
      <t>ヘイセイ</t>
    </rPh>
    <rPh sb="31" eb="33">
      <t>ネンド</t>
    </rPh>
    <rPh sb="33" eb="35">
      <t>ギョウセイ</t>
    </rPh>
    <rPh sb="35" eb="37">
      <t>ジギョウ</t>
    </rPh>
    <rPh sb="41" eb="44">
      <t>ユウシキシャ</t>
    </rPh>
    <rPh sb="50" eb="51">
      <t>フ</t>
    </rPh>
    <rPh sb="54" eb="57">
      <t>キドウテキ</t>
    </rPh>
    <rPh sb="58" eb="60">
      <t>カツドウ</t>
    </rPh>
    <rPh sb="61" eb="63">
      <t>カノウ</t>
    </rPh>
    <rPh sb="68" eb="70">
      <t>ハイリョ</t>
    </rPh>
    <rPh sb="72" eb="74">
      <t>ヨウキュウ</t>
    </rPh>
    <phoneticPr fontId="5"/>
  </si>
  <si>
    <t>平成３２年度を中間目標とし，首脳･外相会談や国際会議等の外交機会に向けた科学技術顧問による助言・提言活動を年間５回行い，会談内容，成果文書等の充実に貢献するとともに，我が国の科学技術の対外発信を年間５回行う。</t>
    <phoneticPr fontId="5"/>
  </si>
  <si>
    <t>「第５期科学技術基本計画」（平成２８年１月２２日閣議決定）
統合イノベーション戦略（平成３０年６月１５日閣議決定）</t>
    <rPh sb="30" eb="32">
      <t>トウゴウ</t>
    </rPh>
    <rPh sb="39" eb="41">
      <t>センリャク</t>
    </rPh>
    <phoneticPr fontId="5"/>
  </si>
  <si>
    <t>引き続き適切かつ効率的な事業実施に努める。</t>
    <phoneticPr fontId="5"/>
  </si>
  <si>
    <t>外部有識者の点検対象外である。</t>
    <phoneticPr fontId="5"/>
  </si>
  <si>
    <t>業務の効率化や成果目標の達成を目指し，適切かつ効率的な事業実施に努める。また，予算要求においては，機動的な活動が可能になるよう出張旅費を増額要求した。</t>
    <rPh sb="39" eb="41">
      <t>ヨサン</t>
    </rPh>
    <rPh sb="41" eb="43">
      <t>ヨウキュウ</t>
    </rPh>
    <rPh sb="63" eb="65">
      <t>シュッチョウ</t>
    </rPh>
    <rPh sb="65" eb="67">
      <t>リョヒ</t>
    </rPh>
    <rPh sb="68" eb="70">
      <t>ゾウガク</t>
    </rPh>
    <rPh sb="70" eb="72">
      <t>ヨウキュウ</t>
    </rPh>
    <phoneticPr fontId="5"/>
  </si>
  <si>
    <t>（株）リンクトランス・サイマル</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</si>
</sst>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180975</xdr:colOff>
      <xdr:row>740</xdr:row>
      <xdr:rowOff>123825</xdr:rowOff>
    </xdr:from>
    <xdr:to>
      <xdr:col>18</xdr:col>
      <xdr:colOff>83828</xdr:colOff>
      <xdr:row>741</xdr:row>
      <xdr:rowOff>233427</xdr:rowOff>
    </xdr:to>
    <xdr:sp macro="" textlink="">
      <xdr:nvSpPr>
        <xdr:cNvPr id="2" name="角丸四角形 1"/>
        <xdr:cNvSpPr/>
      </xdr:nvSpPr>
      <xdr:spPr bwMode="auto">
        <a:xfrm>
          <a:off x="1381125" y="52997100"/>
          <a:ext cx="2303153" cy="462027"/>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２３百万円</a:t>
          </a:r>
          <a:endParaRPr kumimoji="1" lang="en-US" altLang="ja-JP" sz="1100"/>
        </a:p>
      </xdr:txBody>
    </xdr:sp>
    <xdr:clientData/>
  </xdr:twoCellAnchor>
  <xdr:twoCellAnchor>
    <xdr:from>
      <xdr:col>9</xdr:col>
      <xdr:colOff>70595</xdr:colOff>
      <xdr:row>744</xdr:row>
      <xdr:rowOff>119271</xdr:rowOff>
    </xdr:from>
    <xdr:to>
      <xdr:col>17</xdr:col>
      <xdr:colOff>104772</xdr:colOff>
      <xdr:row>749</xdr:row>
      <xdr:rowOff>269501</xdr:rowOff>
    </xdr:to>
    <xdr:grpSp>
      <xdr:nvGrpSpPr>
        <xdr:cNvPr id="3" name="グループ化 2"/>
        <xdr:cNvGrpSpPr/>
      </xdr:nvGrpSpPr>
      <xdr:grpSpPr>
        <a:xfrm>
          <a:off x="1727945" y="50754171"/>
          <a:ext cx="1507377" cy="1921880"/>
          <a:chOff x="4235824" y="63387124"/>
          <a:chExt cx="1647824" cy="1286070"/>
        </a:xfrm>
      </xdr:grpSpPr>
      <xdr:sp macro="" textlink="">
        <xdr:nvSpPr>
          <xdr:cNvPr id="4" name="大かっこ 3"/>
          <xdr:cNvSpPr/>
        </xdr:nvSpPr>
        <xdr:spPr bwMode="auto">
          <a:xfrm>
            <a:off x="4341802" y="64322667"/>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ja-JP" sz="1100">
                <a:solidFill>
                  <a:schemeClr val="tx1"/>
                </a:solidFill>
                <a:effectLst/>
                <a:latin typeface="+mn-lt"/>
                <a:ea typeface="+mn-ea"/>
                <a:cs typeface="+mn-cs"/>
              </a:rPr>
              <a:t>会議等出席</a:t>
            </a:r>
            <a:endParaRPr lang="en-US" altLang="ja-JP" sz="1100">
              <a:solidFill>
                <a:schemeClr val="tx1"/>
              </a:solidFill>
              <a:effectLst/>
              <a:latin typeface="+mn-lt"/>
              <a:ea typeface="+mn-ea"/>
              <a:cs typeface="+mn-cs"/>
            </a:endParaRPr>
          </a:p>
          <a:p>
            <a:pPr algn="ctr">
              <a:lnSpc>
                <a:spcPts val="1200"/>
              </a:lnSpc>
            </a:pPr>
            <a:r>
              <a:rPr lang="ja-JP" altLang="en-US" sz="1100">
                <a:solidFill>
                  <a:schemeClr val="tx1"/>
                </a:solidFill>
                <a:effectLst/>
                <a:latin typeface="+mn-lt"/>
                <a:ea typeface="+mn-ea"/>
                <a:cs typeface="+mn-cs"/>
              </a:rPr>
              <a:t>（謝礼）</a:t>
            </a:r>
            <a:endParaRPr lang="en-US" altLang="ja-JP" sz="1100"/>
          </a:p>
        </xdr:txBody>
      </xdr:sp>
      <xdr:sp macro="" textlink="">
        <xdr:nvSpPr>
          <xdr:cNvPr id="5" name="正方形/長方形 4"/>
          <xdr:cNvSpPr/>
        </xdr:nvSpPr>
        <xdr:spPr bwMode="auto">
          <a:xfrm>
            <a:off x="4235824" y="63620823"/>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Ａ．有識者等</a:t>
            </a:r>
            <a:endParaRPr kumimoji="0" lang="en-US" altLang="ja-JP" sz="1100" b="0" i="0" u="none" strike="noStrike"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計２３名</a:t>
            </a:r>
            <a:endParaRPr kumimoji="0" lang="en-US" altLang="ja-JP" sz="8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２．５百万円</a:t>
            </a:r>
            <a:endParaRPr kumimoji="1" lang="en-US" altLang="ja-JP" sz="1100" b="0" i="0" baseline="0">
              <a:solidFill>
                <a:schemeClr val="dk1"/>
              </a:solidFill>
              <a:effectLst/>
              <a:latin typeface="+mn-lt"/>
              <a:ea typeface="+mn-ea"/>
              <a:cs typeface="+mn-cs"/>
            </a:endParaRPr>
          </a:p>
        </xdr:txBody>
      </xdr:sp>
      <xdr:sp macro="" textlink="">
        <xdr:nvSpPr>
          <xdr:cNvPr id="6" name="正方形/長方形 5"/>
          <xdr:cNvSpPr/>
        </xdr:nvSpPr>
        <xdr:spPr bwMode="auto">
          <a:xfrm>
            <a:off x="4508376" y="63387124"/>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20</xdr:col>
      <xdr:colOff>70596</xdr:colOff>
      <xdr:row>744</xdr:row>
      <xdr:rowOff>119273</xdr:rowOff>
    </xdr:from>
    <xdr:to>
      <xdr:col>28</xdr:col>
      <xdr:colOff>104773</xdr:colOff>
      <xdr:row>749</xdr:row>
      <xdr:rowOff>269501</xdr:rowOff>
    </xdr:to>
    <xdr:grpSp>
      <xdr:nvGrpSpPr>
        <xdr:cNvPr id="7" name="グループ化 6"/>
        <xdr:cNvGrpSpPr/>
      </xdr:nvGrpSpPr>
      <xdr:grpSpPr>
        <a:xfrm>
          <a:off x="3753596" y="50754173"/>
          <a:ext cx="1507377" cy="1921878"/>
          <a:chOff x="2218765" y="60877007"/>
          <a:chExt cx="1647824" cy="1286070"/>
        </a:xfrm>
      </xdr:grpSpPr>
      <xdr:sp macro="" textlink="">
        <xdr:nvSpPr>
          <xdr:cNvPr id="8" name="大かっこ 7"/>
          <xdr:cNvSpPr/>
        </xdr:nvSpPr>
        <xdr:spPr bwMode="auto">
          <a:xfrm>
            <a:off x="2324743" y="61812550"/>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人件費</a:t>
            </a:r>
            <a:endParaRPr lang="en-US" altLang="ja-JP" sz="1100"/>
          </a:p>
        </xdr:txBody>
      </xdr:sp>
      <xdr:sp macro="" textlink="">
        <xdr:nvSpPr>
          <xdr:cNvPr id="9" name="正方形/長方形 8"/>
          <xdr:cNvSpPr/>
        </xdr:nvSpPr>
        <xdr:spPr bwMode="auto">
          <a:xfrm>
            <a:off x="2218765" y="61110706"/>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Ｂ．科学技術専門員</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２名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４．９百万円</a:t>
            </a:r>
            <a:endParaRPr kumimoji="1" lang="en-US" altLang="ja-JP" sz="1100" b="0" i="0" baseline="0">
              <a:solidFill>
                <a:schemeClr val="dk1"/>
              </a:solidFill>
              <a:effectLst/>
              <a:latin typeface="+mn-lt"/>
              <a:ea typeface="+mn-ea"/>
              <a:cs typeface="+mn-cs"/>
            </a:endParaRPr>
          </a:p>
        </xdr:txBody>
      </xdr:sp>
      <xdr:sp macro="" textlink="">
        <xdr:nvSpPr>
          <xdr:cNvPr id="10" name="正方形/長方形 9"/>
          <xdr:cNvSpPr/>
        </xdr:nvSpPr>
        <xdr:spPr bwMode="auto">
          <a:xfrm>
            <a:off x="2491317" y="60877007"/>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41</xdr:col>
      <xdr:colOff>156320</xdr:colOff>
      <xdr:row>744</xdr:row>
      <xdr:rowOff>89016</xdr:rowOff>
    </xdr:from>
    <xdr:to>
      <xdr:col>49</xdr:col>
      <xdr:colOff>188116</xdr:colOff>
      <xdr:row>749</xdr:row>
      <xdr:rowOff>250451</xdr:rowOff>
    </xdr:to>
    <xdr:grpSp>
      <xdr:nvGrpSpPr>
        <xdr:cNvPr id="11" name="グループ化 10"/>
        <xdr:cNvGrpSpPr/>
      </xdr:nvGrpSpPr>
      <xdr:grpSpPr>
        <a:xfrm>
          <a:off x="7706470" y="50723916"/>
          <a:ext cx="1504996" cy="1933085"/>
          <a:chOff x="2196352" y="62849242"/>
          <a:chExt cx="1645443" cy="1286070"/>
        </a:xfrm>
      </xdr:grpSpPr>
      <xdr:sp macro="" textlink="">
        <xdr:nvSpPr>
          <xdr:cNvPr id="12" name="大かっこ 11"/>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外国出張</a:t>
            </a:r>
            <a:endParaRPr lang="en-US" altLang="ja-JP" sz="1100"/>
          </a:p>
        </xdr:txBody>
      </xdr:sp>
      <xdr:sp macro="" textlink="">
        <xdr:nvSpPr>
          <xdr:cNvPr id="13" name="正方形/長方形 12"/>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Ｄ．出張者</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計９名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９．５百万円</a:t>
            </a:r>
            <a:endParaRPr kumimoji="1" lang="en-US" altLang="ja-JP" sz="1100" b="0" i="0" baseline="0">
              <a:solidFill>
                <a:schemeClr val="dk1"/>
              </a:solidFill>
              <a:effectLst/>
              <a:latin typeface="+mn-lt"/>
              <a:ea typeface="+mn-ea"/>
              <a:cs typeface="+mn-cs"/>
            </a:endParaRPr>
          </a:p>
        </xdr:txBody>
      </xdr:sp>
      <xdr:sp macro="" textlink="">
        <xdr:nvSpPr>
          <xdr:cNvPr id="14" name="正方形/長方形 13"/>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30</xdr:col>
      <xdr:colOff>154636</xdr:colOff>
      <xdr:row>744</xdr:row>
      <xdr:rowOff>103104</xdr:rowOff>
    </xdr:from>
    <xdr:to>
      <xdr:col>38</xdr:col>
      <xdr:colOff>190494</xdr:colOff>
      <xdr:row>749</xdr:row>
      <xdr:rowOff>338431</xdr:rowOff>
    </xdr:to>
    <xdr:grpSp>
      <xdr:nvGrpSpPr>
        <xdr:cNvPr id="15" name="グループ化 14"/>
        <xdr:cNvGrpSpPr/>
      </xdr:nvGrpSpPr>
      <xdr:grpSpPr>
        <a:xfrm>
          <a:off x="5679136" y="50738004"/>
          <a:ext cx="1502708" cy="2006977"/>
          <a:chOff x="2117911" y="61721380"/>
          <a:chExt cx="1647824" cy="1507579"/>
        </a:xfrm>
      </xdr:grpSpPr>
      <xdr:sp macro="" textlink="">
        <xdr:nvSpPr>
          <xdr:cNvPr id="16" name="大かっこ 15"/>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翻訳</a:t>
            </a:r>
            <a:endParaRPr lang="en-US" altLang="ja-JP" sz="1100"/>
          </a:p>
        </xdr:txBody>
      </xdr:sp>
      <xdr:sp macro="" textlink="">
        <xdr:nvSpPr>
          <xdr:cNvPr id="17" name="正方形/長方形 16"/>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Ｃ．翻訳業務委託業者</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３社</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０．３百万円</a:t>
            </a:r>
            <a:endParaRPr kumimoji="1" lang="en-US" altLang="ja-JP" sz="1100" b="0" i="0" baseline="0">
              <a:solidFill>
                <a:schemeClr val="dk1"/>
              </a:solidFill>
              <a:effectLst/>
              <a:latin typeface="+mn-lt"/>
              <a:ea typeface="+mn-ea"/>
              <a:cs typeface="+mn-cs"/>
            </a:endParaRPr>
          </a:p>
        </xdr:txBody>
      </xdr:sp>
      <xdr:sp macro="" textlink="">
        <xdr:nvSpPr>
          <xdr:cNvPr id="18" name="正方形/長方形 17"/>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19" name="正方形/長方形 18"/>
          <xdr:cNvSpPr/>
        </xdr:nvSpPr>
        <xdr:spPr bwMode="auto">
          <a:xfrm>
            <a:off x="2129122" y="61935517"/>
            <a:ext cx="1636059" cy="1708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7</xdr:col>
      <xdr:colOff>160244</xdr:colOff>
      <xdr:row>741</xdr:row>
      <xdr:rowOff>235883</xdr:rowOff>
    </xdr:from>
    <xdr:to>
      <xdr:col>7</xdr:col>
      <xdr:colOff>169769</xdr:colOff>
      <xdr:row>757</xdr:row>
      <xdr:rowOff>350184</xdr:rowOff>
    </xdr:to>
    <xdr:cxnSp macro="">
      <xdr:nvCxnSpPr>
        <xdr:cNvPr id="20" name="直線コネクタ 61"/>
        <xdr:cNvCxnSpPr/>
      </xdr:nvCxnSpPr>
      <xdr:spPr>
        <a:xfrm flipH="1">
          <a:off x="1560419" y="53461583"/>
          <a:ext cx="9525" cy="6067426"/>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169769</xdr:colOff>
      <xdr:row>743</xdr:row>
      <xdr:rowOff>11766</xdr:rowOff>
    </xdr:from>
    <xdr:to>
      <xdr:col>45</xdr:col>
      <xdr:colOff>169769</xdr:colOff>
      <xdr:row>743</xdr:row>
      <xdr:rowOff>11766</xdr:rowOff>
    </xdr:to>
    <xdr:cxnSp macro="">
      <xdr:nvCxnSpPr>
        <xdr:cNvPr id="21" name="直線コネクタ 61"/>
        <xdr:cNvCxnSpPr/>
      </xdr:nvCxnSpPr>
      <xdr:spPr>
        <a:xfrm>
          <a:off x="1569944" y="53942316"/>
          <a:ext cx="76009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751</xdr:row>
      <xdr:rowOff>13453</xdr:rowOff>
    </xdr:from>
    <xdr:to>
      <xdr:col>45</xdr:col>
      <xdr:colOff>180975</xdr:colOff>
      <xdr:row>751</xdr:row>
      <xdr:rowOff>13453</xdr:rowOff>
    </xdr:to>
    <xdr:cxnSp macro="">
      <xdr:nvCxnSpPr>
        <xdr:cNvPr id="22" name="直線コネクタ 61"/>
        <xdr:cNvCxnSpPr/>
      </xdr:nvCxnSpPr>
      <xdr:spPr>
        <a:xfrm>
          <a:off x="1581150" y="56763403"/>
          <a:ext cx="76009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160244</xdr:colOff>
      <xdr:row>757</xdr:row>
      <xdr:rowOff>338989</xdr:rowOff>
    </xdr:from>
    <xdr:to>
      <xdr:col>23</xdr:col>
      <xdr:colOff>180975</xdr:colOff>
      <xdr:row>757</xdr:row>
      <xdr:rowOff>338989</xdr:rowOff>
    </xdr:to>
    <xdr:cxnSp macro="">
      <xdr:nvCxnSpPr>
        <xdr:cNvPr id="23" name="直線コネクタ 61"/>
        <xdr:cNvCxnSpPr/>
      </xdr:nvCxnSpPr>
      <xdr:spPr>
        <a:xfrm>
          <a:off x="1560419" y="59517814"/>
          <a:ext cx="3221131"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169769</xdr:colOff>
      <xdr:row>757</xdr:row>
      <xdr:rowOff>338989</xdr:rowOff>
    </xdr:from>
    <xdr:to>
      <xdr:col>23</xdr:col>
      <xdr:colOff>169769</xdr:colOff>
      <xdr:row>758</xdr:row>
      <xdr:rowOff>26344</xdr:rowOff>
    </xdr:to>
    <xdr:cxnSp macro="">
      <xdr:nvCxnSpPr>
        <xdr:cNvPr id="24" name="直線矢印コネクタ 23"/>
        <xdr:cNvCxnSpPr/>
      </xdr:nvCxnSpPr>
      <xdr:spPr>
        <a:xfrm>
          <a:off x="4770344" y="59517814"/>
          <a:ext cx="0" cy="3541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166966</xdr:colOff>
      <xdr:row>757</xdr:row>
      <xdr:rowOff>334507</xdr:rowOff>
    </xdr:from>
    <xdr:to>
      <xdr:col>12</xdr:col>
      <xdr:colOff>166966</xdr:colOff>
      <xdr:row>758</xdr:row>
      <xdr:rowOff>21862</xdr:rowOff>
    </xdr:to>
    <xdr:cxnSp macro="">
      <xdr:nvCxnSpPr>
        <xdr:cNvPr id="25" name="直線矢印コネクタ 24"/>
        <xdr:cNvCxnSpPr/>
      </xdr:nvCxnSpPr>
      <xdr:spPr>
        <a:xfrm>
          <a:off x="2567266" y="59513332"/>
          <a:ext cx="0" cy="3541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172009</xdr:colOff>
      <xdr:row>751</xdr:row>
      <xdr:rowOff>26901</xdr:rowOff>
    </xdr:from>
    <xdr:to>
      <xdr:col>12</xdr:col>
      <xdr:colOff>172009</xdr:colOff>
      <xdr:row>752</xdr:row>
      <xdr:rowOff>28582</xdr:rowOff>
    </xdr:to>
    <xdr:cxnSp macro="">
      <xdr:nvCxnSpPr>
        <xdr:cNvPr id="26" name="直線矢印コネクタ 25"/>
        <xdr:cNvCxnSpPr/>
      </xdr:nvCxnSpPr>
      <xdr:spPr>
        <a:xfrm>
          <a:off x="2572309" y="56776851"/>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178732</xdr:colOff>
      <xdr:row>743</xdr:row>
      <xdr:rowOff>4482</xdr:rowOff>
    </xdr:from>
    <xdr:to>
      <xdr:col>12</xdr:col>
      <xdr:colOff>178732</xdr:colOff>
      <xdr:row>744</xdr:row>
      <xdr:rowOff>20730</xdr:rowOff>
    </xdr:to>
    <xdr:cxnSp macro="">
      <xdr:nvCxnSpPr>
        <xdr:cNvPr id="27" name="直線矢印コネクタ 26"/>
        <xdr:cNvCxnSpPr/>
      </xdr:nvCxnSpPr>
      <xdr:spPr>
        <a:xfrm>
          <a:off x="2579032" y="53935032"/>
          <a:ext cx="0" cy="368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174249</xdr:colOff>
      <xdr:row>743</xdr:row>
      <xdr:rowOff>27454</xdr:rowOff>
    </xdr:from>
    <xdr:to>
      <xdr:col>23</xdr:col>
      <xdr:colOff>174249</xdr:colOff>
      <xdr:row>744</xdr:row>
      <xdr:rowOff>38660</xdr:rowOff>
    </xdr:to>
    <xdr:cxnSp macro="">
      <xdr:nvCxnSpPr>
        <xdr:cNvPr id="28" name="直線矢印コネクタ 27"/>
        <xdr:cNvCxnSpPr/>
      </xdr:nvCxnSpPr>
      <xdr:spPr>
        <a:xfrm>
          <a:off x="4774824" y="53958004"/>
          <a:ext cx="0" cy="3636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169769</xdr:colOff>
      <xdr:row>743</xdr:row>
      <xdr:rowOff>11766</xdr:rowOff>
    </xdr:from>
    <xdr:to>
      <xdr:col>34</xdr:col>
      <xdr:colOff>169769</xdr:colOff>
      <xdr:row>744</xdr:row>
      <xdr:rowOff>22972</xdr:rowOff>
    </xdr:to>
    <xdr:cxnSp macro="">
      <xdr:nvCxnSpPr>
        <xdr:cNvPr id="29" name="直線矢印コネクタ 28"/>
        <xdr:cNvCxnSpPr/>
      </xdr:nvCxnSpPr>
      <xdr:spPr>
        <a:xfrm>
          <a:off x="6970619" y="53942316"/>
          <a:ext cx="0" cy="3636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166968</xdr:colOff>
      <xdr:row>743</xdr:row>
      <xdr:rowOff>2242</xdr:rowOff>
    </xdr:from>
    <xdr:to>
      <xdr:col>45</xdr:col>
      <xdr:colOff>166968</xdr:colOff>
      <xdr:row>744</xdr:row>
      <xdr:rowOff>18490</xdr:rowOff>
    </xdr:to>
    <xdr:cxnSp macro="">
      <xdr:nvCxnSpPr>
        <xdr:cNvPr id="30" name="直線矢印コネクタ 29"/>
        <xdr:cNvCxnSpPr/>
      </xdr:nvCxnSpPr>
      <xdr:spPr>
        <a:xfrm>
          <a:off x="9168093" y="53932792"/>
          <a:ext cx="0" cy="368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169769</xdr:colOff>
      <xdr:row>751</xdr:row>
      <xdr:rowOff>13454</xdr:rowOff>
    </xdr:from>
    <xdr:to>
      <xdr:col>23</xdr:col>
      <xdr:colOff>169769</xdr:colOff>
      <xdr:row>752</xdr:row>
      <xdr:rowOff>15135</xdr:rowOff>
    </xdr:to>
    <xdr:cxnSp macro="">
      <xdr:nvCxnSpPr>
        <xdr:cNvPr id="31" name="直線矢印コネクタ 30"/>
        <xdr:cNvCxnSpPr/>
      </xdr:nvCxnSpPr>
      <xdr:spPr>
        <a:xfrm>
          <a:off x="4770344" y="56763404"/>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169769</xdr:colOff>
      <xdr:row>751</xdr:row>
      <xdr:rowOff>13454</xdr:rowOff>
    </xdr:from>
    <xdr:to>
      <xdr:col>34</xdr:col>
      <xdr:colOff>169769</xdr:colOff>
      <xdr:row>752</xdr:row>
      <xdr:rowOff>15135</xdr:rowOff>
    </xdr:to>
    <xdr:cxnSp macro="">
      <xdr:nvCxnSpPr>
        <xdr:cNvPr id="32" name="直線矢印コネクタ 31"/>
        <xdr:cNvCxnSpPr/>
      </xdr:nvCxnSpPr>
      <xdr:spPr>
        <a:xfrm>
          <a:off x="6970619" y="56763404"/>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169769</xdr:colOff>
      <xdr:row>751</xdr:row>
      <xdr:rowOff>13454</xdr:rowOff>
    </xdr:from>
    <xdr:to>
      <xdr:col>45</xdr:col>
      <xdr:colOff>169769</xdr:colOff>
      <xdr:row>752</xdr:row>
      <xdr:rowOff>15135</xdr:rowOff>
    </xdr:to>
    <xdr:cxnSp macro="">
      <xdr:nvCxnSpPr>
        <xdr:cNvPr id="33" name="直線矢印コネクタ 32"/>
        <xdr:cNvCxnSpPr/>
      </xdr:nvCxnSpPr>
      <xdr:spPr>
        <a:xfrm>
          <a:off x="9170894" y="56763404"/>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70597</xdr:colOff>
      <xdr:row>752</xdr:row>
      <xdr:rowOff>104775</xdr:rowOff>
    </xdr:from>
    <xdr:to>
      <xdr:col>17</xdr:col>
      <xdr:colOff>126625</xdr:colOff>
      <xdr:row>756</xdr:row>
      <xdr:rowOff>640420</xdr:rowOff>
    </xdr:to>
    <xdr:grpSp>
      <xdr:nvGrpSpPr>
        <xdr:cNvPr id="34" name="グループ化 33"/>
        <xdr:cNvGrpSpPr/>
      </xdr:nvGrpSpPr>
      <xdr:grpSpPr>
        <a:xfrm>
          <a:off x="1727947" y="53578125"/>
          <a:ext cx="1529228" cy="1951695"/>
          <a:chOff x="2117910" y="61721380"/>
          <a:chExt cx="1669675" cy="1507579"/>
        </a:xfrm>
      </xdr:grpSpPr>
      <xdr:sp macro="" textlink="">
        <xdr:nvSpPr>
          <xdr:cNvPr id="35" name="大かっこ 34"/>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a:t>
            </a:r>
            <a:endParaRPr lang="en-US" altLang="ja-JP" sz="1100"/>
          </a:p>
          <a:p>
            <a:pPr algn="ctr">
              <a:lnSpc>
                <a:spcPts val="1200"/>
              </a:lnSpc>
            </a:pPr>
            <a:r>
              <a:rPr lang="ja-JP" altLang="en-US" sz="1100"/>
              <a:t>（飲料手配）</a:t>
            </a:r>
            <a:endParaRPr lang="en-US" altLang="ja-JP" sz="1100"/>
          </a:p>
        </xdr:txBody>
      </xdr:sp>
      <xdr:sp macro="" textlink="">
        <xdr:nvSpPr>
          <xdr:cNvPr id="36" name="正方形/長方形 35"/>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Ｅ．（株）テリオ</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０．０３百万円</a:t>
            </a:r>
            <a:endParaRPr kumimoji="1" lang="en-US" altLang="ja-JP" sz="1100" b="0" i="0" baseline="0">
              <a:solidFill>
                <a:schemeClr val="dk1"/>
              </a:solidFill>
              <a:effectLst/>
              <a:latin typeface="+mn-lt"/>
              <a:ea typeface="+mn-ea"/>
              <a:cs typeface="+mn-cs"/>
            </a:endParaRPr>
          </a:p>
        </xdr:txBody>
      </xdr:sp>
      <xdr:sp macro="" textlink="">
        <xdr:nvSpPr>
          <xdr:cNvPr id="37" name="正方形/長方形 36"/>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38" name="正方形/長方形 37"/>
          <xdr:cNvSpPr/>
        </xdr:nvSpPr>
        <xdr:spPr bwMode="auto">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20</xdr:col>
      <xdr:colOff>36979</xdr:colOff>
      <xdr:row>752</xdr:row>
      <xdr:rowOff>93569</xdr:rowOff>
    </xdr:from>
    <xdr:to>
      <xdr:col>28</xdr:col>
      <xdr:colOff>115420</xdr:colOff>
      <xdr:row>756</xdr:row>
      <xdr:rowOff>633696</xdr:rowOff>
    </xdr:to>
    <xdr:grpSp>
      <xdr:nvGrpSpPr>
        <xdr:cNvPr id="39" name="グループ化 38"/>
        <xdr:cNvGrpSpPr/>
      </xdr:nvGrpSpPr>
      <xdr:grpSpPr>
        <a:xfrm>
          <a:off x="3719979" y="53566919"/>
          <a:ext cx="1551641" cy="1956177"/>
          <a:chOff x="2095497" y="61721380"/>
          <a:chExt cx="1692088" cy="1507579"/>
        </a:xfrm>
      </xdr:grpSpPr>
      <xdr:sp macro="" textlink="">
        <xdr:nvSpPr>
          <xdr:cNvPr id="40" name="大かっこ 39"/>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a:t>
            </a:r>
            <a:endParaRPr lang="en-US" altLang="ja-JP" sz="1100"/>
          </a:p>
          <a:p>
            <a:pPr algn="ctr">
              <a:lnSpc>
                <a:spcPts val="1200"/>
              </a:lnSpc>
            </a:pPr>
            <a:r>
              <a:rPr lang="ja-JP" altLang="en-US" sz="1100"/>
              <a:t>（音響手配）</a:t>
            </a:r>
            <a:endParaRPr lang="en-US" altLang="ja-JP" sz="1100"/>
          </a:p>
        </xdr:txBody>
      </xdr:sp>
      <xdr:sp macro="" textlink="">
        <xdr:nvSpPr>
          <xdr:cNvPr id="41" name="正方形/長方形 40"/>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Ｆ．</a:t>
            </a:r>
            <a:r>
              <a:rPr kumimoji="1" lang="ja-JP" altLang="ja-JP" sz="1100" b="0" i="0" baseline="0">
                <a:solidFill>
                  <a:schemeClr val="dk1"/>
                </a:solidFill>
                <a:effectLst/>
                <a:latin typeface="+mn-lt"/>
                <a:ea typeface="+mn-ea"/>
                <a:cs typeface="+mn-cs"/>
              </a:rPr>
              <a:t>（株）放送サービス</a:t>
            </a:r>
            <a:endParaRPr lang="ja-JP" altLang="ja-JP">
              <a:effectLst/>
            </a:endParaRPr>
          </a:p>
          <a:p>
            <a:pPr algn="ctr" eaLnBrk="1" fontAlgn="auto" latinLnBrk="0" hangingPunct="1"/>
            <a:r>
              <a:rPr kumimoji="1" lang="ja-JP" altLang="ja-JP" sz="1100" b="0" i="0" baseline="0">
                <a:solidFill>
                  <a:schemeClr val="dk1"/>
                </a:solidFill>
                <a:effectLst/>
                <a:latin typeface="+mn-lt"/>
                <a:ea typeface="+mn-ea"/>
                <a:cs typeface="+mn-cs"/>
              </a:rPr>
              <a:t>センター</a:t>
            </a:r>
            <a:endParaRPr lang="ja-JP" altLang="ja-JP">
              <a:effectLst/>
            </a:endParaRPr>
          </a:p>
          <a:p>
            <a:pPr algn="ctr" eaLnBrk="1" fontAlgn="auto" latinLnBrk="0" hangingPunct="1"/>
            <a:r>
              <a:rPr kumimoji="0" lang="ja-JP" altLang="en-US" sz="1100" b="0" i="0" baseline="0">
                <a:solidFill>
                  <a:schemeClr val="dk1"/>
                </a:solidFill>
                <a:effectLst/>
                <a:latin typeface="+mn-lt"/>
                <a:ea typeface="+mn-ea"/>
                <a:cs typeface="+mn-cs"/>
              </a:rPr>
              <a:t>０．２百万円</a:t>
            </a:r>
            <a:endParaRPr kumimoji="1" lang="en-US" altLang="ja-JP" sz="1100" b="0" i="0" baseline="0">
              <a:solidFill>
                <a:schemeClr val="dk1"/>
              </a:solidFill>
              <a:effectLst/>
              <a:latin typeface="+mn-lt"/>
              <a:ea typeface="+mn-ea"/>
              <a:cs typeface="+mn-cs"/>
            </a:endParaRPr>
          </a:p>
        </xdr:txBody>
      </xdr:sp>
      <xdr:sp macro="" textlink="">
        <xdr:nvSpPr>
          <xdr:cNvPr id="42" name="正方形/長方形 41"/>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3" name="正方形/長方形 42"/>
          <xdr:cNvSpPr/>
        </xdr:nvSpPr>
        <xdr:spPr bwMode="auto">
          <a:xfrm>
            <a:off x="2095497" y="61909827"/>
            <a:ext cx="1692088" cy="1965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31</xdr:col>
      <xdr:colOff>70596</xdr:colOff>
      <xdr:row>752</xdr:row>
      <xdr:rowOff>93570</xdr:rowOff>
    </xdr:from>
    <xdr:to>
      <xdr:col>39</xdr:col>
      <xdr:colOff>115420</xdr:colOff>
      <xdr:row>756</xdr:row>
      <xdr:rowOff>633697</xdr:rowOff>
    </xdr:to>
    <xdr:grpSp>
      <xdr:nvGrpSpPr>
        <xdr:cNvPr id="44" name="グループ化 43"/>
        <xdr:cNvGrpSpPr/>
      </xdr:nvGrpSpPr>
      <xdr:grpSpPr>
        <a:xfrm>
          <a:off x="5779246" y="53566920"/>
          <a:ext cx="1518024" cy="1956177"/>
          <a:chOff x="2117911" y="61721380"/>
          <a:chExt cx="1658471" cy="1507579"/>
        </a:xfrm>
      </xdr:grpSpPr>
      <xdr:sp macro="" textlink="">
        <xdr:nvSpPr>
          <xdr:cNvPr id="45" name="大かっこ 44"/>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意見交換開催</a:t>
            </a:r>
            <a:endParaRPr lang="en-US" altLang="ja-JP" sz="1100"/>
          </a:p>
        </xdr:txBody>
      </xdr:sp>
      <xdr:sp macro="" textlink="">
        <xdr:nvSpPr>
          <xdr:cNvPr id="46" name="正方形/長方形 45"/>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Ｇ．（株）福助</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０．０９百万円</a:t>
            </a:r>
            <a:endParaRPr kumimoji="1" lang="en-US" altLang="ja-JP" sz="1100" b="0" i="0" baseline="0">
              <a:solidFill>
                <a:schemeClr val="dk1"/>
              </a:solidFill>
              <a:effectLst/>
              <a:latin typeface="+mn-lt"/>
              <a:ea typeface="+mn-ea"/>
              <a:cs typeface="+mn-cs"/>
            </a:endParaRPr>
          </a:p>
        </xdr:txBody>
      </xdr:sp>
      <xdr:sp macro="" textlink="">
        <xdr:nvSpPr>
          <xdr:cNvPr id="47" name="正方形/長方形 46"/>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8" name="正方形/長方形 47"/>
          <xdr:cNvSpPr/>
        </xdr:nvSpPr>
        <xdr:spPr bwMode="auto">
          <a:xfrm>
            <a:off x="2151529" y="61926958"/>
            <a:ext cx="1624853"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42</xdr:col>
      <xdr:colOff>70598</xdr:colOff>
      <xdr:row>752</xdr:row>
      <xdr:rowOff>93573</xdr:rowOff>
    </xdr:from>
    <xdr:to>
      <xdr:col>49</xdr:col>
      <xdr:colOff>306481</xdr:colOff>
      <xdr:row>756</xdr:row>
      <xdr:rowOff>633700</xdr:rowOff>
    </xdr:to>
    <xdr:grpSp>
      <xdr:nvGrpSpPr>
        <xdr:cNvPr id="49" name="グループ化 48"/>
        <xdr:cNvGrpSpPr/>
      </xdr:nvGrpSpPr>
      <xdr:grpSpPr>
        <a:xfrm>
          <a:off x="7804898" y="53566923"/>
          <a:ext cx="1524933" cy="1956177"/>
          <a:chOff x="2117911" y="61721380"/>
          <a:chExt cx="1647824" cy="1507579"/>
        </a:xfrm>
      </xdr:grpSpPr>
      <xdr:sp macro="" textlink="">
        <xdr:nvSpPr>
          <xdr:cNvPr id="50" name="大かっこ 49"/>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ワーキングランチ</a:t>
            </a:r>
            <a:endParaRPr lang="en-US" altLang="ja-JP" sz="1100"/>
          </a:p>
          <a:p>
            <a:pPr algn="ctr">
              <a:lnSpc>
                <a:spcPts val="1200"/>
              </a:lnSpc>
            </a:pPr>
            <a:r>
              <a:rPr lang="ja-JP" altLang="en-US" sz="1100"/>
              <a:t>開催</a:t>
            </a:r>
            <a:endParaRPr lang="en-US" altLang="ja-JP" sz="1100"/>
          </a:p>
        </xdr:txBody>
      </xdr:sp>
      <xdr:sp macro="" textlink="">
        <xdr:nvSpPr>
          <xdr:cNvPr id="51" name="正方形/長方形 50"/>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Ｈ．東京ケータリング（株）</a:t>
            </a:r>
            <a:r>
              <a:rPr kumimoji="0" lang="ja-JP" altLang="en-US" sz="1100" b="0" i="0" baseline="0">
                <a:solidFill>
                  <a:schemeClr val="dk1"/>
                </a:solidFill>
                <a:effectLst/>
                <a:latin typeface="+mn-lt"/>
                <a:ea typeface="+mn-ea"/>
                <a:cs typeface="+mn-cs"/>
              </a:rPr>
              <a:t>０．０３百万円</a:t>
            </a:r>
            <a:endParaRPr kumimoji="1" lang="en-US" altLang="ja-JP" sz="1100" b="0" i="0" baseline="0">
              <a:solidFill>
                <a:schemeClr val="dk1"/>
              </a:solidFill>
              <a:effectLst/>
              <a:latin typeface="+mn-lt"/>
              <a:ea typeface="+mn-ea"/>
              <a:cs typeface="+mn-cs"/>
            </a:endParaRPr>
          </a:p>
        </xdr:txBody>
      </xdr:sp>
      <xdr:sp macro="" textlink="">
        <xdr:nvSpPr>
          <xdr:cNvPr id="52" name="正方形/長方形 51"/>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53" name="正方形/長方形 52"/>
          <xdr:cNvSpPr/>
        </xdr:nvSpPr>
        <xdr:spPr bwMode="auto">
          <a:xfrm>
            <a:off x="2151528" y="61935521"/>
            <a:ext cx="1613647" cy="17083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8</xdr:col>
      <xdr:colOff>156323</xdr:colOff>
      <xdr:row>758</xdr:row>
      <xdr:rowOff>93566</xdr:rowOff>
    </xdr:from>
    <xdr:to>
      <xdr:col>16</xdr:col>
      <xdr:colOff>188119</xdr:colOff>
      <xdr:row>762</xdr:row>
      <xdr:rowOff>255002</xdr:rowOff>
    </xdr:to>
    <xdr:grpSp>
      <xdr:nvGrpSpPr>
        <xdr:cNvPr id="59" name="グループ化 58"/>
        <xdr:cNvGrpSpPr/>
      </xdr:nvGrpSpPr>
      <xdr:grpSpPr>
        <a:xfrm>
          <a:off x="1629523" y="56316466"/>
          <a:ext cx="1498646" cy="1869586"/>
          <a:chOff x="2196352" y="62849242"/>
          <a:chExt cx="1645443" cy="1286070"/>
        </a:xfrm>
      </xdr:grpSpPr>
      <xdr:sp macro="" textlink="">
        <xdr:nvSpPr>
          <xdr:cNvPr id="60" name="大かっこ 59"/>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会議等出席</a:t>
            </a:r>
            <a:endParaRPr lang="en-US" altLang="ja-JP" sz="1100"/>
          </a:p>
          <a:p>
            <a:pPr algn="ctr">
              <a:lnSpc>
                <a:spcPts val="1200"/>
              </a:lnSpc>
            </a:pPr>
            <a:r>
              <a:rPr lang="ja-JP" altLang="en-US" sz="1100"/>
              <a:t>（交通費）</a:t>
            </a:r>
            <a:endParaRPr lang="en-US" altLang="ja-JP" sz="1100"/>
          </a:p>
        </xdr:txBody>
      </xdr:sp>
      <xdr:sp macro="" textlink="">
        <xdr:nvSpPr>
          <xdr:cNvPr id="61" name="正方形/長方形 60"/>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Ｉ．有識者等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計１３名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０．２</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62" name="正方形/長方形 61"/>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19</xdr:col>
      <xdr:colOff>142875</xdr:colOff>
      <xdr:row>758</xdr:row>
      <xdr:rowOff>76200</xdr:rowOff>
    </xdr:from>
    <xdr:to>
      <xdr:col>27</xdr:col>
      <xdr:colOff>174671</xdr:colOff>
      <xdr:row>762</xdr:row>
      <xdr:rowOff>237636</xdr:rowOff>
    </xdr:to>
    <xdr:grpSp>
      <xdr:nvGrpSpPr>
        <xdr:cNvPr id="63" name="グループ化 62"/>
        <xdr:cNvGrpSpPr/>
      </xdr:nvGrpSpPr>
      <xdr:grpSpPr>
        <a:xfrm>
          <a:off x="3641725" y="56299100"/>
          <a:ext cx="1504996" cy="1869586"/>
          <a:chOff x="2196352" y="62849242"/>
          <a:chExt cx="1645443" cy="1286070"/>
        </a:xfrm>
      </xdr:grpSpPr>
      <xdr:sp macro="" textlink="">
        <xdr:nvSpPr>
          <xdr:cNvPr id="64" name="大かっこ 63"/>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委託調査</a:t>
            </a:r>
            <a:endParaRPr lang="en-US" altLang="ja-JP" sz="1100"/>
          </a:p>
        </xdr:txBody>
      </xdr:sp>
      <xdr:sp macro="" textlink="">
        <xdr:nvSpPr>
          <xdr:cNvPr id="65" name="正方形/長方形 64"/>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Ｊ．ブランディス大学</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（ボストン）</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２百万円</a:t>
            </a:r>
            <a:endParaRPr kumimoji="1" lang="en-US" altLang="ja-JP" sz="1100" b="0" i="0" baseline="0">
              <a:solidFill>
                <a:schemeClr val="dk1"/>
              </a:solidFill>
              <a:effectLst/>
              <a:latin typeface="+mn-lt"/>
              <a:ea typeface="+mn-ea"/>
              <a:cs typeface="+mn-cs"/>
            </a:endParaRPr>
          </a:p>
        </xdr:txBody>
      </xdr:sp>
      <xdr:sp macro="" textlink="">
        <xdr:nvSpPr>
          <xdr:cNvPr id="66" name="正方形/長方形 65"/>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68</v>
      </c>
      <c r="AT2" s="218"/>
      <c r="AU2" s="218"/>
      <c r="AV2" s="52" t="str">
        <f>IF(AW2="", "", "-")</f>
        <v/>
      </c>
      <c r="AW2" s="399"/>
      <c r="AX2" s="399"/>
    </row>
    <row r="3" spans="1:50" ht="21" customHeight="1" thickBot="1">
      <c r="A3" s="526" t="s">
        <v>531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546</v>
      </c>
      <c r="AK3" s="528"/>
      <c r="AL3" s="528"/>
      <c r="AM3" s="528"/>
      <c r="AN3" s="528"/>
      <c r="AO3" s="528"/>
      <c r="AP3" s="528"/>
      <c r="AQ3" s="528"/>
      <c r="AR3" s="528"/>
      <c r="AS3" s="528"/>
      <c r="AT3" s="528"/>
      <c r="AU3" s="528"/>
      <c r="AV3" s="528"/>
      <c r="AW3" s="528"/>
      <c r="AX3" s="24" t="s">
        <v>65</v>
      </c>
    </row>
    <row r="4" spans="1:50" ht="24.75" customHeight="1">
      <c r="A4" s="726" t="s">
        <v>25</v>
      </c>
      <c r="B4" s="727"/>
      <c r="C4" s="727"/>
      <c r="D4" s="727"/>
      <c r="E4" s="727"/>
      <c r="F4" s="727"/>
      <c r="G4" s="702" t="s">
        <v>667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61" t="s">
        <v>75</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548</v>
      </c>
      <c r="AF5" s="721"/>
      <c r="AG5" s="721"/>
      <c r="AH5" s="721"/>
      <c r="AI5" s="721"/>
      <c r="AJ5" s="721"/>
      <c r="AK5" s="721"/>
      <c r="AL5" s="721"/>
      <c r="AM5" s="721"/>
      <c r="AN5" s="721"/>
      <c r="AO5" s="721"/>
      <c r="AP5" s="722"/>
      <c r="AQ5" s="723" t="s">
        <v>673</v>
      </c>
      <c r="AR5" s="724"/>
      <c r="AS5" s="724"/>
      <c r="AT5" s="724"/>
      <c r="AU5" s="724"/>
      <c r="AV5" s="724"/>
      <c r="AW5" s="724"/>
      <c r="AX5" s="725"/>
    </row>
    <row r="6" spans="1:50" ht="39" customHeight="1">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551</v>
      </c>
      <c r="H7" s="837"/>
      <c r="I7" s="837"/>
      <c r="J7" s="837"/>
      <c r="K7" s="837"/>
      <c r="L7" s="837"/>
      <c r="M7" s="837"/>
      <c r="N7" s="837"/>
      <c r="O7" s="837"/>
      <c r="P7" s="837"/>
      <c r="Q7" s="837"/>
      <c r="R7" s="837"/>
      <c r="S7" s="837"/>
      <c r="T7" s="837"/>
      <c r="U7" s="837"/>
      <c r="V7" s="837"/>
      <c r="W7" s="837"/>
      <c r="X7" s="838"/>
      <c r="Y7" s="397" t="s">
        <v>544</v>
      </c>
      <c r="Z7" s="294"/>
      <c r="AA7" s="294"/>
      <c r="AB7" s="294"/>
      <c r="AC7" s="294"/>
      <c r="AD7" s="398"/>
      <c r="AE7" s="385" t="s">
        <v>677</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33" t="s">
        <v>389</v>
      </c>
      <c r="B8" s="834"/>
      <c r="C8" s="834"/>
      <c r="D8" s="834"/>
      <c r="E8" s="834"/>
      <c r="F8" s="835"/>
      <c r="G8" s="221" t="str">
        <f>入力規則等!A26</f>
        <v>科学技術・イノベーション</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c r="A9" s="142" t="s">
        <v>23</v>
      </c>
      <c r="B9" s="143"/>
      <c r="C9" s="143"/>
      <c r="D9" s="143"/>
      <c r="E9" s="143"/>
      <c r="F9" s="143"/>
      <c r="G9" s="575" t="s">
        <v>552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3.75" customHeight="1">
      <c r="A10" s="743" t="s">
        <v>30</v>
      </c>
      <c r="B10" s="744"/>
      <c r="C10" s="744"/>
      <c r="D10" s="744"/>
      <c r="E10" s="744"/>
      <c r="F10" s="744"/>
      <c r="G10" s="676" t="s">
        <v>553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5"/>
    </row>
    <row r="13" spans="1:50" ht="21" customHeight="1">
      <c r="A13" s="139"/>
      <c r="B13" s="140"/>
      <c r="C13" s="140"/>
      <c r="D13" s="140"/>
      <c r="E13" s="140"/>
      <c r="F13" s="141"/>
      <c r="G13" s="746" t="s">
        <v>6</v>
      </c>
      <c r="H13" s="747"/>
      <c r="I13" s="639" t="s">
        <v>7</v>
      </c>
      <c r="J13" s="640"/>
      <c r="K13" s="640"/>
      <c r="L13" s="640"/>
      <c r="M13" s="640"/>
      <c r="N13" s="640"/>
      <c r="O13" s="641"/>
      <c r="P13" s="97" t="s">
        <v>550</v>
      </c>
      <c r="Q13" s="98"/>
      <c r="R13" s="98"/>
      <c r="S13" s="98"/>
      <c r="T13" s="98"/>
      <c r="U13" s="98"/>
      <c r="V13" s="99"/>
      <c r="W13" s="97">
        <v>9</v>
      </c>
      <c r="X13" s="98"/>
      <c r="Y13" s="98"/>
      <c r="Z13" s="98"/>
      <c r="AA13" s="98"/>
      <c r="AB13" s="98"/>
      <c r="AC13" s="99"/>
      <c r="AD13" s="97">
        <v>23</v>
      </c>
      <c r="AE13" s="98"/>
      <c r="AF13" s="98"/>
      <c r="AG13" s="98"/>
      <c r="AH13" s="98"/>
      <c r="AI13" s="98"/>
      <c r="AJ13" s="99"/>
      <c r="AK13" s="97">
        <v>24</v>
      </c>
      <c r="AL13" s="98"/>
      <c r="AM13" s="98"/>
      <c r="AN13" s="98"/>
      <c r="AO13" s="98"/>
      <c r="AP13" s="98"/>
      <c r="AQ13" s="99"/>
      <c r="AR13" s="94">
        <v>26</v>
      </c>
      <c r="AS13" s="95"/>
      <c r="AT13" s="95"/>
      <c r="AU13" s="95"/>
      <c r="AV13" s="95"/>
      <c r="AW13" s="95"/>
      <c r="AX13" s="396"/>
    </row>
    <row r="14" spans="1:50" ht="21" customHeight="1">
      <c r="A14" s="139"/>
      <c r="B14" s="140"/>
      <c r="C14" s="140"/>
      <c r="D14" s="140"/>
      <c r="E14" s="140"/>
      <c r="F14" s="141"/>
      <c r="G14" s="748"/>
      <c r="H14" s="749"/>
      <c r="I14" s="578" t="s">
        <v>8</v>
      </c>
      <c r="J14" s="633"/>
      <c r="K14" s="633"/>
      <c r="L14" s="633"/>
      <c r="M14" s="633"/>
      <c r="N14" s="633"/>
      <c r="O14" s="634"/>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t="s">
        <v>550</v>
      </c>
      <c r="AL14" s="98"/>
      <c r="AM14" s="98"/>
      <c r="AN14" s="98"/>
      <c r="AO14" s="98"/>
      <c r="AP14" s="98"/>
      <c r="AQ14" s="99"/>
      <c r="AR14" s="666"/>
      <c r="AS14" s="666"/>
      <c r="AT14" s="666"/>
      <c r="AU14" s="666"/>
      <c r="AV14" s="666"/>
      <c r="AW14" s="666"/>
      <c r="AX14" s="667"/>
    </row>
    <row r="15" spans="1:50" ht="21" customHeight="1">
      <c r="A15" s="139"/>
      <c r="B15" s="140"/>
      <c r="C15" s="140"/>
      <c r="D15" s="140"/>
      <c r="E15" s="140"/>
      <c r="F15" s="141"/>
      <c r="G15" s="748"/>
      <c r="H15" s="749"/>
      <c r="I15" s="578" t="s">
        <v>51</v>
      </c>
      <c r="J15" s="579"/>
      <c r="K15" s="579"/>
      <c r="L15" s="579"/>
      <c r="M15" s="579"/>
      <c r="N15" s="579"/>
      <c r="O15" s="580"/>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t="s">
        <v>647</v>
      </c>
      <c r="AS15" s="98"/>
      <c r="AT15" s="98"/>
      <c r="AU15" s="98"/>
      <c r="AV15" s="98"/>
      <c r="AW15" s="98"/>
      <c r="AX15" s="632"/>
    </row>
    <row r="16" spans="1:50" ht="21" customHeight="1">
      <c r="A16" s="139"/>
      <c r="B16" s="140"/>
      <c r="C16" s="140"/>
      <c r="D16" s="140"/>
      <c r="E16" s="140"/>
      <c r="F16" s="141"/>
      <c r="G16" s="748"/>
      <c r="H16" s="749"/>
      <c r="I16" s="578" t="s">
        <v>52</v>
      </c>
      <c r="J16" s="579"/>
      <c r="K16" s="579"/>
      <c r="L16" s="579"/>
      <c r="M16" s="579"/>
      <c r="N16" s="579"/>
      <c r="O16" s="580"/>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550</v>
      </c>
      <c r="AL16" s="98"/>
      <c r="AM16" s="98"/>
      <c r="AN16" s="98"/>
      <c r="AO16" s="98"/>
      <c r="AP16" s="98"/>
      <c r="AQ16" s="99"/>
      <c r="AR16" s="679"/>
      <c r="AS16" s="680"/>
      <c r="AT16" s="680"/>
      <c r="AU16" s="680"/>
      <c r="AV16" s="680"/>
      <c r="AW16" s="680"/>
      <c r="AX16" s="681"/>
    </row>
    <row r="17" spans="1:50" ht="24.75" customHeight="1">
      <c r="A17" s="139"/>
      <c r="B17" s="140"/>
      <c r="C17" s="140"/>
      <c r="D17" s="140"/>
      <c r="E17" s="140"/>
      <c r="F17" s="141"/>
      <c r="G17" s="748"/>
      <c r="H17" s="749"/>
      <c r="I17" s="578" t="s">
        <v>50</v>
      </c>
      <c r="J17" s="633"/>
      <c r="K17" s="633"/>
      <c r="L17" s="633"/>
      <c r="M17" s="633"/>
      <c r="N17" s="633"/>
      <c r="O17" s="634"/>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550</v>
      </c>
      <c r="AL17" s="98"/>
      <c r="AM17" s="98"/>
      <c r="AN17" s="98"/>
      <c r="AO17" s="98"/>
      <c r="AP17" s="98"/>
      <c r="AQ17" s="99"/>
      <c r="AR17" s="394"/>
      <c r="AS17" s="394"/>
      <c r="AT17" s="394"/>
      <c r="AU17" s="394"/>
      <c r="AV17" s="394"/>
      <c r="AW17" s="394"/>
      <c r="AX17" s="395"/>
    </row>
    <row r="18" spans="1:50" ht="24.75" customHeight="1">
      <c r="A18" s="139"/>
      <c r="B18" s="140"/>
      <c r="C18" s="140"/>
      <c r="D18" s="140"/>
      <c r="E18" s="140"/>
      <c r="F18" s="141"/>
      <c r="G18" s="750"/>
      <c r="H18" s="751"/>
      <c r="I18" s="738" t="s">
        <v>20</v>
      </c>
      <c r="J18" s="739"/>
      <c r="K18" s="739"/>
      <c r="L18" s="739"/>
      <c r="M18" s="739"/>
      <c r="N18" s="739"/>
      <c r="O18" s="740"/>
      <c r="P18" s="103">
        <f>SUM(P13:V17)</f>
        <v>0</v>
      </c>
      <c r="Q18" s="104"/>
      <c r="R18" s="104"/>
      <c r="S18" s="104"/>
      <c r="T18" s="104"/>
      <c r="U18" s="104"/>
      <c r="V18" s="105"/>
      <c r="W18" s="103">
        <f>SUM(W13:AC17)</f>
        <v>9</v>
      </c>
      <c r="X18" s="104"/>
      <c r="Y18" s="104"/>
      <c r="Z18" s="104"/>
      <c r="AA18" s="104"/>
      <c r="AB18" s="104"/>
      <c r="AC18" s="105"/>
      <c r="AD18" s="103">
        <f>SUM(AD13:AJ17)</f>
        <v>23</v>
      </c>
      <c r="AE18" s="104"/>
      <c r="AF18" s="104"/>
      <c r="AG18" s="104"/>
      <c r="AH18" s="104"/>
      <c r="AI18" s="104"/>
      <c r="AJ18" s="105"/>
      <c r="AK18" s="103">
        <f>SUM(AK13:AQ17)</f>
        <v>24</v>
      </c>
      <c r="AL18" s="104"/>
      <c r="AM18" s="104"/>
      <c r="AN18" s="104"/>
      <c r="AO18" s="104"/>
      <c r="AP18" s="104"/>
      <c r="AQ18" s="105"/>
      <c r="AR18" s="103">
        <f>SUM(AR13:AX17)</f>
        <v>26</v>
      </c>
      <c r="AS18" s="104"/>
      <c r="AT18" s="104"/>
      <c r="AU18" s="104"/>
      <c r="AV18" s="104"/>
      <c r="AW18" s="104"/>
      <c r="AX18" s="540"/>
    </row>
    <row r="19" spans="1:50" ht="24.75" customHeight="1">
      <c r="A19" s="139"/>
      <c r="B19" s="140"/>
      <c r="C19" s="140"/>
      <c r="D19" s="140"/>
      <c r="E19" s="140"/>
      <c r="F19" s="141"/>
      <c r="G19" s="538" t="s">
        <v>9</v>
      </c>
      <c r="H19" s="539"/>
      <c r="I19" s="539"/>
      <c r="J19" s="539"/>
      <c r="K19" s="539"/>
      <c r="L19" s="539"/>
      <c r="M19" s="539"/>
      <c r="N19" s="539"/>
      <c r="O19" s="539"/>
      <c r="P19" s="97" t="s">
        <v>550</v>
      </c>
      <c r="Q19" s="98"/>
      <c r="R19" s="98"/>
      <c r="S19" s="98"/>
      <c r="T19" s="98"/>
      <c r="U19" s="98"/>
      <c r="V19" s="99"/>
      <c r="W19" s="97">
        <v>9</v>
      </c>
      <c r="X19" s="98"/>
      <c r="Y19" s="98"/>
      <c r="Z19" s="98"/>
      <c r="AA19" s="98"/>
      <c r="AB19" s="98"/>
      <c r="AC19" s="99"/>
      <c r="AD19" s="97">
        <v>20</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1</v>
      </c>
      <c r="X20" s="542"/>
      <c r="Y20" s="542"/>
      <c r="Z20" s="542"/>
      <c r="AA20" s="542"/>
      <c r="AB20" s="542"/>
      <c r="AC20" s="542"/>
      <c r="AD20" s="542">
        <f t="shared" ref="AD20" si="1">IF(AD18=0, "-", SUM(AD19)/AD18)</f>
        <v>0.86956521739130432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2"/>
      <c r="B21" s="143"/>
      <c r="C21" s="143"/>
      <c r="D21" s="143"/>
      <c r="E21" s="143"/>
      <c r="F21" s="144"/>
      <c r="G21" s="933" t="s">
        <v>495</v>
      </c>
      <c r="H21" s="934"/>
      <c r="I21" s="934"/>
      <c r="J21" s="934"/>
      <c r="K21" s="934"/>
      <c r="L21" s="934"/>
      <c r="M21" s="934"/>
      <c r="N21" s="934"/>
      <c r="O21" s="934"/>
      <c r="P21" s="542" t="e">
        <f>IF(P19=0, "-", SUM(P19)/SUM(P13,P14))</f>
        <v>#DIV/0!</v>
      </c>
      <c r="Q21" s="542"/>
      <c r="R21" s="542"/>
      <c r="S21" s="542"/>
      <c r="T21" s="542"/>
      <c r="U21" s="542"/>
      <c r="V21" s="542"/>
      <c r="W21" s="542">
        <f t="shared" ref="W21" si="2">IF(W19=0, "-", SUM(W19)/SUM(W13,W14))</f>
        <v>1</v>
      </c>
      <c r="X21" s="542"/>
      <c r="Y21" s="542"/>
      <c r="Z21" s="542"/>
      <c r="AA21" s="542"/>
      <c r="AB21" s="542"/>
      <c r="AC21" s="542"/>
      <c r="AD21" s="542">
        <f t="shared" ref="AD21" si="3">IF(AD19=0, "-", SUM(AD19)/SUM(AD13,AD14))</f>
        <v>0.86956521739130432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554</v>
      </c>
      <c r="H23" s="184"/>
      <c r="I23" s="184"/>
      <c r="J23" s="184"/>
      <c r="K23" s="184"/>
      <c r="L23" s="184"/>
      <c r="M23" s="184"/>
      <c r="N23" s="184"/>
      <c r="O23" s="185"/>
      <c r="P23" s="94">
        <v>10</v>
      </c>
      <c r="Q23" s="95"/>
      <c r="R23" s="95"/>
      <c r="S23" s="95"/>
      <c r="T23" s="95"/>
      <c r="U23" s="95"/>
      <c r="V23" s="96"/>
      <c r="W23" s="94">
        <v>10</v>
      </c>
      <c r="X23" s="95"/>
      <c r="Y23" s="95"/>
      <c r="Z23" s="95"/>
      <c r="AA23" s="95"/>
      <c r="AB23" s="95"/>
      <c r="AC23" s="96"/>
      <c r="AD23" s="206" t="s">
        <v>675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555</v>
      </c>
      <c r="H24" s="187"/>
      <c r="I24" s="187"/>
      <c r="J24" s="187"/>
      <c r="K24" s="187"/>
      <c r="L24" s="187"/>
      <c r="M24" s="187"/>
      <c r="N24" s="187"/>
      <c r="O24" s="188"/>
      <c r="P24" s="97">
        <v>10</v>
      </c>
      <c r="Q24" s="98"/>
      <c r="R24" s="98"/>
      <c r="S24" s="98"/>
      <c r="T24" s="98"/>
      <c r="U24" s="98"/>
      <c r="V24" s="99"/>
      <c r="W24" s="97">
        <v>11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556</v>
      </c>
      <c r="H25" s="187"/>
      <c r="I25" s="187"/>
      <c r="J25" s="187"/>
      <c r="K25" s="187"/>
      <c r="L25" s="187"/>
      <c r="M25" s="187"/>
      <c r="N25" s="187"/>
      <c r="O25" s="188"/>
      <c r="P25" s="97">
        <v>2</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557</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674</v>
      </c>
      <c r="H27" s="187"/>
      <c r="I27" s="187"/>
      <c r="J27" s="187"/>
      <c r="K27" s="187"/>
      <c r="L27" s="187"/>
      <c r="M27" s="187"/>
      <c r="N27" s="187"/>
      <c r="O27" s="188"/>
      <c r="P27" s="97">
        <v>0</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476</v>
      </c>
      <c r="H28" s="190"/>
      <c r="I28" s="190"/>
      <c r="J28" s="190"/>
      <c r="K28" s="190"/>
      <c r="L28" s="190"/>
      <c r="M28" s="190"/>
      <c r="N28" s="190"/>
      <c r="O28" s="191"/>
      <c r="P28" s="103">
        <f>P29-SUM(P23:P27)</f>
        <v>1</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473</v>
      </c>
      <c r="H29" s="193"/>
      <c r="I29" s="193"/>
      <c r="J29" s="193"/>
      <c r="K29" s="193"/>
      <c r="L29" s="193"/>
      <c r="M29" s="193"/>
      <c r="N29" s="193"/>
      <c r="O29" s="194"/>
      <c r="P29" s="225">
        <f>AK13</f>
        <v>24</v>
      </c>
      <c r="Q29" s="226"/>
      <c r="R29" s="226"/>
      <c r="S29" s="226"/>
      <c r="T29" s="226"/>
      <c r="U29" s="226"/>
      <c r="V29" s="227"/>
      <c r="W29" s="225">
        <f>AR13</f>
        <v>26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489</v>
      </c>
      <c r="B30" s="513"/>
      <c r="C30" s="513"/>
      <c r="D30" s="513"/>
      <c r="E30" s="513"/>
      <c r="F30" s="514"/>
      <c r="G30" s="651"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357</v>
      </c>
      <c r="AF30" s="389"/>
      <c r="AG30" s="389"/>
      <c r="AH30" s="390"/>
      <c r="AI30" s="388" t="s">
        <v>363</v>
      </c>
      <c r="AJ30" s="389"/>
      <c r="AK30" s="389"/>
      <c r="AL30" s="390"/>
      <c r="AM30" s="391" t="s">
        <v>470</v>
      </c>
      <c r="AN30" s="391"/>
      <c r="AO30" s="391"/>
      <c r="AP30" s="388"/>
      <c r="AQ30" s="642" t="s">
        <v>355</v>
      </c>
      <c r="AR30" s="643"/>
      <c r="AS30" s="643"/>
      <c r="AT30" s="644"/>
      <c r="AU30" s="392" t="s">
        <v>253</v>
      </c>
      <c r="AV30" s="392"/>
      <c r="AW30" s="392"/>
      <c r="AX30" s="393"/>
    </row>
    <row r="31" spans="1:50" ht="18.75" customHeight="1">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5">
        <v>32</v>
      </c>
      <c r="AR31" s="133"/>
      <c r="AS31" s="134" t="s">
        <v>356</v>
      </c>
      <c r="AT31" s="169"/>
      <c r="AU31" s="268" t="s">
        <v>550</v>
      </c>
      <c r="AV31" s="269"/>
      <c r="AW31" s="381" t="s">
        <v>300</v>
      </c>
      <c r="AX31" s="382"/>
    </row>
    <row r="32" spans="1:50" ht="45" customHeight="1">
      <c r="A32" s="518"/>
      <c r="B32" s="516"/>
      <c r="C32" s="516"/>
      <c r="D32" s="516"/>
      <c r="E32" s="516"/>
      <c r="F32" s="517"/>
      <c r="G32" s="543" t="s">
        <v>676</v>
      </c>
      <c r="H32" s="544"/>
      <c r="I32" s="544"/>
      <c r="J32" s="544"/>
      <c r="K32" s="544"/>
      <c r="L32" s="544"/>
      <c r="M32" s="544"/>
      <c r="N32" s="544"/>
      <c r="O32" s="545"/>
      <c r="P32" s="158" t="s">
        <v>558</v>
      </c>
      <c r="Q32" s="158"/>
      <c r="R32" s="158"/>
      <c r="S32" s="158"/>
      <c r="T32" s="158"/>
      <c r="U32" s="158"/>
      <c r="V32" s="158"/>
      <c r="W32" s="158"/>
      <c r="X32" s="229"/>
      <c r="Y32" s="340" t="s">
        <v>12</v>
      </c>
      <c r="Z32" s="552"/>
      <c r="AA32" s="553"/>
      <c r="AB32" s="554" t="s">
        <v>559</v>
      </c>
      <c r="AC32" s="554"/>
      <c r="AD32" s="554"/>
      <c r="AE32" s="366" t="s">
        <v>550</v>
      </c>
      <c r="AF32" s="367"/>
      <c r="AG32" s="367"/>
      <c r="AH32" s="367"/>
      <c r="AI32" s="366">
        <v>8</v>
      </c>
      <c r="AJ32" s="367"/>
      <c r="AK32" s="367"/>
      <c r="AL32" s="367"/>
      <c r="AM32" s="366">
        <v>9</v>
      </c>
      <c r="AN32" s="367"/>
      <c r="AO32" s="367"/>
      <c r="AP32" s="367"/>
      <c r="AQ32" s="100" t="s">
        <v>649</v>
      </c>
      <c r="AR32" s="101"/>
      <c r="AS32" s="101"/>
      <c r="AT32" s="102"/>
      <c r="AU32" s="367" t="s">
        <v>550</v>
      </c>
      <c r="AV32" s="367"/>
      <c r="AW32" s="367"/>
      <c r="AX32" s="369"/>
    </row>
    <row r="33" spans="1:50" ht="45" customHeight="1">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559</v>
      </c>
      <c r="AC33" s="525"/>
      <c r="AD33" s="525"/>
      <c r="AE33" s="366" t="s">
        <v>550</v>
      </c>
      <c r="AF33" s="367"/>
      <c r="AG33" s="367"/>
      <c r="AH33" s="367"/>
      <c r="AI33" s="366">
        <v>5</v>
      </c>
      <c r="AJ33" s="367"/>
      <c r="AK33" s="367"/>
      <c r="AL33" s="367"/>
      <c r="AM33" s="100">
        <v>6</v>
      </c>
      <c r="AN33" s="101"/>
      <c r="AO33" s="101"/>
      <c r="AP33" s="102"/>
      <c r="AQ33" s="100">
        <v>10</v>
      </c>
      <c r="AR33" s="101"/>
      <c r="AS33" s="101"/>
      <c r="AT33" s="102"/>
      <c r="AU33" s="367" t="s">
        <v>550</v>
      </c>
      <c r="AV33" s="367"/>
      <c r="AW33" s="367"/>
      <c r="AX33" s="369"/>
    </row>
    <row r="34" spans="1:50" ht="45" customHeight="1">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6" t="s">
        <v>550</v>
      </c>
      <c r="AF34" s="367"/>
      <c r="AG34" s="367"/>
      <c r="AH34" s="367"/>
      <c r="AI34" s="366">
        <v>160</v>
      </c>
      <c r="AJ34" s="367"/>
      <c r="AK34" s="367"/>
      <c r="AL34" s="367"/>
      <c r="AM34" s="366">
        <v>150</v>
      </c>
      <c r="AN34" s="367"/>
      <c r="AO34" s="367"/>
      <c r="AP34" s="367"/>
      <c r="AQ34" s="100" t="s">
        <v>649</v>
      </c>
      <c r="AR34" s="101"/>
      <c r="AS34" s="101"/>
      <c r="AT34" s="102"/>
      <c r="AU34" s="367" t="s">
        <v>550</v>
      </c>
      <c r="AV34" s="367"/>
      <c r="AW34" s="367"/>
      <c r="AX34" s="369"/>
    </row>
    <row r="35" spans="1:50" ht="63.75" customHeight="1">
      <c r="A35" s="904" t="s">
        <v>524</v>
      </c>
      <c r="B35" s="905"/>
      <c r="C35" s="905"/>
      <c r="D35" s="905"/>
      <c r="E35" s="905"/>
      <c r="F35" s="906"/>
      <c r="G35" s="910" t="s">
        <v>668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63.7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c r="A37" s="645" t="s">
        <v>489</v>
      </c>
      <c r="B37" s="646"/>
      <c r="C37" s="646"/>
      <c r="D37" s="646"/>
      <c r="E37" s="646"/>
      <c r="F37" s="647"/>
      <c r="G37" s="568" t="s">
        <v>265</v>
      </c>
      <c r="H37" s="383"/>
      <c r="I37" s="383"/>
      <c r="J37" s="383"/>
      <c r="K37" s="383"/>
      <c r="L37" s="383"/>
      <c r="M37" s="383"/>
      <c r="N37" s="383"/>
      <c r="O37" s="569"/>
      <c r="P37" s="635" t="s">
        <v>59</v>
      </c>
      <c r="Q37" s="383"/>
      <c r="R37" s="383"/>
      <c r="S37" s="383"/>
      <c r="T37" s="383"/>
      <c r="U37" s="383"/>
      <c r="V37" s="383"/>
      <c r="W37" s="383"/>
      <c r="X37" s="569"/>
      <c r="Y37" s="636"/>
      <c r="Z37" s="637"/>
      <c r="AA37" s="638"/>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40" t="s">
        <v>12</v>
      </c>
      <c r="Z39" s="552"/>
      <c r="AA39" s="553"/>
      <c r="AB39" s="554"/>
      <c r="AC39" s="554"/>
      <c r="AD39" s="55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c r="A41" s="648"/>
      <c r="B41" s="649"/>
      <c r="C41" s="649"/>
      <c r="D41" s="649"/>
      <c r="E41" s="649"/>
      <c r="F41" s="650"/>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c r="A44" s="645" t="s">
        <v>489</v>
      </c>
      <c r="B44" s="646"/>
      <c r="C44" s="646"/>
      <c r="D44" s="646"/>
      <c r="E44" s="646"/>
      <c r="F44" s="647"/>
      <c r="G44" s="568" t="s">
        <v>265</v>
      </c>
      <c r="H44" s="383"/>
      <c r="I44" s="383"/>
      <c r="J44" s="383"/>
      <c r="K44" s="383"/>
      <c r="L44" s="383"/>
      <c r="M44" s="383"/>
      <c r="N44" s="383"/>
      <c r="O44" s="569"/>
      <c r="P44" s="635" t="s">
        <v>59</v>
      </c>
      <c r="Q44" s="383"/>
      <c r="R44" s="383"/>
      <c r="S44" s="383"/>
      <c r="T44" s="383"/>
      <c r="U44" s="383"/>
      <c r="V44" s="383"/>
      <c r="W44" s="383"/>
      <c r="X44" s="569"/>
      <c r="Y44" s="636"/>
      <c r="Z44" s="637"/>
      <c r="AA44" s="638"/>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0" t="s">
        <v>12</v>
      </c>
      <c r="Z46" s="552"/>
      <c r="AA46" s="553"/>
      <c r="AB46" s="554"/>
      <c r="AC46" s="554"/>
      <c r="AD46" s="55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c r="A48" s="648"/>
      <c r="B48" s="649"/>
      <c r="C48" s="649"/>
      <c r="D48" s="649"/>
      <c r="E48" s="649"/>
      <c r="F48" s="650"/>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5" t="s">
        <v>489</v>
      </c>
      <c r="B51" s="516"/>
      <c r="C51" s="516"/>
      <c r="D51" s="516"/>
      <c r="E51" s="516"/>
      <c r="F51" s="517"/>
      <c r="G51" s="568" t="s">
        <v>265</v>
      </c>
      <c r="H51" s="383"/>
      <c r="I51" s="383"/>
      <c r="J51" s="383"/>
      <c r="K51" s="383"/>
      <c r="L51" s="383"/>
      <c r="M51" s="383"/>
      <c r="N51" s="383"/>
      <c r="O51" s="569"/>
      <c r="P51" s="635" t="s">
        <v>59</v>
      </c>
      <c r="Q51" s="383"/>
      <c r="R51" s="383"/>
      <c r="S51" s="383"/>
      <c r="T51" s="383"/>
      <c r="U51" s="383"/>
      <c r="V51" s="383"/>
      <c r="W51" s="383"/>
      <c r="X51" s="569"/>
      <c r="Y51" s="636"/>
      <c r="Z51" s="637"/>
      <c r="AA51" s="638"/>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0" t="s">
        <v>12</v>
      </c>
      <c r="Z53" s="552"/>
      <c r="AA53" s="553"/>
      <c r="AB53" s="554"/>
      <c r="AC53" s="554"/>
      <c r="AD53" s="55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c r="A55" s="648"/>
      <c r="B55" s="649"/>
      <c r="C55" s="649"/>
      <c r="D55" s="649"/>
      <c r="E55" s="649"/>
      <c r="F55" s="650"/>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5" t="s">
        <v>489</v>
      </c>
      <c r="B58" s="516"/>
      <c r="C58" s="516"/>
      <c r="D58" s="516"/>
      <c r="E58" s="516"/>
      <c r="F58" s="517"/>
      <c r="G58" s="568" t="s">
        <v>265</v>
      </c>
      <c r="H58" s="383"/>
      <c r="I58" s="383"/>
      <c r="J58" s="383"/>
      <c r="K58" s="383"/>
      <c r="L58" s="383"/>
      <c r="M58" s="383"/>
      <c r="N58" s="383"/>
      <c r="O58" s="569"/>
      <c r="P58" s="635" t="s">
        <v>59</v>
      </c>
      <c r="Q58" s="383"/>
      <c r="R58" s="383"/>
      <c r="S58" s="383"/>
      <c r="T58" s="383"/>
      <c r="U58" s="383"/>
      <c r="V58" s="383"/>
      <c r="W58" s="383"/>
      <c r="X58" s="569"/>
      <c r="Y58" s="636"/>
      <c r="Z58" s="637"/>
      <c r="AA58" s="638"/>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0" t="s">
        <v>12</v>
      </c>
      <c r="Z60" s="552"/>
      <c r="AA60" s="553"/>
      <c r="AB60" s="554"/>
      <c r="AC60" s="554"/>
      <c r="AD60" s="55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65" t="s">
        <v>490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485</v>
      </c>
      <c r="X65" s="877"/>
      <c r="Y65" s="880"/>
      <c r="Z65" s="880"/>
      <c r="AA65" s="881"/>
      <c r="AB65" s="874" t="s">
        <v>11</v>
      </c>
      <c r="AC65" s="870"/>
      <c r="AD65" s="871"/>
      <c r="AE65" s="370" t="s">
        <v>357</v>
      </c>
      <c r="AF65" s="371"/>
      <c r="AG65" s="371"/>
      <c r="AH65" s="372"/>
      <c r="AI65" s="370" t="s">
        <v>363</v>
      </c>
      <c r="AJ65" s="371"/>
      <c r="AK65" s="371"/>
      <c r="AL65" s="372"/>
      <c r="AM65" s="377" t="s">
        <v>470</v>
      </c>
      <c r="AN65" s="377"/>
      <c r="AO65" s="377"/>
      <c r="AP65" s="370"/>
      <c r="AQ65" s="874" t="s">
        <v>355</v>
      </c>
      <c r="AR65" s="870"/>
      <c r="AS65" s="870"/>
      <c r="AT65" s="871"/>
      <c r="AU65" s="983" t="s">
        <v>253</v>
      </c>
      <c r="AV65" s="983"/>
      <c r="AW65" s="983"/>
      <c r="AX65" s="984"/>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4"/>
      <c r="AF66" s="335"/>
      <c r="AG66" s="335"/>
      <c r="AH66" s="336"/>
      <c r="AI66" s="334"/>
      <c r="AJ66" s="335"/>
      <c r="AK66" s="335"/>
      <c r="AL66" s="336"/>
      <c r="AM66" s="378"/>
      <c r="AN66" s="378"/>
      <c r="AO66" s="378"/>
      <c r="AP66" s="334"/>
      <c r="AQ66" s="268"/>
      <c r="AR66" s="269"/>
      <c r="AS66" s="872" t="s">
        <v>356</v>
      </c>
      <c r="AT66" s="873"/>
      <c r="AU66" s="269"/>
      <c r="AV66" s="269"/>
      <c r="AW66" s="872" t="s">
        <v>488</v>
      </c>
      <c r="AX66" s="985"/>
    </row>
    <row r="67" spans="1:50" ht="23.25" hidden="1" customHeight="1">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514</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514</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515</v>
      </c>
      <c r="AC69" s="982"/>
      <c r="AD69" s="982"/>
      <c r="AE69" s="821"/>
      <c r="AF69" s="822"/>
      <c r="AG69" s="822"/>
      <c r="AH69" s="822"/>
      <c r="AI69" s="821"/>
      <c r="AJ69" s="822"/>
      <c r="AK69" s="822"/>
      <c r="AL69" s="822"/>
      <c r="AM69" s="821"/>
      <c r="AN69" s="822"/>
      <c r="AO69" s="822"/>
      <c r="AP69" s="822"/>
      <c r="AQ69" s="366"/>
      <c r="AR69" s="367"/>
      <c r="AS69" s="367"/>
      <c r="AT69" s="368"/>
      <c r="AU69" s="367"/>
      <c r="AV69" s="367"/>
      <c r="AW69" s="367"/>
      <c r="AX69" s="369"/>
    </row>
    <row r="70" spans="1:50" ht="23.25" hidden="1" customHeight="1">
      <c r="A70" s="858" t="s">
        <v>496</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513</v>
      </c>
      <c r="X70" s="951"/>
      <c r="Y70" s="956" t="s">
        <v>12</v>
      </c>
      <c r="Z70" s="956"/>
      <c r="AA70" s="957"/>
      <c r="AB70" s="958" t="s">
        <v>514</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514</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515</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44" t="s">
        <v>490</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c r="A78" s="918" t="s">
        <v>527</v>
      </c>
      <c r="B78" s="919"/>
      <c r="C78" s="919"/>
      <c r="D78" s="919"/>
      <c r="E78" s="916" t="s">
        <v>463</v>
      </c>
      <c r="F78" s="917"/>
      <c r="G78" s="57" t="s">
        <v>365</v>
      </c>
      <c r="H78" s="796"/>
      <c r="I78" s="242"/>
      <c r="J78" s="242"/>
      <c r="K78" s="242"/>
      <c r="L78" s="242"/>
      <c r="M78" s="242"/>
      <c r="N78" s="242"/>
      <c r="O78" s="797"/>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484</v>
      </c>
      <c r="AP79" s="146"/>
      <c r="AQ79" s="146"/>
      <c r="AR79" s="81" t="s">
        <v>482</v>
      </c>
      <c r="AS79" s="145"/>
      <c r="AT79" s="146"/>
      <c r="AU79" s="146"/>
      <c r="AV79" s="146"/>
      <c r="AW79" s="146"/>
      <c r="AX79" s="147"/>
    </row>
    <row r="80" spans="1:50" ht="18.75" hidden="1" customHeight="1">
      <c r="A80" s="522" t="s">
        <v>266</v>
      </c>
      <c r="B80" s="853" t="s">
        <v>481</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c r="A81" s="523"/>
      <c r="B81" s="856"/>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c r="A87" s="523"/>
      <c r="B87" s="555"/>
      <c r="C87" s="555"/>
      <c r="D87" s="555"/>
      <c r="E87" s="555"/>
      <c r="F87" s="556"/>
      <c r="G87" s="228"/>
      <c r="H87" s="158"/>
      <c r="I87" s="158"/>
      <c r="J87" s="158"/>
      <c r="K87" s="158"/>
      <c r="L87" s="158"/>
      <c r="M87" s="158"/>
      <c r="N87" s="158"/>
      <c r="O87" s="229"/>
      <c r="P87" s="158"/>
      <c r="Q87" s="806"/>
      <c r="R87" s="806"/>
      <c r="S87" s="806"/>
      <c r="T87" s="806"/>
      <c r="U87" s="806"/>
      <c r="V87" s="806"/>
      <c r="W87" s="806"/>
      <c r="X87" s="807"/>
      <c r="Y87" s="759" t="s">
        <v>62</v>
      </c>
      <c r="Z87" s="760"/>
      <c r="AA87" s="761"/>
      <c r="AB87" s="554"/>
      <c r="AC87" s="554"/>
      <c r="AD87" s="554"/>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c r="A88" s="523"/>
      <c r="B88" s="555"/>
      <c r="C88" s="555"/>
      <c r="D88" s="555"/>
      <c r="E88" s="555"/>
      <c r="F88" s="556"/>
      <c r="G88" s="230"/>
      <c r="H88" s="231"/>
      <c r="I88" s="231"/>
      <c r="J88" s="231"/>
      <c r="K88" s="231"/>
      <c r="L88" s="231"/>
      <c r="M88" s="231"/>
      <c r="N88" s="231"/>
      <c r="O88" s="232"/>
      <c r="P88" s="808"/>
      <c r="Q88" s="808"/>
      <c r="R88" s="808"/>
      <c r="S88" s="808"/>
      <c r="T88" s="808"/>
      <c r="U88" s="808"/>
      <c r="V88" s="808"/>
      <c r="W88" s="808"/>
      <c r="X88" s="809"/>
      <c r="Y88" s="733" t="s">
        <v>54</v>
      </c>
      <c r="Z88" s="734"/>
      <c r="AA88" s="735"/>
      <c r="AB88" s="525"/>
      <c r="AC88" s="525"/>
      <c r="AD88" s="525"/>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0"/>
      <c r="Y89" s="733" t="s">
        <v>13</v>
      </c>
      <c r="Z89" s="734"/>
      <c r="AA89" s="735"/>
      <c r="AB89" s="464" t="s">
        <v>14</v>
      </c>
      <c r="AC89" s="464"/>
      <c r="AD89" s="464"/>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c r="A92" s="523"/>
      <c r="B92" s="555"/>
      <c r="C92" s="555"/>
      <c r="D92" s="555"/>
      <c r="E92" s="555"/>
      <c r="F92" s="556"/>
      <c r="G92" s="228"/>
      <c r="H92" s="158"/>
      <c r="I92" s="158"/>
      <c r="J92" s="158"/>
      <c r="K92" s="158"/>
      <c r="L92" s="158"/>
      <c r="M92" s="158"/>
      <c r="N92" s="158"/>
      <c r="O92" s="229"/>
      <c r="P92" s="158"/>
      <c r="Q92" s="806"/>
      <c r="R92" s="806"/>
      <c r="S92" s="806"/>
      <c r="T92" s="806"/>
      <c r="U92" s="806"/>
      <c r="V92" s="806"/>
      <c r="W92" s="806"/>
      <c r="X92" s="807"/>
      <c r="Y92" s="759" t="s">
        <v>62</v>
      </c>
      <c r="Z92" s="760"/>
      <c r="AA92" s="761"/>
      <c r="AB92" s="554"/>
      <c r="AC92" s="554"/>
      <c r="AD92" s="554"/>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c r="A93" s="523"/>
      <c r="B93" s="555"/>
      <c r="C93" s="555"/>
      <c r="D93" s="555"/>
      <c r="E93" s="555"/>
      <c r="F93" s="556"/>
      <c r="G93" s="230"/>
      <c r="H93" s="231"/>
      <c r="I93" s="231"/>
      <c r="J93" s="231"/>
      <c r="K93" s="231"/>
      <c r="L93" s="231"/>
      <c r="M93" s="231"/>
      <c r="N93" s="231"/>
      <c r="O93" s="232"/>
      <c r="P93" s="808"/>
      <c r="Q93" s="808"/>
      <c r="R93" s="808"/>
      <c r="S93" s="808"/>
      <c r="T93" s="808"/>
      <c r="U93" s="808"/>
      <c r="V93" s="808"/>
      <c r="W93" s="808"/>
      <c r="X93" s="809"/>
      <c r="Y93" s="733" t="s">
        <v>54</v>
      </c>
      <c r="Z93" s="734"/>
      <c r="AA93" s="735"/>
      <c r="AB93" s="525"/>
      <c r="AC93" s="525"/>
      <c r="AD93" s="525"/>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0"/>
      <c r="Y94" s="733" t="s">
        <v>13</v>
      </c>
      <c r="Z94" s="734"/>
      <c r="AA94" s="735"/>
      <c r="AB94" s="464" t="s">
        <v>14</v>
      </c>
      <c r="AC94" s="464"/>
      <c r="AD94" s="464"/>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c r="A97" s="523"/>
      <c r="B97" s="555"/>
      <c r="C97" s="555"/>
      <c r="D97" s="555"/>
      <c r="E97" s="555"/>
      <c r="F97" s="556"/>
      <c r="G97" s="228"/>
      <c r="H97" s="158"/>
      <c r="I97" s="158"/>
      <c r="J97" s="158"/>
      <c r="K97" s="158"/>
      <c r="L97" s="158"/>
      <c r="M97" s="158"/>
      <c r="N97" s="158"/>
      <c r="O97" s="229"/>
      <c r="P97" s="158"/>
      <c r="Q97" s="806"/>
      <c r="R97" s="806"/>
      <c r="S97" s="806"/>
      <c r="T97" s="806"/>
      <c r="U97" s="806"/>
      <c r="V97" s="806"/>
      <c r="W97" s="806"/>
      <c r="X97" s="807"/>
      <c r="Y97" s="759" t="s">
        <v>62</v>
      </c>
      <c r="Z97" s="760"/>
      <c r="AA97" s="761"/>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c r="A98" s="523"/>
      <c r="B98" s="555"/>
      <c r="C98" s="555"/>
      <c r="D98" s="555"/>
      <c r="E98" s="555"/>
      <c r="F98" s="556"/>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c r="A99" s="524"/>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491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357</v>
      </c>
      <c r="AF100" s="831"/>
      <c r="AG100" s="831"/>
      <c r="AH100" s="832"/>
      <c r="AI100" s="830" t="s">
        <v>363</v>
      </c>
      <c r="AJ100" s="831"/>
      <c r="AK100" s="831"/>
      <c r="AL100" s="832"/>
      <c r="AM100" s="830" t="s">
        <v>470</v>
      </c>
      <c r="AN100" s="831"/>
      <c r="AO100" s="831"/>
      <c r="AP100" s="832"/>
      <c r="AQ100" s="935" t="s">
        <v>492</v>
      </c>
      <c r="AR100" s="936"/>
      <c r="AS100" s="936"/>
      <c r="AT100" s="937"/>
      <c r="AU100" s="935" t="s">
        <v>537</v>
      </c>
      <c r="AV100" s="936"/>
      <c r="AW100" s="936"/>
      <c r="AX100" s="938"/>
    </row>
    <row r="101" spans="1:60" ht="23.25" customHeight="1">
      <c r="A101" s="494"/>
      <c r="B101" s="495"/>
      <c r="C101" s="495"/>
      <c r="D101" s="495"/>
      <c r="E101" s="495"/>
      <c r="F101" s="496"/>
      <c r="G101" s="158" t="s">
        <v>560</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4" t="s">
        <v>561</v>
      </c>
      <c r="AC101" s="554"/>
      <c r="AD101" s="554"/>
      <c r="AE101" s="366" t="s">
        <v>550</v>
      </c>
      <c r="AF101" s="367"/>
      <c r="AG101" s="367"/>
      <c r="AH101" s="368"/>
      <c r="AI101" s="366">
        <v>3</v>
      </c>
      <c r="AJ101" s="367"/>
      <c r="AK101" s="367"/>
      <c r="AL101" s="368"/>
      <c r="AM101" s="366">
        <v>10</v>
      </c>
      <c r="AN101" s="367"/>
      <c r="AO101" s="367"/>
      <c r="AP101" s="368"/>
      <c r="AQ101" s="366" t="s">
        <v>550</v>
      </c>
      <c r="AR101" s="367"/>
      <c r="AS101" s="367"/>
      <c r="AT101" s="368"/>
      <c r="AU101" s="366" t="s">
        <v>550</v>
      </c>
      <c r="AV101" s="367"/>
      <c r="AW101" s="367"/>
      <c r="AX101" s="368"/>
    </row>
    <row r="102" spans="1:60" ht="23.25" customHeight="1">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1"/>
      <c r="AA102" s="342"/>
      <c r="AB102" s="554" t="s">
        <v>561</v>
      </c>
      <c r="AC102" s="554"/>
      <c r="AD102" s="554"/>
      <c r="AE102" s="360" t="s">
        <v>550</v>
      </c>
      <c r="AF102" s="360"/>
      <c r="AG102" s="360"/>
      <c r="AH102" s="360"/>
      <c r="AI102" s="360">
        <v>3</v>
      </c>
      <c r="AJ102" s="360"/>
      <c r="AK102" s="360"/>
      <c r="AL102" s="360"/>
      <c r="AM102" s="360">
        <v>6</v>
      </c>
      <c r="AN102" s="360"/>
      <c r="AO102" s="360"/>
      <c r="AP102" s="360"/>
      <c r="AQ102" s="821">
        <v>10</v>
      </c>
      <c r="AR102" s="822"/>
      <c r="AS102" s="822"/>
      <c r="AT102" s="823"/>
      <c r="AU102" s="821">
        <v>8</v>
      </c>
      <c r="AV102" s="822"/>
      <c r="AW102" s="822"/>
      <c r="AX102" s="823"/>
    </row>
    <row r="103" spans="1:60" ht="31.5" customHeight="1">
      <c r="A103" s="491" t="s">
        <v>491</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537</v>
      </c>
      <c r="AV103" s="363"/>
      <c r="AW103" s="363"/>
      <c r="AX103" s="365"/>
    </row>
    <row r="104" spans="1:60" ht="23.25" customHeight="1">
      <c r="A104" s="494"/>
      <c r="B104" s="495"/>
      <c r="C104" s="495"/>
      <c r="D104" s="495"/>
      <c r="E104" s="495"/>
      <c r="F104" s="496"/>
      <c r="G104" s="158" t="s">
        <v>562</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561</v>
      </c>
      <c r="AC104" s="475"/>
      <c r="AD104" s="476"/>
      <c r="AE104" s="366" t="s">
        <v>550</v>
      </c>
      <c r="AF104" s="367"/>
      <c r="AG104" s="367"/>
      <c r="AH104" s="368"/>
      <c r="AI104" s="366">
        <v>4</v>
      </c>
      <c r="AJ104" s="367"/>
      <c r="AK104" s="367"/>
      <c r="AL104" s="368"/>
      <c r="AM104" s="366">
        <v>8</v>
      </c>
      <c r="AN104" s="367"/>
      <c r="AO104" s="367"/>
      <c r="AP104" s="368"/>
      <c r="AQ104" s="366" t="s">
        <v>550</v>
      </c>
      <c r="AR104" s="367"/>
      <c r="AS104" s="367"/>
      <c r="AT104" s="368"/>
      <c r="AU104" s="366" t="s">
        <v>550</v>
      </c>
      <c r="AV104" s="367"/>
      <c r="AW104" s="367"/>
      <c r="AX104" s="368"/>
    </row>
    <row r="105" spans="1:60" ht="23.25" customHeight="1">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8" t="s">
        <v>561</v>
      </c>
      <c r="AC105" s="409"/>
      <c r="AD105" s="410"/>
      <c r="AE105" s="360" t="s">
        <v>550</v>
      </c>
      <c r="AF105" s="360"/>
      <c r="AG105" s="360"/>
      <c r="AH105" s="360"/>
      <c r="AI105" s="360">
        <v>6</v>
      </c>
      <c r="AJ105" s="360"/>
      <c r="AK105" s="360"/>
      <c r="AL105" s="360"/>
      <c r="AM105" s="360">
        <v>6</v>
      </c>
      <c r="AN105" s="360"/>
      <c r="AO105" s="360"/>
      <c r="AP105" s="360"/>
      <c r="AQ105" s="366">
        <v>10</v>
      </c>
      <c r="AR105" s="367"/>
      <c r="AS105" s="367"/>
      <c r="AT105" s="368"/>
      <c r="AU105" s="821">
        <v>10</v>
      </c>
      <c r="AV105" s="822"/>
      <c r="AW105" s="822"/>
      <c r="AX105" s="823"/>
    </row>
    <row r="106" spans="1:60" ht="31.5" customHeight="1">
      <c r="A106" s="491" t="s">
        <v>491</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537</v>
      </c>
      <c r="AV106" s="363"/>
      <c r="AW106" s="363"/>
      <c r="AX106" s="365"/>
    </row>
    <row r="107" spans="1:60" ht="23.25" customHeight="1">
      <c r="A107" s="494"/>
      <c r="B107" s="495"/>
      <c r="C107" s="495"/>
      <c r="D107" s="495"/>
      <c r="E107" s="495"/>
      <c r="F107" s="496"/>
      <c r="G107" s="158" t="s">
        <v>563</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561</v>
      </c>
      <c r="AC107" s="475"/>
      <c r="AD107" s="476"/>
      <c r="AE107" s="360" t="s">
        <v>550</v>
      </c>
      <c r="AF107" s="360"/>
      <c r="AG107" s="360"/>
      <c r="AH107" s="360"/>
      <c r="AI107" s="360">
        <v>4</v>
      </c>
      <c r="AJ107" s="360"/>
      <c r="AK107" s="360"/>
      <c r="AL107" s="360"/>
      <c r="AM107" s="360">
        <v>7</v>
      </c>
      <c r="AN107" s="360"/>
      <c r="AO107" s="360"/>
      <c r="AP107" s="360"/>
      <c r="AQ107" s="366" t="s">
        <v>550</v>
      </c>
      <c r="AR107" s="367"/>
      <c r="AS107" s="367"/>
      <c r="AT107" s="368"/>
      <c r="AU107" s="366" t="s">
        <v>550</v>
      </c>
      <c r="AV107" s="367"/>
      <c r="AW107" s="367"/>
      <c r="AX107" s="368"/>
    </row>
    <row r="108" spans="1:60" ht="23.25" customHeight="1">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8" t="s">
        <v>561</v>
      </c>
      <c r="AC108" s="409"/>
      <c r="AD108" s="410"/>
      <c r="AE108" s="360" t="s">
        <v>550</v>
      </c>
      <c r="AF108" s="360"/>
      <c r="AG108" s="360"/>
      <c r="AH108" s="360"/>
      <c r="AI108" s="360">
        <v>1</v>
      </c>
      <c r="AJ108" s="360"/>
      <c r="AK108" s="360"/>
      <c r="AL108" s="360"/>
      <c r="AM108" s="360">
        <v>5</v>
      </c>
      <c r="AN108" s="360"/>
      <c r="AO108" s="360"/>
      <c r="AP108" s="360"/>
      <c r="AQ108" s="366">
        <v>7</v>
      </c>
      <c r="AR108" s="367"/>
      <c r="AS108" s="367"/>
      <c r="AT108" s="368"/>
      <c r="AU108" s="821">
        <v>7</v>
      </c>
      <c r="AV108" s="822"/>
      <c r="AW108" s="822"/>
      <c r="AX108" s="823"/>
    </row>
    <row r="109" spans="1:60" ht="31.5" customHeight="1">
      <c r="A109" s="491" t="s">
        <v>491</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537</v>
      </c>
      <c r="AV109" s="363"/>
      <c r="AW109" s="363"/>
      <c r="AX109" s="365"/>
    </row>
    <row r="110" spans="1:60" ht="23.25" customHeight="1">
      <c r="A110" s="494"/>
      <c r="B110" s="495"/>
      <c r="C110" s="495"/>
      <c r="D110" s="495"/>
      <c r="E110" s="495"/>
      <c r="F110" s="496"/>
      <c r="G110" s="158" t="s">
        <v>564</v>
      </c>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t="s">
        <v>561</v>
      </c>
      <c r="AC110" s="475"/>
      <c r="AD110" s="476"/>
      <c r="AE110" s="360" t="s">
        <v>550</v>
      </c>
      <c r="AF110" s="360"/>
      <c r="AG110" s="360"/>
      <c r="AH110" s="360"/>
      <c r="AI110" s="360">
        <v>26</v>
      </c>
      <c r="AJ110" s="360"/>
      <c r="AK110" s="360"/>
      <c r="AL110" s="360"/>
      <c r="AM110" s="360">
        <v>26</v>
      </c>
      <c r="AN110" s="360"/>
      <c r="AO110" s="360"/>
      <c r="AP110" s="360"/>
      <c r="AQ110" s="366" t="s">
        <v>550</v>
      </c>
      <c r="AR110" s="367"/>
      <c r="AS110" s="367"/>
      <c r="AT110" s="368"/>
      <c r="AU110" s="366" t="s">
        <v>550</v>
      </c>
      <c r="AV110" s="367"/>
      <c r="AW110" s="367"/>
      <c r="AX110" s="368"/>
    </row>
    <row r="111" spans="1:60" ht="23.25" customHeight="1">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t="s">
        <v>561</v>
      </c>
      <c r="AC111" s="409"/>
      <c r="AD111" s="410"/>
      <c r="AE111" s="360" t="s">
        <v>550</v>
      </c>
      <c r="AF111" s="360"/>
      <c r="AG111" s="360"/>
      <c r="AH111" s="360"/>
      <c r="AI111" s="360">
        <v>3</v>
      </c>
      <c r="AJ111" s="360"/>
      <c r="AK111" s="360"/>
      <c r="AL111" s="360"/>
      <c r="AM111" s="360">
        <v>30</v>
      </c>
      <c r="AN111" s="360"/>
      <c r="AO111" s="360"/>
      <c r="AP111" s="360"/>
      <c r="AQ111" s="366">
        <v>25</v>
      </c>
      <c r="AR111" s="367"/>
      <c r="AS111" s="367"/>
      <c r="AT111" s="368"/>
      <c r="AU111" s="821">
        <v>25</v>
      </c>
      <c r="AV111" s="822"/>
      <c r="AW111" s="822"/>
      <c r="AX111" s="823"/>
    </row>
    <row r="112" spans="1:60" ht="31.5" hidden="1" customHeight="1">
      <c r="A112" s="491" t="s">
        <v>491</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470</v>
      </c>
      <c r="AN115" s="296"/>
      <c r="AO115" s="296"/>
      <c r="AP115" s="297"/>
      <c r="AQ115" s="337" t="s">
        <v>538</v>
      </c>
      <c r="AR115" s="338"/>
      <c r="AS115" s="338"/>
      <c r="AT115" s="338"/>
      <c r="AU115" s="338"/>
      <c r="AV115" s="338"/>
      <c r="AW115" s="338"/>
      <c r="AX115" s="339"/>
    </row>
    <row r="116" spans="1:50" ht="23.25" customHeight="1">
      <c r="A116" s="290"/>
      <c r="B116" s="291"/>
      <c r="C116" s="291"/>
      <c r="D116" s="291"/>
      <c r="E116" s="291"/>
      <c r="F116" s="292"/>
      <c r="G116" s="353" t="s">
        <v>565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566</v>
      </c>
      <c r="AC116" s="299"/>
      <c r="AD116" s="300"/>
      <c r="AE116" s="360" t="str">
        <f t="shared" ref="AE116:AE117" si="4">$AE$101</f>
        <v>-</v>
      </c>
      <c r="AF116" s="360"/>
      <c r="AG116" s="360"/>
      <c r="AH116" s="360"/>
      <c r="AI116" s="360">
        <v>991</v>
      </c>
      <c r="AJ116" s="360"/>
      <c r="AK116" s="360"/>
      <c r="AL116" s="360"/>
      <c r="AM116" s="360">
        <v>820</v>
      </c>
      <c r="AN116" s="360"/>
      <c r="AO116" s="360"/>
      <c r="AP116" s="360"/>
      <c r="AQ116" s="366">
        <v>984</v>
      </c>
      <c r="AR116" s="367"/>
      <c r="AS116" s="367"/>
      <c r="AT116" s="367"/>
      <c r="AU116" s="367"/>
      <c r="AV116" s="367"/>
      <c r="AW116" s="367"/>
      <c r="AX116" s="369"/>
    </row>
    <row r="117" spans="1:50" ht="46.5" customHeight="1">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567</v>
      </c>
      <c r="AC117" s="344"/>
      <c r="AD117" s="345"/>
      <c r="AE117" s="304" t="str">
        <f t="shared" si="4"/>
        <v>-</v>
      </c>
      <c r="AF117" s="304"/>
      <c r="AG117" s="304"/>
      <c r="AH117" s="304"/>
      <c r="AI117" s="304" t="s">
        <v>568</v>
      </c>
      <c r="AJ117" s="304"/>
      <c r="AK117" s="304"/>
      <c r="AL117" s="304"/>
      <c r="AM117" s="304" t="s">
        <v>645</v>
      </c>
      <c r="AN117" s="304"/>
      <c r="AO117" s="304"/>
      <c r="AP117" s="304"/>
      <c r="AQ117" s="304" t="s">
        <v>657</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470</v>
      </c>
      <c r="AN118" s="296"/>
      <c r="AO118" s="296"/>
      <c r="AP118" s="297"/>
      <c r="AQ118" s="337" t="s">
        <v>538</v>
      </c>
      <c r="AR118" s="338"/>
      <c r="AS118" s="338"/>
      <c r="AT118" s="338"/>
      <c r="AU118" s="338"/>
      <c r="AV118" s="338"/>
      <c r="AW118" s="338"/>
      <c r="AX118" s="339"/>
    </row>
    <row r="119" spans="1:50" ht="23.25" customHeight="1">
      <c r="A119" s="290"/>
      <c r="B119" s="291"/>
      <c r="C119" s="291"/>
      <c r="D119" s="291"/>
      <c r="E119" s="291"/>
      <c r="F119" s="292"/>
      <c r="G119" s="353" t="s">
        <v>569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570</v>
      </c>
      <c r="AC119" s="299"/>
      <c r="AD119" s="300"/>
      <c r="AE119" s="360" t="s">
        <v>550</v>
      </c>
      <c r="AF119" s="360"/>
      <c r="AG119" s="360"/>
      <c r="AH119" s="360"/>
      <c r="AI119" s="360">
        <v>224</v>
      </c>
      <c r="AJ119" s="360"/>
      <c r="AK119" s="360"/>
      <c r="AL119" s="360"/>
      <c r="AM119" s="360">
        <v>251</v>
      </c>
      <c r="AN119" s="360"/>
      <c r="AO119" s="360"/>
      <c r="AP119" s="360"/>
      <c r="AQ119" s="360">
        <v>310</v>
      </c>
      <c r="AR119" s="360"/>
      <c r="AS119" s="360"/>
      <c r="AT119" s="360"/>
      <c r="AU119" s="360"/>
      <c r="AV119" s="360"/>
      <c r="AW119" s="360"/>
      <c r="AX119" s="361"/>
    </row>
    <row r="120" spans="1:50" ht="46.5" customHeight="1">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571</v>
      </c>
      <c r="AC120" s="344"/>
      <c r="AD120" s="345"/>
      <c r="AE120" s="304" t="s">
        <v>550</v>
      </c>
      <c r="AF120" s="304"/>
      <c r="AG120" s="304"/>
      <c r="AH120" s="304"/>
      <c r="AI120" s="304" t="s">
        <v>572</v>
      </c>
      <c r="AJ120" s="304"/>
      <c r="AK120" s="304"/>
      <c r="AL120" s="304"/>
      <c r="AM120" s="304" t="s">
        <v>656</v>
      </c>
      <c r="AN120" s="304"/>
      <c r="AO120" s="304"/>
      <c r="AP120" s="304"/>
      <c r="AQ120" s="304" t="s">
        <v>650</v>
      </c>
      <c r="AR120" s="304"/>
      <c r="AS120" s="304"/>
      <c r="AT120" s="304"/>
      <c r="AU120" s="304"/>
      <c r="AV120" s="304"/>
      <c r="AW120" s="304"/>
      <c r="AX120" s="305"/>
    </row>
    <row r="121" spans="1:50" ht="23.25"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470</v>
      </c>
      <c r="AN121" s="296"/>
      <c r="AO121" s="296"/>
      <c r="AP121" s="297"/>
      <c r="AQ121" s="337" t="s">
        <v>538</v>
      </c>
      <c r="AR121" s="338"/>
      <c r="AS121" s="338"/>
      <c r="AT121" s="338"/>
      <c r="AU121" s="338"/>
      <c r="AV121" s="338"/>
      <c r="AW121" s="338"/>
      <c r="AX121" s="339"/>
    </row>
    <row r="122" spans="1:50" ht="23.25" customHeight="1">
      <c r="A122" s="290"/>
      <c r="B122" s="291"/>
      <c r="C122" s="291"/>
      <c r="D122" s="291"/>
      <c r="E122" s="291"/>
      <c r="F122" s="292"/>
      <c r="G122" s="353" t="s">
        <v>658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t="s">
        <v>570</v>
      </c>
      <c r="AC122" s="299"/>
      <c r="AD122" s="300"/>
      <c r="AE122" s="360" t="s">
        <v>550</v>
      </c>
      <c r="AF122" s="360"/>
      <c r="AG122" s="360"/>
      <c r="AH122" s="360"/>
      <c r="AI122" s="360">
        <v>77</v>
      </c>
      <c r="AJ122" s="360"/>
      <c r="AK122" s="360"/>
      <c r="AL122" s="360"/>
      <c r="AM122" s="360">
        <v>90</v>
      </c>
      <c r="AN122" s="360"/>
      <c r="AO122" s="360"/>
      <c r="AP122" s="360"/>
      <c r="AQ122" s="360">
        <v>50</v>
      </c>
      <c r="AR122" s="360"/>
      <c r="AS122" s="360"/>
      <c r="AT122" s="360"/>
      <c r="AU122" s="360"/>
      <c r="AV122" s="360"/>
      <c r="AW122" s="360"/>
      <c r="AX122" s="361"/>
    </row>
    <row r="123" spans="1:50" ht="46.5" customHeight="1">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571</v>
      </c>
      <c r="AC123" s="344"/>
      <c r="AD123" s="345"/>
      <c r="AE123" s="304" t="s">
        <v>550</v>
      </c>
      <c r="AF123" s="304"/>
      <c r="AG123" s="304"/>
      <c r="AH123" s="304"/>
      <c r="AI123" s="304" t="s">
        <v>573</v>
      </c>
      <c r="AJ123" s="304"/>
      <c r="AK123" s="304"/>
      <c r="AL123" s="304"/>
      <c r="AM123" s="602" t="s">
        <v>659</v>
      </c>
      <c r="AN123" s="304"/>
      <c r="AO123" s="304"/>
      <c r="AP123" s="304"/>
      <c r="AQ123" s="304" t="s">
        <v>651</v>
      </c>
      <c r="AR123" s="304"/>
      <c r="AS123" s="304"/>
      <c r="AT123" s="304"/>
      <c r="AU123" s="304"/>
      <c r="AV123" s="304"/>
      <c r="AW123" s="304"/>
      <c r="AX123" s="305"/>
    </row>
    <row r="124" spans="1:50" ht="23.25"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470</v>
      </c>
      <c r="AN124" s="296"/>
      <c r="AO124" s="296"/>
      <c r="AP124" s="297"/>
      <c r="AQ124" s="337" t="s">
        <v>538</v>
      </c>
      <c r="AR124" s="338"/>
      <c r="AS124" s="338"/>
      <c r="AT124" s="338"/>
      <c r="AU124" s="338"/>
      <c r="AV124" s="338"/>
      <c r="AW124" s="338"/>
      <c r="AX124" s="339"/>
    </row>
    <row r="125" spans="1:50" ht="23.25" customHeight="1">
      <c r="A125" s="290"/>
      <c r="B125" s="291"/>
      <c r="C125" s="291"/>
      <c r="D125" s="291"/>
      <c r="E125" s="291"/>
      <c r="F125" s="292"/>
      <c r="G125" s="353" t="s">
        <v>663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t="s">
        <v>570</v>
      </c>
      <c r="AC125" s="299"/>
      <c r="AD125" s="300"/>
      <c r="AE125" s="360" t="str">
        <f t="shared" ref="AE125:AE126" si="5">$AE$101</f>
        <v>-</v>
      </c>
      <c r="AF125" s="360"/>
      <c r="AG125" s="360"/>
      <c r="AH125" s="360"/>
      <c r="AI125" s="360">
        <v>17</v>
      </c>
      <c r="AJ125" s="360"/>
      <c r="AK125" s="360"/>
      <c r="AL125" s="360"/>
      <c r="AM125" s="360">
        <v>44</v>
      </c>
      <c r="AN125" s="360"/>
      <c r="AO125" s="360"/>
      <c r="AP125" s="360"/>
      <c r="AQ125" s="360">
        <v>45</v>
      </c>
      <c r="AR125" s="360"/>
      <c r="AS125" s="360"/>
      <c r="AT125" s="360"/>
      <c r="AU125" s="360"/>
      <c r="AV125" s="360"/>
      <c r="AW125" s="360"/>
      <c r="AX125" s="361"/>
    </row>
    <row r="126" spans="1:50" ht="46.5" customHeight="1" thickBot="1">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571</v>
      </c>
      <c r="AC126" s="344"/>
      <c r="AD126" s="345"/>
      <c r="AE126" s="304" t="str">
        <f t="shared" si="5"/>
        <v>-</v>
      </c>
      <c r="AF126" s="304"/>
      <c r="AG126" s="304"/>
      <c r="AH126" s="304"/>
      <c r="AI126" s="304" t="s">
        <v>666</v>
      </c>
      <c r="AJ126" s="304"/>
      <c r="AK126" s="304"/>
      <c r="AL126" s="304"/>
      <c r="AM126" s="304" t="s">
        <v>665</v>
      </c>
      <c r="AN126" s="304"/>
      <c r="AO126" s="304"/>
      <c r="AP126" s="304"/>
      <c r="AQ126" s="304" t="s">
        <v>664</v>
      </c>
      <c r="AR126" s="304"/>
      <c r="AS126" s="304"/>
      <c r="AT126" s="304"/>
      <c r="AU126" s="304"/>
      <c r="AV126" s="304"/>
      <c r="AW126" s="304"/>
      <c r="AX126" s="305"/>
    </row>
    <row r="127" spans="1:50" ht="23.25" hidden="1" customHeight="1">
      <c r="A127" s="559"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0" t="s">
        <v>369</v>
      </c>
      <c r="B130" s="998"/>
      <c r="C130" s="997" t="s">
        <v>366</v>
      </c>
      <c r="D130" s="998"/>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1"/>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32</v>
      </c>
      <c r="AR133" s="269"/>
      <c r="AS133" s="134" t="s">
        <v>356</v>
      </c>
      <c r="AT133" s="169"/>
      <c r="AU133" s="133" t="s">
        <v>550</v>
      </c>
      <c r="AV133" s="133"/>
      <c r="AW133" s="134" t="s">
        <v>300</v>
      </c>
      <c r="AX133" s="135"/>
    </row>
    <row r="134" spans="1:50" ht="39.75" customHeight="1">
      <c r="A134" s="1001"/>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t="s">
        <v>550</v>
      </c>
      <c r="AF134" s="101"/>
      <c r="AG134" s="101"/>
      <c r="AH134" s="101"/>
      <c r="AI134" s="264">
        <v>3</v>
      </c>
      <c r="AJ134" s="101"/>
      <c r="AK134" s="101"/>
      <c r="AL134" s="101"/>
      <c r="AM134" s="264">
        <v>4</v>
      </c>
      <c r="AN134" s="101"/>
      <c r="AO134" s="101"/>
      <c r="AP134" s="101"/>
      <c r="AQ134" s="264" t="s">
        <v>646</v>
      </c>
      <c r="AR134" s="101"/>
      <c r="AS134" s="101"/>
      <c r="AT134" s="101"/>
      <c r="AU134" s="264" t="s">
        <v>550</v>
      </c>
      <c r="AV134" s="101"/>
      <c r="AW134" s="101"/>
      <c r="AX134" s="220"/>
    </row>
    <row r="135" spans="1:50" ht="39.75" customHeight="1">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550</v>
      </c>
      <c r="AF135" s="101"/>
      <c r="AG135" s="101"/>
      <c r="AH135" s="101"/>
      <c r="AI135" s="264" t="s">
        <v>550</v>
      </c>
      <c r="AJ135" s="101"/>
      <c r="AK135" s="101"/>
      <c r="AL135" s="101"/>
      <c r="AM135" s="264">
        <v>3</v>
      </c>
      <c r="AN135" s="101"/>
      <c r="AO135" s="101"/>
      <c r="AP135" s="101"/>
      <c r="AQ135" s="264">
        <v>5</v>
      </c>
      <c r="AR135" s="101"/>
      <c r="AS135" s="101"/>
      <c r="AT135" s="101"/>
      <c r="AU135" s="264" t="s">
        <v>550</v>
      </c>
      <c r="AV135" s="101"/>
      <c r="AW135" s="101"/>
      <c r="AX135" s="220"/>
    </row>
    <row r="136" spans="1:50" ht="18.75" customHeight="1">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32</v>
      </c>
      <c r="AR137" s="269"/>
      <c r="AS137" s="134" t="s">
        <v>356</v>
      </c>
      <c r="AT137" s="169"/>
      <c r="AU137" s="133" t="s">
        <v>550</v>
      </c>
      <c r="AV137" s="133"/>
      <c r="AW137" s="134" t="s">
        <v>300</v>
      </c>
      <c r="AX137" s="135"/>
    </row>
    <row r="138" spans="1:50" ht="39.75" customHeight="1">
      <c r="A138" s="1001"/>
      <c r="B138" s="250"/>
      <c r="C138" s="249"/>
      <c r="D138" s="250"/>
      <c r="E138" s="249"/>
      <c r="F138" s="312"/>
      <c r="G138" s="228" t="s">
        <v>577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561</v>
      </c>
      <c r="AC138" s="219"/>
      <c r="AD138" s="219"/>
      <c r="AE138" s="264" t="s">
        <v>550</v>
      </c>
      <c r="AF138" s="101"/>
      <c r="AG138" s="101"/>
      <c r="AH138" s="101"/>
      <c r="AI138" s="264">
        <v>5</v>
      </c>
      <c r="AJ138" s="101"/>
      <c r="AK138" s="101"/>
      <c r="AL138" s="101"/>
      <c r="AM138" s="264">
        <v>5</v>
      </c>
      <c r="AN138" s="101"/>
      <c r="AO138" s="101"/>
      <c r="AP138" s="101"/>
      <c r="AQ138" s="264" t="s">
        <v>652</v>
      </c>
      <c r="AR138" s="101"/>
      <c r="AS138" s="101"/>
      <c r="AT138" s="101"/>
      <c r="AU138" s="264" t="s">
        <v>550</v>
      </c>
      <c r="AV138" s="101"/>
      <c r="AW138" s="101"/>
      <c r="AX138" s="220"/>
    </row>
    <row r="139" spans="1:50" ht="39.75" customHeight="1">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561</v>
      </c>
      <c r="AC139" s="130"/>
      <c r="AD139" s="130"/>
      <c r="AE139" s="264" t="s">
        <v>550</v>
      </c>
      <c r="AF139" s="101"/>
      <c r="AG139" s="101"/>
      <c r="AH139" s="101"/>
      <c r="AI139" s="264" t="s">
        <v>550</v>
      </c>
      <c r="AJ139" s="101"/>
      <c r="AK139" s="101"/>
      <c r="AL139" s="101"/>
      <c r="AM139" s="264">
        <v>3</v>
      </c>
      <c r="AN139" s="101"/>
      <c r="AO139" s="101"/>
      <c r="AP139" s="101"/>
      <c r="AQ139" s="264">
        <v>5</v>
      </c>
      <c r="AR139" s="101"/>
      <c r="AS139" s="101"/>
      <c r="AT139" s="101"/>
      <c r="AU139" s="264" t="s">
        <v>550</v>
      </c>
      <c r="AV139" s="101"/>
      <c r="AW139" s="101"/>
      <c r="AX139" s="220"/>
    </row>
    <row r="140" spans="1:50" ht="18.75" hidden="1" customHeight="1">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1"/>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1"/>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1"/>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1"/>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1"/>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1"/>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1"/>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1"/>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1"/>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1"/>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1"/>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1"/>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1"/>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1"/>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1"/>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1"/>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1"/>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1"/>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1"/>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1"/>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6.75" customHeight="1">
      <c r="A188" s="1001"/>
      <c r="B188" s="250"/>
      <c r="C188" s="249"/>
      <c r="D188" s="250"/>
      <c r="E188" s="157" t="s">
        <v>669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75" customHeight="1">
      <c r="A189" s="1001"/>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1"/>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1"/>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1"/>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1"/>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1"/>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1"/>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1"/>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1"/>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1"/>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1"/>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1"/>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1"/>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1"/>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1"/>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1"/>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1"/>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1"/>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1"/>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1"/>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1"/>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1"/>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1"/>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0.75" customHeight="1" thickBot="1">
      <c r="A430" s="1001"/>
      <c r="B430" s="250"/>
      <c r="C430" s="247" t="s">
        <v>368</v>
      </c>
      <c r="D430" s="248"/>
      <c r="E430" s="236" t="s">
        <v>388</v>
      </c>
      <c r="F430" s="237"/>
      <c r="G430" s="238" t="s">
        <v>384</v>
      </c>
      <c r="H430" s="155"/>
      <c r="I430" s="155"/>
      <c r="J430" s="239" t="s">
        <v>550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thickBot="1">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550</v>
      </c>
      <c r="AF432" s="133"/>
      <c r="AG432" s="134" t="s">
        <v>356</v>
      </c>
      <c r="AH432" s="169"/>
      <c r="AI432" s="179"/>
      <c r="AJ432" s="179"/>
      <c r="AK432" s="179"/>
      <c r="AL432" s="174"/>
      <c r="AM432" s="179"/>
      <c r="AN432" s="179"/>
      <c r="AO432" s="179"/>
      <c r="AP432" s="174"/>
      <c r="AQ432" s="215" t="s">
        <v>550</v>
      </c>
      <c r="AR432" s="133"/>
      <c r="AS432" s="134" t="s">
        <v>356</v>
      </c>
      <c r="AT432" s="169"/>
      <c r="AU432" s="133" t="s">
        <v>550</v>
      </c>
      <c r="AV432" s="133"/>
      <c r="AW432" s="134" t="s">
        <v>300</v>
      </c>
      <c r="AX432" s="135"/>
    </row>
    <row r="433" spans="1:50" ht="23.25" hidden="1" customHeight="1" thickBot="1">
      <c r="A433" s="1001"/>
      <c r="B433" s="250"/>
      <c r="C433" s="249"/>
      <c r="D433" s="250"/>
      <c r="E433" s="163"/>
      <c r="F433" s="164"/>
      <c r="G433" s="228" t="s">
        <v>550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550</v>
      </c>
      <c r="AC433" s="130"/>
      <c r="AD433" s="130"/>
      <c r="AE433" s="100" t="s">
        <v>550</v>
      </c>
      <c r="AF433" s="101"/>
      <c r="AG433" s="101"/>
      <c r="AH433" s="101"/>
      <c r="AI433" s="100" t="s">
        <v>550</v>
      </c>
      <c r="AJ433" s="101"/>
      <c r="AK433" s="101"/>
      <c r="AL433" s="101"/>
      <c r="AM433" s="100" t="s">
        <v>550</v>
      </c>
      <c r="AN433" s="101"/>
      <c r="AO433" s="101"/>
      <c r="AP433" s="102"/>
      <c r="AQ433" s="100" t="s">
        <v>550</v>
      </c>
      <c r="AR433" s="101"/>
      <c r="AS433" s="101"/>
      <c r="AT433" s="102"/>
      <c r="AU433" s="101" t="s">
        <v>550</v>
      </c>
      <c r="AV433" s="101"/>
      <c r="AW433" s="101"/>
      <c r="AX433" s="220"/>
    </row>
    <row r="434" spans="1:50" ht="23.25" hidden="1" customHeight="1" thickBot="1">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550</v>
      </c>
      <c r="AC434" s="219"/>
      <c r="AD434" s="219"/>
      <c r="AE434" s="100" t="s">
        <v>550</v>
      </c>
      <c r="AF434" s="101"/>
      <c r="AG434" s="101"/>
      <c r="AH434" s="102"/>
      <c r="AI434" s="100" t="s">
        <v>550</v>
      </c>
      <c r="AJ434" s="101"/>
      <c r="AK434" s="101"/>
      <c r="AL434" s="101"/>
      <c r="AM434" s="100" t="s">
        <v>550</v>
      </c>
      <c r="AN434" s="101"/>
      <c r="AO434" s="101"/>
      <c r="AP434" s="102"/>
      <c r="AQ434" s="100" t="s">
        <v>550</v>
      </c>
      <c r="AR434" s="101"/>
      <c r="AS434" s="101"/>
      <c r="AT434" s="102"/>
      <c r="AU434" s="101" t="s">
        <v>550</v>
      </c>
      <c r="AV434" s="101"/>
      <c r="AW434" s="101"/>
      <c r="AX434" s="220"/>
    </row>
    <row r="435" spans="1:50" ht="23.25" hidden="1" customHeight="1" thickBot="1">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550</v>
      </c>
      <c r="AF435" s="101"/>
      <c r="AG435" s="101"/>
      <c r="AH435" s="102"/>
      <c r="AI435" s="100" t="s">
        <v>550</v>
      </c>
      <c r="AJ435" s="101"/>
      <c r="AK435" s="101"/>
      <c r="AL435" s="101"/>
      <c r="AM435" s="100" t="s">
        <v>550</v>
      </c>
      <c r="AN435" s="101"/>
      <c r="AO435" s="101"/>
      <c r="AP435" s="102"/>
      <c r="AQ435" s="100" t="s">
        <v>550</v>
      </c>
      <c r="AR435" s="101"/>
      <c r="AS435" s="101"/>
      <c r="AT435" s="102"/>
      <c r="AU435" s="101" t="s">
        <v>550</v>
      </c>
      <c r="AV435" s="101"/>
      <c r="AW435" s="101"/>
      <c r="AX435" s="220"/>
    </row>
    <row r="436" spans="1:50" ht="18.75" hidden="1" customHeight="1">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thickBot="1">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thickBot="1">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550</v>
      </c>
      <c r="AF457" s="133"/>
      <c r="AG457" s="134" t="s">
        <v>356</v>
      </c>
      <c r="AH457" s="169"/>
      <c r="AI457" s="179"/>
      <c r="AJ457" s="179"/>
      <c r="AK457" s="179"/>
      <c r="AL457" s="174"/>
      <c r="AM457" s="179"/>
      <c r="AN457" s="179"/>
      <c r="AO457" s="179"/>
      <c r="AP457" s="174"/>
      <c r="AQ457" s="215" t="s">
        <v>550</v>
      </c>
      <c r="AR457" s="133"/>
      <c r="AS457" s="134" t="s">
        <v>356</v>
      </c>
      <c r="AT457" s="169"/>
      <c r="AU457" s="133" t="s">
        <v>550</v>
      </c>
      <c r="AV457" s="133"/>
      <c r="AW457" s="134" t="s">
        <v>300</v>
      </c>
      <c r="AX457" s="135"/>
    </row>
    <row r="458" spans="1:50" ht="23.25" hidden="1" customHeight="1" thickBot="1">
      <c r="A458" s="1001"/>
      <c r="B458" s="250"/>
      <c r="C458" s="249"/>
      <c r="D458" s="250"/>
      <c r="E458" s="163"/>
      <c r="F458" s="164"/>
      <c r="G458" s="228" t="s">
        <v>550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550</v>
      </c>
      <c r="AC458" s="130"/>
      <c r="AD458" s="130"/>
      <c r="AE458" s="100" t="s">
        <v>550</v>
      </c>
      <c r="AF458" s="101"/>
      <c r="AG458" s="101"/>
      <c r="AH458" s="101"/>
      <c r="AI458" s="100" t="s">
        <v>550</v>
      </c>
      <c r="AJ458" s="101"/>
      <c r="AK458" s="101"/>
      <c r="AL458" s="101"/>
      <c r="AM458" s="100" t="s">
        <v>550</v>
      </c>
      <c r="AN458" s="101"/>
      <c r="AO458" s="101"/>
      <c r="AP458" s="102"/>
      <c r="AQ458" s="100" t="s">
        <v>550</v>
      </c>
      <c r="AR458" s="101"/>
      <c r="AS458" s="101"/>
      <c r="AT458" s="102"/>
      <c r="AU458" s="101" t="s">
        <v>550</v>
      </c>
      <c r="AV458" s="101"/>
      <c r="AW458" s="101"/>
      <c r="AX458" s="220"/>
    </row>
    <row r="459" spans="1:50" ht="23.25" hidden="1" customHeight="1" thickBot="1">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550</v>
      </c>
      <c r="AC459" s="219"/>
      <c r="AD459" s="219"/>
      <c r="AE459" s="100" t="s">
        <v>550</v>
      </c>
      <c r="AF459" s="101"/>
      <c r="AG459" s="101"/>
      <c r="AH459" s="102"/>
      <c r="AI459" s="100" t="s">
        <v>550</v>
      </c>
      <c r="AJ459" s="101"/>
      <c r="AK459" s="101"/>
      <c r="AL459" s="101"/>
      <c r="AM459" s="100" t="s">
        <v>550</v>
      </c>
      <c r="AN459" s="101"/>
      <c r="AO459" s="101"/>
      <c r="AP459" s="102"/>
      <c r="AQ459" s="100" t="s">
        <v>550</v>
      </c>
      <c r="AR459" s="101"/>
      <c r="AS459" s="101"/>
      <c r="AT459" s="102"/>
      <c r="AU459" s="101" t="s">
        <v>550</v>
      </c>
      <c r="AV459" s="101"/>
      <c r="AW459" s="101"/>
      <c r="AX459" s="220"/>
    </row>
    <row r="460" spans="1:50" ht="23.25" hidden="1" customHeight="1" thickBot="1">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550</v>
      </c>
      <c r="AF460" s="101"/>
      <c r="AG460" s="101"/>
      <c r="AH460" s="102"/>
      <c r="AI460" s="100" t="s">
        <v>550</v>
      </c>
      <c r="AJ460" s="101"/>
      <c r="AK460" s="101"/>
      <c r="AL460" s="101"/>
      <c r="AM460" s="100" t="s">
        <v>550</v>
      </c>
      <c r="AN460" s="101"/>
      <c r="AO460" s="101"/>
      <c r="AP460" s="102"/>
      <c r="AQ460" s="100" t="s">
        <v>550</v>
      </c>
      <c r="AR460" s="101"/>
      <c r="AS460" s="101"/>
      <c r="AT460" s="102"/>
      <c r="AU460" s="101" t="s">
        <v>550</v>
      </c>
      <c r="AV460" s="101"/>
      <c r="AW460" s="101"/>
      <c r="AX460" s="220"/>
    </row>
    <row r="461" spans="1:50" ht="18.75" hidden="1" customHeight="1">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c r="A482" s="1001"/>
      <c r="B482" s="250"/>
      <c r="C482" s="249"/>
      <c r="D482" s="250"/>
      <c r="E482" s="157" t="s">
        <v>550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23.75" customHeight="1">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549</v>
      </c>
      <c r="AE702" s="903"/>
      <c r="AF702" s="903"/>
      <c r="AG702" s="892" t="s">
        <v>670</v>
      </c>
      <c r="AH702" s="893"/>
      <c r="AI702" s="893"/>
      <c r="AJ702" s="893"/>
      <c r="AK702" s="893"/>
      <c r="AL702" s="893"/>
      <c r="AM702" s="893"/>
      <c r="AN702" s="893"/>
      <c r="AO702" s="893"/>
      <c r="AP702" s="893"/>
      <c r="AQ702" s="893"/>
      <c r="AR702" s="893"/>
      <c r="AS702" s="893"/>
      <c r="AT702" s="893"/>
      <c r="AU702" s="893"/>
      <c r="AV702" s="893"/>
      <c r="AW702" s="893"/>
      <c r="AX702" s="894"/>
    </row>
    <row r="703" spans="1:50" ht="30" customHeight="1">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2"/>
      <c r="AD703" s="151" t="s">
        <v>549</v>
      </c>
      <c r="AE703" s="152"/>
      <c r="AF703" s="152"/>
      <c r="AG703" s="668" t="s">
        <v>578</v>
      </c>
      <c r="AH703" s="669"/>
      <c r="AI703" s="669"/>
      <c r="AJ703" s="669"/>
      <c r="AK703" s="669"/>
      <c r="AL703" s="669"/>
      <c r="AM703" s="669"/>
      <c r="AN703" s="669"/>
      <c r="AO703" s="669"/>
      <c r="AP703" s="669"/>
      <c r="AQ703" s="669"/>
      <c r="AR703" s="669"/>
      <c r="AS703" s="669"/>
      <c r="AT703" s="669"/>
      <c r="AU703" s="669"/>
      <c r="AV703" s="669"/>
      <c r="AW703" s="669"/>
      <c r="AX703" s="670"/>
    </row>
    <row r="704" spans="1:50" ht="161.25" customHeight="1">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8" t="s">
        <v>549</v>
      </c>
      <c r="AE704" s="589"/>
      <c r="AF704" s="589"/>
      <c r="AG704" s="432" t="s">
        <v>671</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549</v>
      </c>
      <c r="AE705" s="737"/>
      <c r="AF705" s="737"/>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9"/>
      <c r="B706" s="774"/>
      <c r="C706" s="618"/>
      <c r="D706" s="619"/>
      <c r="E706" s="687" t="s">
        <v>525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30" customHeight="1">
      <c r="A708" s="659"/>
      <c r="B708" s="660"/>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1" t="s">
        <v>549</v>
      </c>
      <c r="AE708" s="672"/>
      <c r="AF708" s="672"/>
      <c r="AG708" s="529" t="s">
        <v>581</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59"/>
      <c r="B709" s="660"/>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549</v>
      </c>
      <c r="AE709" s="152"/>
      <c r="AF709" s="152"/>
      <c r="AG709" s="668" t="s">
        <v>582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580</v>
      </c>
      <c r="AE710" s="152"/>
      <c r="AF710" s="152"/>
      <c r="AG710" s="668" t="s">
        <v>550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549</v>
      </c>
      <c r="AE711" s="152"/>
      <c r="AF711" s="152"/>
      <c r="AG711" s="668" t="s">
        <v>660</v>
      </c>
      <c r="AH711" s="669"/>
      <c r="AI711" s="669"/>
      <c r="AJ711" s="669"/>
      <c r="AK711" s="669"/>
      <c r="AL711" s="669"/>
      <c r="AM711" s="669"/>
      <c r="AN711" s="669"/>
      <c r="AO711" s="669"/>
      <c r="AP711" s="669"/>
      <c r="AQ711" s="669"/>
      <c r="AR711" s="669"/>
      <c r="AS711" s="669"/>
      <c r="AT711" s="669"/>
      <c r="AU711" s="669"/>
      <c r="AV711" s="669"/>
      <c r="AW711" s="669"/>
      <c r="AX711" s="670"/>
    </row>
    <row r="712" spans="1:50" ht="30" customHeight="1">
      <c r="A712" s="659"/>
      <c r="B712" s="660"/>
      <c r="C712" s="591" t="s">
        <v>486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549</v>
      </c>
      <c r="AE712" s="589"/>
      <c r="AF712" s="589"/>
      <c r="AG712" s="597" t="s">
        <v>654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9"/>
      <c r="B713" s="660"/>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8" t="s">
        <v>550</v>
      </c>
      <c r="AH713" s="669"/>
      <c r="AI713" s="669"/>
      <c r="AJ713" s="669"/>
      <c r="AK713" s="669"/>
      <c r="AL713" s="669"/>
      <c r="AM713" s="669"/>
      <c r="AN713" s="669"/>
      <c r="AO713" s="669"/>
      <c r="AP713" s="669"/>
      <c r="AQ713" s="669"/>
      <c r="AR713" s="669"/>
      <c r="AS713" s="669"/>
      <c r="AT713" s="669"/>
      <c r="AU713" s="669"/>
      <c r="AV713" s="669"/>
      <c r="AW713" s="669"/>
      <c r="AX713" s="670"/>
    </row>
    <row r="714" spans="1:50" ht="30" customHeight="1">
      <c r="A714" s="661"/>
      <c r="B714" s="662"/>
      <c r="C714" s="775" t="s">
        <v>459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549</v>
      </c>
      <c r="AE714" s="595"/>
      <c r="AF714" s="596"/>
      <c r="AG714" s="693" t="s">
        <v>583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5" t="s">
        <v>40</v>
      </c>
      <c r="B715" s="658"/>
      <c r="C715" s="663" t="s">
        <v>460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549</v>
      </c>
      <c r="AE715" s="672"/>
      <c r="AF715" s="781"/>
      <c r="AG715" s="529" t="s">
        <v>661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580</v>
      </c>
      <c r="AE716" s="763"/>
      <c r="AF716" s="763"/>
      <c r="AG716" s="668" t="s">
        <v>550</v>
      </c>
      <c r="AH716" s="669"/>
      <c r="AI716" s="669"/>
      <c r="AJ716" s="669"/>
      <c r="AK716" s="669"/>
      <c r="AL716" s="669"/>
      <c r="AM716" s="669"/>
      <c r="AN716" s="669"/>
      <c r="AO716" s="669"/>
      <c r="AP716" s="669"/>
      <c r="AQ716" s="669"/>
      <c r="AR716" s="669"/>
      <c r="AS716" s="669"/>
      <c r="AT716" s="669"/>
      <c r="AU716" s="669"/>
      <c r="AV716" s="669"/>
      <c r="AW716" s="669"/>
      <c r="AX716" s="670"/>
    </row>
    <row r="717" spans="1:50" ht="29.25" customHeight="1">
      <c r="A717" s="659"/>
      <c r="B717" s="660"/>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549</v>
      </c>
      <c r="AE717" s="152"/>
      <c r="AF717" s="152"/>
      <c r="AG717" s="668" t="s">
        <v>648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549</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580</v>
      </c>
      <c r="AE719" s="672"/>
      <c r="AF719" s="672"/>
      <c r="AG719" s="157" t="s">
        <v>550</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4"/>
      <c r="B720" s="655"/>
      <c r="C720" s="942" t="s">
        <v>478</v>
      </c>
      <c r="D720" s="940"/>
      <c r="E720" s="940"/>
      <c r="F720" s="943"/>
      <c r="G720" s="939" t="s">
        <v>479</v>
      </c>
      <c r="H720" s="940"/>
      <c r="I720" s="940"/>
      <c r="J720" s="940"/>
      <c r="K720" s="940"/>
      <c r="L720" s="940"/>
      <c r="M720" s="940"/>
      <c r="N720" s="939" t="s">
        <v>483</v>
      </c>
      <c r="O720" s="940"/>
      <c r="P720" s="940"/>
      <c r="Q720" s="940"/>
      <c r="R720" s="940"/>
      <c r="S720" s="940"/>
      <c r="T720" s="940"/>
      <c r="U720" s="940"/>
      <c r="V720" s="940"/>
      <c r="W720" s="940"/>
      <c r="X720" s="940"/>
      <c r="Y720" s="940"/>
      <c r="Z720" s="940"/>
      <c r="AA720" s="940"/>
      <c r="AB720" s="940"/>
      <c r="AC720" s="940"/>
      <c r="AD720" s="940"/>
      <c r="AE720" s="940"/>
      <c r="AF720" s="941"/>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c r="A722" s="654"/>
      <c r="B722" s="655"/>
      <c r="C722" s="924"/>
      <c r="D722" s="925"/>
      <c r="E722" s="925"/>
      <c r="F722" s="926"/>
      <c r="G722" s="944"/>
      <c r="H722" s="945"/>
      <c r="I722" s="83" t="str">
        <f t="shared" ref="I722:I725" si="6">IF(OR(G722="　", G722=""), "", "-")</f>
        <v/>
      </c>
      <c r="J722" s="923"/>
      <c r="K722" s="923"/>
      <c r="L722" s="83" t="str">
        <f t="shared" ref="L722:L725" si="7">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c r="A723" s="654"/>
      <c r="B723" s="655"/>
      <c r="C723" s="924"/>
      <c r="D723" s="925"/>
      <c r="E723" s="925"/>
      <c r="F723" s="926"/>
      <c r="G723" s="944"/>
      <c r="H723" s="945"/>
      <c r="I723" s="83" t="str">
        <f t="shared" si="6"/>
        <v/>
      </c>
      <c r="J723" s="923"/>
      <c r="K723" s="923"/>
      <c r="L723" s="83" t="str">
        <f t="shared" si="7"/>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c r="A724" s="654"/>
      <c r="B724" s="655"/>
      <c r="C724" s="924"/>
      <c r="D724" s="925"/>
      <c r="E724" s="925"/>
      <c r="F724" s="926"/>
      <c r="G724" s="944"/>
      <c r="H724" s="945"/>
      <c r="I724" s="83" t="str">
        <f t="shared" si="6"/>
        <v/>
      </c>
      <c r="J724" s="923"/>
      <c r="K724" s="923"/>
      <c r="L724" s="83" t="str">
        <f t="shared" si="7"/>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c r="A725" s="656"/>
      <c r="B725" s="657"/>
      <c r="C725" s="927"/>
      <c r="D725" s="928"/>
      <c r="E725" s="928"/>
      <c r="F725" s="929"/>
      <c r="G725" s="966"/>
      <c r="H725" s="967"/>
      <c r="I725" s="85" t="str">
        <f t="shared" si="6"/>
        <v/>
      </c>
      <c r="J725" s="968"/>
      <c r="K725" s="968"/>
      <c r="L725" s="85" t="str">
        <f t="shared" si="7"/>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5" t="s">
        <v>48</v>
      </c>
      <c r="B726" s="626"/>
      <c r="C726" s="447" t="s">
        <v>53</v>
      </c>
      <c r="D726" s="584"/>
      <c r="E726" s="584"/>
      <c r="F726" s="585"/>
      <c r="G726" s="801" t="s">
        <v>662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7"/>
      <c r="B727" s="628"/>
      <c r="C727" s="699" t="s">
        <v>57</v>
      </c>
      <c r="D727" s="700"/>
      <c r="E727" s="700"/>
      <c r="F727" s="701"/>
      <c r="G727" s="799" t="s">
        <v>653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679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257</v>
      </c>
      <c r="B731" s="623"/>
      <c r="C731" s="623"/>
      <c r="D731" s="623"/>
      <c r="E731" s="624"/>
      <c r="F731" s="684" t="s">
        <v>678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3" t="s">
        <v>257</v>
      </c>
      <c r="B733" s="754"/>
      <c r="C733" s="754"/>
      <c r="D733" s="754"/>
      <c r="E733" s="755"/>
      <c r="F733" s="770" t="s">
        <v>680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5" t="s">
        <v>672</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78" t="s">
        <v>493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655</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480</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539</v>
      </c>
      <c r="B739" s="123"/>
      <c r="C739" s="123"/>
      <c r="D739" s="124"/>
      <c r="E739" s="125" t="s">
        <v>546</v>
      </c>
      <c r="F739" s="126"/>
      <c r="G739" s="126"/>
      <c r="H739" s="91" t="str">
        <f>IF(E739="", "", "(")</f>
        <v>(</v>
      </c>
      <c r="I739" s="106"/>
      <c r="J739" s="106"/>
      <c r="K739" s="91" t="str">
        <f>IF(OR(I739="　", I739=""), "", "-")</f>
        <v/>
      </c>
      <c r="L739" s="107">
        <v>66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530</v>
      </c>
      <c r="B779" s="765"/>
      <c r="C779" s="765"/>
      <c r="D779" s="765"/>
      <c r="E779" s="765"/>
      <c r="F779" s="766"/>
      <c r="G779" s="443" t="s">
        <v>504</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505</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59"/>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c r="A781" s="559"/>
      <c r="B781" s="767"/>
      <c r="C781" s="767"/>
      <c r="D781" s="767"/>
      <c r="E781" s="767"/>
      <c r="F781" s="768"/>
      <c r="G781" s="452" t="s">
        <v>592</v>
      </c>
      <c r="H781" s="453"/>
      <c r="I781" s="453"/>
      <c r="J781" s="453"/>
      <c r="K781" s="454"/>
      <c r="L781" s="455" t="s">
        <v>593</v>
      </c>
      <c r="M781" s="456"/>
      <c r="N781" s="456"/>
      <c r="O781" s="456"/>
      <c r="P781" s="456"/>
      <c r="Q781" s="456"/>
      <c r="R781" s="456"/>
      <c r="S781" s="456"/>
      <c r="T781" s="456"/>
      <c r="U781" s="456"/>
      <c r="V781" s="456"/>
      <c r="W781" s="456"/>
      <c r="X781" s="457"/>
      <c r="Y781" s="458">
        <v>2.5</v>
      </c>
      <c r="Z781" s="459"/>
      <c r="AA781" s="459"/>
      <c r="AB781" s="560"/>
      <c r="AC781" s="452" t="s">
        <v>592</v>
      </c>
      <c r="AD781" s="453"/>
      <c r="AE781" s="453"/>
      <c r="AF781" s="453"/>
      <c r="AG781" s="454"/>
      <c r="AH781" s="455" t="s">
        <v>594</v>
      </c>
      <c r="AI781" s="456"/>
      <c r="AJ781" s="456"/>
      <c r="AK781" s="456"/>
      <c r="AL781" s="456"/>
      <c r="AM781" s="456"/>
      <c r="AN781" s="456"/>
      <c r="AO781" s="456"/>
      <c r="AP781" s="456"/>
      <c r="AQ781" s="456"/>
      <c r="AR781" s="456"/>
      <c r="AS781" s="456"/>
      <c r="AT781" s="457"/>
      <c r="AU781" s="458">
        <v>4.9000000000000004</v>
      </c>
      <c r="AV781" s="459"/>
      <c r="AW781" s="459"/>
      <c r="AX781" s="460"/>
    </row>
    <row r="782" spans="1:50" ht="24.75" hidden="1" customHeight="1">
      <c r="A782" s="559"/>
      <c r="B782" s="767"/>
      <c r="C782" s="767"/>
      <c r="D782" s="767"/>
      <c r="E782" s="767"/>
      <c r="F782" s="768"/>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59"/>
      <c r="B783" s="767"/>
      <c r="C783" s="767"/>
      <c r="D783" s="767"/>
      <c r="E783" s="767"/>
      <c r="F783" s="768"/>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59"/>
      <c r="B784" s="767"/>
      <c r="C784" s="767"/>
      <c r="D784" s="767"/>
      <c r="E784" s="767"/>
      <c r="F784" s="76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59"/>
      <c r="B785" s="767"/>
      <c r="C785" s="767"/>
      <c r="D785" s="767"/>
      <c r="E785" s="767"/>
      <c r="F785" s="76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59"/>
      <c r="B786" s="767"/>
      <c r="C786" s="767"/>
      <c r="D786" s="767"/>
      <c r="E786" s="767"/>
      <c r="F786" s="76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59"/>
      <c r="B787" s="767"/>
      <c r="C787" s="767"/>
      <c r="D787" s="767"/>
      <c r="E787" s="767"/>
      <c r="F787" s="76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59"/>
      <c r="B788" s="767"/>
      <c r="C788" s="767"/>
      <c r="D788" s="767"/>
      <c r="E788" s="767"/>
      <c r="F788" s="76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59"/>
      <c r="B789" s="767"/>
      <c r="C789" s="767"/>
      <c r="D789" s="767"/>
      <c r="E789" s="767"/>
      <c r="F789" s="76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59"/>
      <c r="B790" s="767"/>
      <c r="C790" s="767"/>
      <c r="D790" s="767"/>
      <c r="E790" s="767"/>
      <c r="F790" s="76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59"/>
      <c r="B791" s="767"/>
      <c r="C791" s="767"/>
      <c r="D791" s="767"/>
      <c r="E791" s="767"/>
      <c r="F791" s="768"/>
      <c r="G791" s="411" t="s">
        <v>20</v>
      </c>
      <c r="H791" s="412"/>
      <c r="I791" s="412"/>
      <c r="J791" s="412"/>
      <c r="K791" s="412"/>
      <c r="L791" s="413"/>
      <c r="M791" s="414"/>
      <c r="N791" s="414"/>
      <c r="O791" s="414"/>
      <c r="P791" s="414"/>
      <c r="Q791" s="414"/>
      <c r="R791" s="414"/>
      <c r="S791" s="414"/>
      <c r="T791" s="414"/>
      <c r="U791" s="414"/>
      <c r="V791" s="414"/>
      <c r="W791" s="414"/>
      <c r="X791" s="415"/>
      <c r="Y791" s="416">
        <f>SUM(Y781:AB790)</f>
        <v>2.5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4.9000000000000004</v>
      </c>
      <c r="AV791" s="417"/>
      <c r="AW791" s="417"/>
      <c r="AX791" s="419"/>
    </row>
    <row r="792" spans="1:50" ht="24.75" customHeight="1">
      <c r="A792" s="559"/>
      <c r="B792" s="767"/>
      <c r="C792" s="767"/>
      <c r="D792" s="767"/>
      <c r="E792" s="767"/>
      <c r="F792" s="768"/>
      <c r="G792" s="443" t="s">
        <v>591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590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c r="A793" s="559"/>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c r="A794" s="559"/>
      <c r="B794" s="767"/>
      <c r="C794" s="767"/>
      <c r="D794" s="767"/>
      <c r="E794" s="767"/>
      <c r="F794" s="768"/>
      <c r="G794" s="452" t="s">
        <v>595</v>
      </c>
      <c r="H794" s="453"/>
      <c r="I794" s="453"/>
      <c r="J794" s="453"/>
      <c r="K794" s="454"/>
      <c r="L794" s="455" t="s">
        <v>643</v>
      </c>
      <c r="M794" s="456"/>
      <c r="N794" s="456"/>
      <c r="O794" s="456"/>
      <c r="P794" s="456"/>
      <c r="Q794" s="456"/>
      <c r="R794" s="456"/>
      <c r="S794" s="456"/>
      <c r="T794" s="456"/>
      <c r="U794" s="456"/>
      <c r="V794" s="456"/>
      <c r="W794" s="456"/>
      <c r="X794" s="457"/>
      <c r="Y794" s="458">
        <v>1.3</v>
      </c>
      <c r="Z794" s="459"/>
      <c r="AA794" s="459"/>
      <c r="AB794" s="560"/>
      <c r="AC794" s="452" t="s">
        <v>592</v>
      </c>
      <c r="AD794" s="453"/>
      <c r="AE794" s="453"/>
      <c r="AF794" s="453"/>
      <c r="AG794" s="454"/>
      <c r="AH794" s="455" t="s">
        <v>642</v>
      </c>
      <c r="AI794" s="456"/>
      <c r="AJ794" s="456"/>
      <c r="AK794" s="456"/>
      <c r="AL794" s="456"/>
      <c r="AM794" s="456"/>
      <c r="AN794" s="456"/>
      <c r="AO794" s="456"/>
      <c r="AP794" s="456"/>
      <c r="AQ794" s="456"/>
      <c r="AR794" s="456"/>
      <c r="AS794" s="456"/>
      <c r="AT794" s="457"/>
      <c r="AU794" s="458">
        <v>2</v>
      </c>
      <c r="AV794" s="459"/>
      <c r="AW794" s="459"/>
      <c r="AX794" s="460"/>
    </row>
    <row r="795" spans="1:50" ht="24.75" customHeight="1">
      <c r="A795" s="559"/>
      <c r="B795" s="767"/>
      <c r="C795" s="767"/>
      <c r="D795" s="767"/>
      <c r="E795" s="767"/>
      <c r="F795" s="768"/>
      <c r="G795" s="350" t="s">
        <v>596</v>
      </c>
      <c r="H795" s="351"/>
      <c r="I795" s="351"/>
      <c r="J795" s="351"/>
      <c r="K795" s="352"/>
      <c r="L795" s="403" t="s">
        <v>643</v>
      </c>
      <c r="M795" s="404"/>
      <c r="N795" s="404"/>
      <c r="O795" s="404"/>
      <c r="P795" s="404"/>
      <c r="Q795" s="404"/>
      <c r="R795" s="404"/>
      <c r="S795" s="404"/>
      <c r="T795" s="404"/>
      <c r="U795" s="404"/>
      <c r="V795" s="404"/>
      <c r="W795" s="404"/>
      <c r="X795" s="405"/>
      <c r="Y795" s="400">
        <v>8.1999999999999993</v>
      </c>
      <c r="Z795" s="401"/>
      <c r="AA795" s="401"/>
      <c r="AB795" s="407"/>
      <c r="AC795" s="350" t="s">
        <v>598</v>
      </c>
      <c r="AD795" s="351"/>
      <c r="AE795" s="351"/>
      <c r="AF795" s="351"/>
      <c r="AG795" s="352"/>
      <c r="AH795" s="403" t="s">
        <v>598</v>
      </c>
      <c r="AI795" s="404"/>
      <c r="AJ795" s="404"/>
      <c r="AK795" s="404"/>
      <c r="AL795" s="404"/>
      <c r="AM795" s="404"/>
      <c r="AN795" s="404"/>
      <c r="AO795" s="404"/>
      <c r="AP795" s="404"/>
      <c r="AQ795" s="404"/>
      <c r="AR795" s="404"/>
      <c r="AS795" s="404"/>
      <c r="AT795" s="405"/>
      <c r="AU795" s="400" t="s">
        <v>599</v>
      </c>
      <c r="AV795" s="401"/>
      <c r="AW795" s="401"/>
      <c r="AX795" s="402"/>
    </row>
    <row r="796" spans="1:50" ht="24.75" hidden="1" customHeight="1">
      <c r="A796" s="559"/>
      <c r="B796" s="767"/>
      <c r="C796" s="767"/>
      <c r="D796" s="767"/>
      <c r="E796" s="767"/>
      <c r="F796" s="768"/>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59"/>
      <c r="B797" s="767"/>
      <c r="C797" s="767"/>
      <c r="D797" s="767"/>
      <c r="E797" s="767"/>
      <c r="F797" s="76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59"/>
      <c r="B798" s="767"/>
      <c r="C798" s="767"/>
      <c r="D798" s="767"/>
      <c r="E798" s="767"/>
      <c r="F798" s="76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59"/>
      <c r="B799" s="767"/>
      <c r="C799" s="767"/>
      <c r="D799" s="767"/>
      <c r="E799" s="767"/>
      <c r="F799" s="76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59"/>
      <c r="B800" s="767"/>
      <c r="C800" s="767"/>
      <c r="D800" s="767"/>
      <c r="E800" s="767"/>
      <c r="F800" s="76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59"/>
      <c r="B801" s="767"/>
      <c r="C801" s="767"/>
      <c r="D801" s="767"/>
      <c r="E801" s="767"/>
      <c r="F801" s="76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59"/>
      <c r="B802" s="767"/>
      <c r="C802" s="767"/>
      <c r="D802" s="767"/>
      <c r="E802" s="767"/>
      <c r="F802" s="76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59"/>
      <c r="B803" s="767"/>
      <c r="C803" s="767"/>
      <c r="D803" s="767"/>
      <c r="E803" s="767"/>
      <c r="F803" s="76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c r="A804" s="559"/>
      <c r="B804" s="767"/>
      <c r="C804" s="767"/>
      <c r="D804" s="767"/>
      <c r="E804" s="767"/>
      <c r="F804" s="768"/>
      <c r="G804" s="411" t="s">
        <v>20</v>
      </c>
      <c r="H804" s="412"/>
      <c r="I804" s="412"/>
      <c r="J804" s="412"/>
      <c r="K804" s="412"/>
      <c r="L804" s="413"/>
      <c r="M804" s="414"/>
      <c r="N804" s="414"/>
      <c r="O804" s="414"/>
      <c r="P804" s="414"/>
      <c r="Q804" s="414"/>
      <c r="R804" s="414"/>
      <c r="S804" s="414"/>
      <c r="T804" s="414"/>
      <c r="U804" s="414"/>
      <c r="V804" s="414"/>
      <c r="W804" s="414"/>
      <c r="X804" s="415"/>
      <c r="Y804" s="416">
        <f>SUM(Y794:AB803)</f>
        <v>9.5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v>
      </c>
      <c r="AV804" s="417"/>
      <c r="AW804" s="417"/>
      <c r="AX804" s="419"/>
    </row>
    <row r="805" spans="1:50" ht="24.75" hidden="1" customHeight="1">
      <c r="A805" s="559"/>
      <c r="B805" s="767"/>
      <c r="C805" s="767"/>
      <c r="D805" s="767"/>
      <c r="E805" s="767"/>
      <c r="F805" s="768"/>
      <c r="G805" s="443" t="s">
        <v>454</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455</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c r="A806" s="559"/>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c r="A807" s="559"/>
      <c r="B807" s="767"/>
      <c r="C807" s="767"/>
      <c r="D807" s="767"/>
      <c r="E807" s="767"/>
      <c r="F807" s="76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c r="A808" s="559"/>
      <c r="B808" s="767"/>
      <c r="C808" s="767"/>
      <c r="D808" s="767"/>
      <c r="E808" s="767"/>
      <c r="F808" s="768"/>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59"/>
      <c r="B809" s="767"/>
      <c r="C809" s="767"/>
      <c r="D809" s="767"/>
      <c r="E809" s="767"/>
      <c r="F809" s="76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59"/>
      <c r="B810" s="767"/>
      <c r="C810" s="767"/>
      <c r="D810" s="767"/>
      <c r="E810" s="767"/>
      <c r="F810" s="76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59"/>
      <c r="B811" s="767"/>
      <c r="C811" s="767"/>
      <c r="D811" s="767"/>
      <c r="E811" s="767"/>
      <c r="F811" s="76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59"/>
      <c r="B812" s="767"/>
      <c r="C812" s="767"/>
      <c r="D812" s="767"/>
      <c r="E812" s="767"/>
      <c r="F812" s="76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59"/>
      <c r="B813" s="767"/>
      <c r="C813" s="767"/>
      <c r="D813" s="767"/>
      <c r="E813" s="767"/>
      <c r="F813" s="76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59"/>
      <c r="B814" s="767"/>
      <c r="C814" s="767"/>
      <c r="D814" s="767"/>
      <c r="E814" s="767"/>
      <c r="F814" s="76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59"/>
      <c r="B815" s="767"/>
      <c r="C815" s="767"/>
      <c r="D815" s="767"/>
      <c r="E815" s="767"/>
      <c r="F815" s="76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59"/>
      <c r="B816" s="767"/>
      <c r="C816" s="767"/>
      <c r="D816" s="767"/>
      <c r="E816" s="767"/>
      <c r="F816" s="76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c r="A817" s="559"/>
      <c r="B817" s="767"/>
      <c r="C817" s="767"/>
      <c r="D817" s="767"/>
      <c r="E817" s="767"/>
      <c r="F817" s="76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c r="A818" s="559"/>
      <c r="B818" s="767"/>
      <c r="C818" s="767"/>
      <c r="D818" s="767"/>
      <c r="E818" s="767"/>
      <c r="F818" s="768"/>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c r="A819" s="559"/>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c r="A820" s="559"/>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c r="A821" s="559"/>
      <c r="B821" s="767"/>
      <c r="C821" s="767"/>
      <c r="D821" s="767"/>
      <c r="E821" s="767"/>
      <c r="F821" s="768"/>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59"/>
      <c r="B822" s="767"/>
      <c r="C822" s="767"/>
      <c r="D822" s="767"/>
      <c r="E822" s="767"/>
      <c r="F822" s="76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59"/>
      <c r="B823" s="767"/>
      <c r="C823" s="767"/>
      <c r="D823" s="767"/>
      <c r="E823" s="767"/>
      <c r="F823" s="76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59"/>
      <c r="B824" s="767"/>
      <c r="C824" s="767"/>
      <c r="D824" s="767"/>
      <c r="E824" s="767"/>
      <c r="F824" s="76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59"/>
      <c r="B825" s="767"/>
      <c r="C825" s="767"/>
      <c r="D825" s="767"/>
      <c r="E825" s="767"/>
      <c r="F825" s="76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59"/>
      <c r="B826" s="767"/>
      <c r="C826" s="767"/>
      <c r="D826" s="767"/>
      <c r="E826" s="767"/>
      <c r="F826" s="76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59"/>
      <c r="B827" s="767"/>
      <c r="C827" s="767"/>
      <c r="D827" s="767"/>
      <c r="E827" s="767"/>
      <c r="F827" s="76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59"/>
      <c r="B828" s="767"/>
      <c r="C828" s="767"/>
      <c r="D828" s="767"/>
      <c r="E828" s="767"/>
      <c r="F828" s="76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59"/>
      <c r="B829" s="767"/>
      <c r="C829" s="767"/>
      <c r="D829" s="767"/>
      <c r="E829" s="767"/>
      <c r="F829" s="76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59"/>
      <c r="B830" s="767"/>
      <c r="C830" s="767"/>
      <c r="D830" s="767"/>
      <c r="E830" s="767"/>
      <c r="F830" s="76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484</v>
      </c>
      <c r="AM831" s="963"/>
      <c r="AN831" s="963"/>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511</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c r="A837" s="406">
        <v>1</v>
      </c>
      <c r="B837" s="406">
        <v>1</v>
      </c>
      <c r="C837" s="426" t="s">
        <v>601</v>
      </c>
      <c r="D837" s="420"/>
      <c r="E837" s="420"/>
      <c r="F837" s="420"/>
      <c r="G837" s="420"/>
      <c r="H837" s="420"/>
      <c r="I837" s="420"/>
      <c r="J837" s="421" t="s">
        <v>620</v>
      </c>
      <c r="K837" s="422"/>
      <c r="L837" s="422"/>
      <c r="M837" s="422"/>
      <c r="N837" s="422"/>
      <c r="O837" s="422"/>
      <c r="P837" s="315" t="s">
        <v>641</v>
      </c>
      <c r="Q837" s="316"/>
      <c r="R837" s="316"/>
      <c r="S837" s="316"/>
      <c r="T837" s="316"/>
      <c r="U837" s="316"/>
      <c r="V837" s="316"/>
      <c r="W837" s="316"/>
      <c r="X837" s="316"/>
      <c r="Y837" s="317">
        <v>1</v>
      </c>
      <c r="Z837" s="318"/>
      <c r="AA837" s="318"/>
      <c r="AB837" s="319"/>
      <c r="AC837" s="327" t="s">
        <v>196</v>
      </c>
      <c r="AD837" s="328"/>
      <c r="AE837" s="328"/>
      <c r="AF837" s="328"/>
      <c r="AG837" s="328"/>
      <c r="AH837" s="329" t="s">
        <v>620</v>
      </c>
      <c r="AI837" s="330"/>
      <c r="AJ837" s="330"/>
      <c r="AK837" s="330"/>
      <c r="AL837" s="324" t="s">
        <v>621</v>
      </c>
      <c r="AM837" s="325"/>
      <c r="AN837" s="325"/>
      <c r="AO837" s="326"/>
      <c r="AP837" s="320" t="s">
        <v>622</v>
      </c>
      <c r="AQ837" s="320"/>
      <c r="AR837" s="320"/>
      <c r="AS837" s="320"/>
      <c r="AT837" s="320"/>
      <c r="AU837" s="320"/>
      <c r="AV837" s="320"/>
      <c r="AW837" s="320"/>
      <c r="AX837" s="320"/>
    </row>
    <row r="838" spans="1:50" ht="30" customHeight="1">
      <c r="A838" s="406">
        <v>2</v>
      </c>
      <c r="B838" s="406">
        <v>1</v>
      </c>
      <c r="C838" s="426" t="s">
        <v>603</v>
      </c>
      <c r="D838" s="420"/>
      <c r="E838" s="420"/>
      <c r="F838" s="420"/>
      <c r="G838" s="420"/>
      <c r="H838" s="420"/>
      <c r="I838" s="420"/>
      <c r="J838" s="421" t="s">
        <v>620</v>
      </c>
      <c r="K838" s="422"/>
      <c r="L838" s="422"/>
      <c r="M838" s="422"/>
      <c r="N838" s="422"/>
      <c r="O838" s="422"/>
      <c r="P838" s="315" t="s">
        <v>641</v>
      </c>
      <c r="Q838" s="316"/>
      <c r="R838" s="316"/>
      <c r="S838" s="316"/>
      <c r="T838" s="316"/>
      <c r="U838" s="316"/>
      <c r="V838" s="316"/>
      <c r="W838" s="316"/>
      <c r="X838" s="316"/>
      <c r="Y838" s="317">
        <v>0.2</v>
      </c>
      <c r="Z838" s="318"/>
      <c r="AA838" s="318"/>
      <c r="AB838" s="319"/>
      <c r="AC838" s="327" t="s">
        <v>196</v>
      </c>
      <c r="AD838" s="328"/>
      <c r="AE838" s="328"/>
      <c r="AF838" s="328"/>
      <c r="AG838" s="328"/>
      <c r="AH838" s="329" t="s">
        <v>620</v>
      </c>
      <c r="AI838" s="330"/>
      <c r="AJ838" s="330"/>
      <c r="AK838" s="330"/>
      <c r="AL838" s="324" t="s">
        <v>621</v>
      </c>
      <c r="AM838" s="325"/>
      <c r="AN838" s="325"/>
      <c r="AO838" s="326"/>
      <c r="AP838" s="320" t="s">
        <v>622</v>
      </c>
      <c r="AQ838" s="320"/>
      <c r="AR838" s="320"/>
      <c r="AS838" s="320"/>
      <c r="AT838" s="320"/>
      <c r="AU838" s="320"/>
      <c r="AV838" s="320"/>
      <c r="AW838" s="320"/>
      <c r="AX838" s="320"/>
    </row>
    <row r="839" spans="1:50" ht="30" customHeight="1">
      <c r="A839" s="406">
        <v>3</v>
      </c>
      <c r="B839" s="406">
        <v>1</v>
      </c>
      <c r="C839" s="426" t="s">
        <v>605</v>
      </c>
      <c r="D839" s="420"/>
      <c r="E839" s="420"/>
      <c r="F839" s="420"/>
      <c r="G839" s="420"/>
      <c r="H839" s="420"/>
      <c r="I839" s="420"/>
      <c r="J839" s="421" t="s">
        <v>620</v>
      </c>
      <c r="K839" s="422"/>
      <c r="L839" s="422"/>
      <c r="M839" s="422"/>
      <c r="N839" s="422"/>
      <c r="O839" s="422"/>
      <c r="P839" s="315" t="s">
        <v>641</v>
      </c>
      <c r="Q839" s="316"/>
      <c r="R839" s="316"/>
      <c r="S839" s="316"/>
      <c r="T839" s="316"/>
      <c r="U839" s="316"/>
      <c r="V839" s="316"/>
      <c r="W839" s="316"/>
      <c r="X839" s="316"/>
      <c r="Y839" s="317">
        <v>0.1</v>
      </c>
      <c r="Z839" s="318"/>
      <c r="AA839" s="318"/>
      <c r="AB839" s="319"/>
      <c r="AC839" s="327" t="s">
        <v>196</v>
      </c>
      <c r="AD839" s="328"/>
      <c r="AE839" s="328"/>
      <c r="AF839" s="328"/>
      <c r="AG839" s="328"/>
      <c r="AH839" s="329" t="s">
        <v>620</v>
      </c>
      <c r="AI839" s="330"/>
      <c r="AJ839" s="330"/>
      <c r="AK839" s="330"/>
      <c r="AL839" s="324" t="s">
        <v>621</v>
      </c>
      <c r="AM839" s="325"/>
      <c r="AN839" s="325"/>
      <c r="AO839" s="326"/>
      <c r="AP839" s="320" t="s">
        <v>622</v>
      </c>
      <c r="AQ839" s="320"/>
      <c r="AR839" s="320"/>
      <c r="AS839" s="320"/>
      <c r="AT839" s="320"/>
      <c r="AU839" s="320"/>
      <c r="AV839" s="320"/>
      <c r="AW839" s="320"/>
      <c r="AX839" s="320"/>
    </row>
    <row r="840" spans="1:50" ht="30" customHeight="1">
      <c r="A840" s="406">
        <v>4</v>
      </c>
      <c r="B840" s="406">
        <v>1</v>
      </c>
      <c r="C840" s="426" t="s">
        <v>607</v>
      </c>
      <c r="D840" s="420"/>
      <c r="E840" s="420"/>
      <c r="F840" s="420"/>
      <c r="G840" s="420"/>
      <c r="H840" s="420"/>
      <c r="I840" s="420"/>
      <c r="J840" s="421" t="s">
        <v>620</v>
      </c>
      <c r="K840" s="422"/>
      <c r="L840" s="422"/>
      <c r="M840" s="422"/>
      <c r="N840" s="422"/>
      <c r="O840" s="422"/>
      <c r="P840" s="315" t="s">
        <v>641</v>
      </c>
      <c r="Q840" s="316"/>
      <c r="R840" s="316"/>
      <c r="S840" s="316"/>
      <c r="T840" s="316"/>
      <c r="U840" s="316"/>
      <c r="V840" s="316"/>
      <c r="W840" s="316"/>
      <c r="X840" s="316"/>
      <c r="Y840" s="317">
        <v>0.1</v>
      </c>
      <c r="Z840" s="318"/>
      <c r="AA840" s="318"/>
      <c r="AB840" s="319"/>
      <c r="AC840" s="327" t="s">
        <v>196</v>
      </c>
      <c r="AD840" s="328"/>
      <c r="AE840" s="328"/>
      <c r="AF840" s="328"/>
      <c r="AG840" s="328"/>
      <c r="AH840" s="329" t="s">
        <v>620</v>
      </c>
      <c r="AI840" s="330"/>
      <c r="AJ840" s="330"/>
      <c r="AK840" s="330"/>
      <c r="AL840" s="324" t="s">
        <v>621</v>
      </c>
      <c r="AM840" s="325"/>
      <c r="AN840" s="325"/>
      <c r="AO840" s="326"/>
      <c r="AP840" s="320" t="s">
        <v>622</v>
      </c>
      <c r="AQ840" s="320"/>
      <c r="AR840" s="320"/>
      <c r="AS840" s="320"/>
      <c r="AT840" s="320"/>
      <c r="AU840" s="320"/>
      <c r="AV840" s="320"/>
      <c r="AW840" s="320"/>
      <c r="AX840" s="320"/>
    </row>
    <row r="841" spans="1:50" ht="30" customHeight="1">
      <c r="A841" s="406">
        <v>5</v>
      </c>
      <c r="B841" s="406">
        <v>1</v>
      </c>
      <c r="C841" s="426" t="s">
        <v>609</v>
      </c>
      <c r="D841" s="420"/>
      <c r="E841" s="420"/>
      <c r="F841" s="420"/>
      <c r="G841" s="420"/>
      <c r="H841" s="420"/>
      <c r="I841" s="420"/>
      <c r="J841" s="421" t="s">
        <v>620</v>
      </c>
      <c r="K841" s="422"/>
      <c r="L841" s="422"/>
      <c r="M841" s="422"/>
      <c r="N841" s="422"/>
      <c r="O841" s="422"/>
      <c r="P841" s="315" t="s">
        <v>641</v>
      </c>
      <c r="Q841" s="316"/>
      <c r="R841" s="316"/>
      <c r="S841" s="316"/>
      <c r="T841" s="316"/>
      <c r="U841" s="316"/>
      <c r="V841" s="316"/>
      <c r="W841" s="316"/>
      <c r="X841" s="316"/>
      <c r="Y841" s="317">
        <v>0.1</v>
      </c>
      <c r="Z841" s="318"/>
      <c r="AA841" s="318"/>
      <c r="AB841" s="319"/>
      <c r="AC841" s="327" t="s">
        <v>196</v>
      </c>
      <c r="AD841" s="328"/>
      <c r="AE841" s="328"/>
      <c r="AF841" s="328"/>
      <c r="AG841" s="328"/>
      <c r="AH841" s="329" t="s">
        <v>620</v>
      </c>
      <c r="AI841" s="330"/>
      <c r="AJ841" s="330"/>
      <c r="AK841" s="330"/>
      <c r="AL841" s="324" t="s">
        <v>621</v>
      </c>
      <c r="AM841" s="325"/>
      <c r="AN841" s="325"/>
      <c r="AO841" s="326"/>
      <c r="AP841" s="320" t="s">
        <v>622</v>
      </c>
      <c r="AQ841" s="320"/>
      <c r="AR841" s="320"/>
      <c r="AS841" s="320"/>
      <c r="AT841" s="320"/>
      <c r="AU841" s="320"/>
      <c r="AV841" s="320"/>
      <c r="AW841" s="320"/>
      <c r="AX841" s="320"/>
    </row>
    <row r="842" spans="1:50" ht="30" customHeight="1">
      <c r="A842" s="406">
        <v>6</v>
      </c>
      <c r="B842" s="406">
        <v>1</v>
      </c>
      <c r="C842" s="426" t="s">
        <v>611</v>
      </c>
      <c r="D842" s="420"/>
      <c r="E842" s="420"/>
      <c r="F842" s="420"/>
      <c r="G842" s="420"/>
      <c r="H842" s="420"/>
      <c r="I842" s="420"/>
      <c r="J842" s="421" t="s">
        <v>620</v>
      </c>
      <c r="K842" s="422"/>
      <c r="L842" s="422"/>
      <c r="M842" s="422"/>
      <c r="N842" s="422"/>
      <c r="O842" s="422"/>
      <c r="P842" s="315" t="s">
        <v>641</v>
      </c>
      <c r="Q842" s="316"/>
      <c r="R842" s="316"/>
      <c r="S842" s="316"/>
      <c r="T842" s="316"/>
      <c r="U842" s="316"/>
      <c r="V842" s="316"/>
      <c r="W842" s="316"/>
      <c r="X842" s="316"/>
      <c r="Y842" s="317">
        <v>0.1</v>
      </c>
      <c r="Z842" s="318"/>
      <c r="AA842" s="318"/>
      <c r="AB842" s="319"/>
      <c r="AC842" s="327" t="s">
        <v>196</v>
      </c>
      <c r="AD842" s="328"/>
      <c r="AE842" s="328"/>
      <c r="AF842" s="328"/>
      <c r="AG842" s="328"/>
      <c r="AH842" s="329" t="s">
        <v>620</v>
      </c>
      <c r="AI842" s="330"/>
      <c r="AJ842" s="330"/>
      <c r="AK842" s="330"/>
      <c r="AL842" s="324" t="s">
        <v>621</v>
      </c>
      <c r="AM842" s="325"/>
      <c r="AN842" s="325"/>
      <c r="AO842" s="326"/>
      <c r="AP842" s="320" t="s">
        <v>622</v>
      </c>
      <c r="AQ842" s="320"/>
      <c r="AR842" s="320"/>
      <c r="AS842" s="320"/>
      <c r="AT842" s="320"/>
      <c r="AU842" s="320"/>
      <c r="AV842" s="320"/>
      <c r="AW842" s="320"/>
      <c r="AX842" s="320"/>
    </row>
    <row r="843" spans="1:50" ht="30" customHeight="1">
      <c r="A843" s="406">
        <v>7</v>
      </c>
      <c r="B843" s="406">
        <v>1</v>
      </c>
      <c r="C843" s="426" t="s">
        <v>613</v>
      </c>
      <c r="D843" s="420"/>
      <c r="E843" s="420"/>
      <c r="F843" s="420"/>
      <c r="G843" s="420"/>
      <c r="H843" s="420"/>
      <c r="I843" s="420"/>
      <c r="J843" s="421" t="s">
        <v>620</v>
      </c>
      <c r="K843" s="422"/>
      <c r="L843" s="422"/>
      <c r="M843" s="422"/>
      <c r="N843" s="422"/>
      <c r="O843" s="422"/>
      <c r="P843" s="315" t="s">
        <v>641</v>
      </c>
      <c r="Q843" s="316"/>
      <c r="R843" s="316"/>
      <c r="S843" s="316"/>
      <c r="T843" s="316"/>
      <c r="U843" s="316"/>
      <c r="V843" s="316"/>
      <c r="W843" s="316"/>
      <c r="X843" s="316"/>
      <c r="Y843" s="317">
        <v>0.1</v>
      </c>
      <c r="Z843" s="318"/>
      <c r="AA843" s="318"/>
      <c r="AB843" s="319"/>
      <c r="AC843" s="327" t="s">
        <v>196</v>
      </c>
      <c r="AD843" s="328"/>
      <c r="AE843" s="328"/>
      <c r="AF843" s="328"/>
      <c r="AG843" s="328"/>
      <c r="AH843" s="329" t="s">
        <v>620</v>
      </c>
      <c r="AI843" s="330"/>
      <c r="AJ843" s="330"/>
      <c r="AK843" s="330"/>
      <c r="AL843" s="324" t="s">
        <v>621</v>
      </c>
      <c r="AM843" s="325"/>
      <c r="AN843" s="325"/>
      <c r="AO843" s="326"/>
      <c r="AP843" s="320" t="s">
        <v>622</v>
      </c>
      <c r="AQ843" s="320"/>
      <c r="AR843" s="320"/>
      <c r="AS843" s="320"/>
      <c r="AT843" s="320"/>
      <c r="AU843" s="320"/>
      <c r="AV843" s="320"/>
      <c r="AW843" s="320"/>
      <c r="AX843" s="320"/>
    </row>
    <row r="844" spans="1:50" ht="30" customHeight="1">
      <c r="A844" s="406">
        <v>8</v>
      </c>
      <c r="B844" s="406">
        <v>1</v>
      </c>
      <c r="C844" s="426" t="s">
        <v>615</v>
      </c>
      <c r="D844" s="420"/>
      <c r="E844" s="420"/>
      <c r="F844" s="420"/>
      <c r="G844" s="420"/>
      <c r="H844" s="420"/>
      <c r="I844" s="420"/>
      <c r="J844" s="421" t="s">
        <v>620</v>
      </c>
      <c r="K844" s="422"/>
      <c r="L844" s="422"/>
      <c r="M844" s="422"/>
      <c r="N844" s="422"/>
      <c r="O844" s="422"/>
      <c r="P844" s="315" t="s">
        <v>641</v>
      </c>
      <c r="Q844" s="316"/>
      <c r="R844" s="316"/>
      <c r="S844" s="316"/>
      <c r="T844" s="316"/>
      <c r="U844" s="316"/>
      <c r="V844" s="316"/>
      <c r="W844" s="316"/>
      <c r="X844" s="316"/>
      <c r="Y844" s="317">
        <v>0.1</v>
      </c>
      <c r="Z844" s="318"/>
      <c r="AA844" s="318"/>
      <c r="AB844" s="319"/>
      <c r="AC844" s="327" t="s">
        <v>196</v>
      </c>
      <c r="AD844" s="328"/>
      <c r="AE844" s="328"/>
      <c r="AF844" s="328"/>
      <c r="AG844" s="328"/>
      <c r="AH844" s="329" t="s">
        <v>620</v>
      </c>
      <c r="AI844" s="330"/>
      <c r="AJ844" s="330"/>
      <c r="AK844" s="330"/>
      <c r="AL844" s="324" t="s">
        <v>621</v>
      </c>
      <c r="AM844" s="325"/>
      <c r="AN844" s="325"/>
      <c r="AO844" s="326"/>
      <c r="AP844" s="320" t="s">
        <v>622</v>
      </c>
      <c r="AQ844" s="320"/>
      <c r="AR844" s="320"/>
      <c r="AS844" s="320"/>
      <c r="AT844" s="320"/>
      <c r="AU844" s="320"/>
      <c r="AV844" s="320"/>
      <c r="AW844" s="320"/>
      <c r="AX844" s="320"/>
    </row>
    <row r="845" spans="1:50" ht="30" customHeight="1">
      <c r="A845" s="406">
        <v>9</v>
      </c>
      <c r="B845" s="406">
        <v>1</v>
      </c>
      <c r="C845" s="426" t="s">
        <v>617</v>
      </c>
      <c r="D845" s="420"/>
      <c r="E845" s="420"/>
      <c r="F845" s="420"/>
      <c r="G845" s="420"/>
      <c r="H845" s="420"/>
      <c r="I845" s="420"/>
      <c r="J845" s="421" t="s">
        <v>620</v>
      </c>
      <c r="K845" s="422"/>
      <c r="L845" s="422"/>
      <c r="M845" s="422"/>
      <c r="N845" s="422"/>
      <c r="O845" s="422"/>
      <c r="P845" s="315" t="s">
        <v>641</v>
      </c>
      <c r="Q845" s="316"/>
      <c r="R845" s="316"/>
      <c r="S845" s="316"/>
      <c r="T845" s="316"/>
      <c r="U845" s="316"/>
      <c r="V845" s="316"/>
      <c r="W845" s="316"/>
      <c r="X845" s="316"/>
      <c r="Y845" s="317">
        <v>0.1</v>
      </c>
      <c r="Z845" s="318"/>
      <c r="AA845" s="318"/>
      <c r="AB845" s="319"/>
      <c r="AC845" s="327" t="s">
        <v>196</v>
      </c>
      <c r="AD845" s="328"/>
      <c r="AE845" s="328"/>
      <c r="AF845" s="328"/>
      <c r="AG845" s="328"/>
      <c r="AH845" s="329" t="s">
        <v>620</v>
      </c>
      <c r="AI845" s="330"/>
      <c r="AJ845" s="330"/>
      <c r="AK845" s="330"/>
      <c r="AL845" s="324" t="s">
        <v>621</v>
      </c>
      <c r="AM845" s="325"/>
      <c r="AN845" s="325"/>
      <c r="AO845" s="326"/>
      <c r="AP845" s="320" t="s">
        <v>622</v>
      </c>
      <c r="AQ845" s="320"/>
      <c r="AR845" s="320"/>
      <c r="AS845" s="320"/>
      <c r="AT845" s="320"/>
      <c r="AU845" s="320"/>
      <c r="AV845" s="320"/>
      <c r="AW845" s="320"/>
      <c r="AX845" s="320"/>
    </row>
    <row r="846" spans="1:50" ht="30" customHeight="1">
      <c r="A846" s="406">
        <v>10</v>
      </c>
      <c r="B846" s="406">
        <v>1</v>
      </c>
      <c r="C846" s="426" t="s">
        <v>619</v>
      </c>
      <c r="D846" s="420"/>
      <c r="E846" s="420"/>
      <c r="F846" s="420"/>
      <c r="G846" s="420"/>
      <c r="H846" s="420"/>
      <c r="I846" s="420"/>
      <c r="J846" s="421" t="s">
        <v>620</v>
      </c>
      <c r="K846" s="422"/>
      <c r="L846" s="422"/>
      <c r="M846" s="422"/>
      <c r="N846" s="422"/>
      <c r="O846" s="422"/>
      <c r="P846" s="315" t="s">
        <v>641</v>
      </c>
      <c r="Q846" s="316"/>
      <c r="R846" s="316"/>
      <c r="S846" s="316"/>
      <c r="T846" s="316"/>
      <c r="U846" s="316"/>
      <c r="V846" s="316"/>
      <c r="W846" s="316"/>
      <c r="X846" s="316"/>
      <c r="Y846" s="317">
        <v>0.1</v>
      </c>
      <c r="Z846" s="318"/>
      <c r="AA846" s="318"/>
      <c r="AB846" s="319"/>
      <c r="AC846" s="327" t="s">
        <v>196</v>
      </c>
      <c r="AD846" s="328"/>
      <c r="AE846" s="328"/>
      <c r="AF846" s="328"/>
      <c r="AG846" s="328"/>
      <c r="AH846" s="329" t="s">
        <v>620</v>
      </c>
      <c r="AI846" s="330"/>
      <c r="AJ846" s="330"/>
      <c r="AK846" s="330"/>
      <c r="AL846" s="324" t="s">
        <v>621</v>
      </c>
      <c r="AM846" s="325"/>
      <c r="AN846" s="325"/>
      <c r="AO846" s="326"/>
      <c r="AP846" s="320" t="s">
        <v>622</v>
      </c>
      <c r="AQ846" s="320"/>
      <c r="AR846" s="320"/>
      <c r="AS846" s="320"/>
      <c r="AT846" s="320"/>
      <c r="AU846" s="320"/>
      <c r="AV846" s="320"/>
      <c r="AW846" s="320"/>
      <c r="AX846" s="320"/>
    </row>
    <row r="847" spans="1:50" ht="30" hidden="1" customHeight="1">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t="s">
        <v>622</v>
      </c>
      <c r="AQ847" s="320"/>
      <c r="AR847" s="320"/>
      <c r="AS847" s="320"/>
      <c r="AT847" s="320"/>
      <c r="AU847" s="320"/>
      <c r="AV847" s="320"/>
      <c r="AW847" s="320"/>
      <c r="AX847" s="320"/>
    </row>
    <row r="848" spans="1:50" ht="30" hidden="1" customHeight="1">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t="s">
        <v>622</v>
      </c>
      <c r="AQ848" s="320"/>
      <c r="AR848" s="320"/>
      <c r="AS848" s="320"/>
      <c r="AT848" s="320"/>
      <c r="AU848" s="320"/>
      <c r="AV848" s="320"/>
      <c r="AW848" s="320"/>
      <c r="AX848" s="320"/>
    </row>
    <row r="849" spans="1:50" ht="30" hidden="1" customHeight="1">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t="s">
        <v>622</v>
      </c>
      <c r="AQ849" s="320"/>
      <c r="AR849" s="320"/>
      <c r="AS849" s="320"/>
      <c r="AT849" s="320"/>
      <c r="AU849" s="320"/>
      <c r="AV849" s="320"/>
      <c r="AW849" s="320"/>
      <c r="AX849" s="320"/>
    </row>
    <row r="850" spans="1:50" ht="30" hidden="1" customHeight="1">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t="s">
        <v>622</v>
      </c>
      <c r="AQ850" s="320"/>
      <c r="AR850" s="320"/>
      <c r="AS850" s="320"/>
      <c r="AT850" s="320"/>
      <c r="AU850" s="320"/>
      <c r="AV850" s="320"/>
      <c r="AW850" s="320"/>
      <c r="AX850" s="320"/>
    </row>
    <row r="851" spans="1:50" ht="30" hidden="1" customHeight="1">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t="s">
        <v>622</v>
      </c>
      <c r="AQ851" s="320"/>
      <c r="AR851" s="320"/>
      <c r="AS851" s="320"/>
      <c r="AT851" s="320"/>
      <c r="AU851" s="320"/>
      <c r="AV851" s="320"/>
      <c r="AW851" s="320"/>
      <c r="AX851" s="320"/>
    </row>
    <row r="852" spans="1:50" ht="30" hidden="1" customHeight="1">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t="s">
        <v>622</v>
      </c>
      <c r="AQ852" s="320"/>
      <c r="AR852" s="320"/>
      <c r="AS852" s="320"/>
      <c r="AT852" s="320"/>
      <c r="AU852" s="320"/>
      <c r="AV852" s="320"/>
      <c r="AW852" s="320"/>
      <c r="AX852" s="320"/>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t="s">
        <v>622</v>
      </c>
      <c r="AQ853" s="320"/>
      <c r="AR853" s="320"/>
      <c r="AS853" s="320"/>
      <c r="AT853" s="320"/>
      <c r="AU853" s="320"/>
      <c r="AV853" s="320"/>
      <c r="AW853" s="320"/>
      <c r="AX853" s="320"/>
    </row>
    <row r="854" spans="1:50" ht="30" hidden="1" customHeight="1">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t="s">
        <v>622</v>
      </c>
      <c r="AQ854" s="320"/>
      <c r="AR854" s="320"/>
      <c r="AS854" s="320"/>
      <c r="AT854" s="320"/>
      <c r="AU854" s="320"/>
      <c r="AV854" s="320"/>
      <c r="AW854" s="320"/>
      <c r="AX854" s="320"/>
    </row>
    <row r="855" spans="1:50" ht="30" hidden="1" customHeight="1">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t="s">
        <v>622</v>
      </c>
      <c r="AQ855" s="320"/>
      <c r="AR855" s="320"/>
      <c r="AS855" s="320"/>
      <c r="AT855" s="320"/>
      <c r="AU855" s="320"/>
      <c r="AV855" s="320"/>
      <c r="AW855" s="320"/>
      <c r="AX855" s="320"/>
    </row>
    <row r="856" spans="1:50" ht="30" hidden="1" customHeight="1">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t="s">
        <v>622</v>
      </c>
      <c r="AQ856" s="320"/>
      <c r="AR856" s="320"/>
      <c r="AS856" s="320"/>
      <c r="AT856" s="320"/>
      <c r="AU856" s="320"/>
      <c r="AV856" s="320"/>
      <c r="AW856" s="320"/>
      <c r="AX856" s="320"/>
    </row>
    <row r="857" spans="1:50" ht="30" hidden="1" customHeight="1">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t="s">
        <v>622</v>
      </c>
      <c r="AQ857" s="320"/>
      <c r="AR857" s="320"/>
      <c r="AS857" s="320"/>
      <c r="AT857" s="320"/>
      <c r="AU857" s="320"/>
      <c r="AV857" s="320"/>
      <c r="AW857" s="320"/>
      <c r="AX857" s="320"/>
    </row>
    <row r="858" spans="1:50" ht="30" hidden="1" customHeight="1">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t="s">
        <v>622</v>
      </c>
      <c r="AQ858" s="320"/>
      <c r="AR858" s="320"/>
      <c r="AS858" s="320"/>
      <c r="AT858" s="320"/>
      <c r="AU858" s="320"/>
      <c r="AV858" s="320"/>
      <c r="AW858" s="320"/>
      <c r="AX858" s="320"/>
    </row>
    <row r="859" spans="1:50" ht="30" hidden="1" customHeight="1">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t="s">
        <v>622</v>
      </c>
      <c r="AQ859" s="320"/>
      <c r="AR859" s="320"/>
      <c r="AS859" s="320"/>
      <c r="AT859" s="320"/>
      <c r="AU859" s="320"/>
      <c r="AV859" s="320"/>
      <c r="AW859" s="320"/>
      <c r="AX859" s="320"/>
    </row>
    <row r="860" spans="1:50" ht="30" hidden="1" customHeight="1">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t="s">
        <v>622</v>
      </c>
      <c r="AQ860" s="320"/>
      <c r="AR860" s="320"/>
      <c r="AS860" s="320"/>
      <c r="AT860" s="320"/>
      <c r="AU860" s="320"/>
      <c r="AV860" s="320"/>
      <c r="AW860" s="320"/>
      <c r="AX860" s="320"/>
    </row>
    <row r="861" spans="1:50" ht="30" hidden="1" customHeight="1">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t="s">
        <v>622</v>
      </c>
      <c r="AQ861" s="320"/>
      <c r="AR861" s="320"/>
      <c r="AS861" s="320"/>
      <c r="AT861" s="320"/>
      <c r="AU861" s="320"/>
      <c r="AV861" s="320"/>
      <c r="AW861" s="320"/>
      <c r="AX861" s="320"/>
    </row>
    <row r="862" spans="1:50" ht="30" hidden="1" customHeight="1">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t="s">
        <v>622</v>
      </c>
      <c r="AQ862" s="320"/>
      <c r="AR862" s="320"/>
      <c r="AS862" s="320"/>
      <c r="AT862" s="320"/>
      <c r="AU862" s="320"/>
      <c r="AV862" s="320"/>
      <c r="AW862" s="320"/>
      <c r="AX862" s="320"/>
    </row>
    <row r="863" spans="1:50" ht="30" hidden="1" customHeight="1">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t="s">
        <v>622</v>
      </c>
      <c r="AQ863" s="320"/>
      <c r="AR863" s="320"/>
      <c r="AS863" s="320"/>
      <c r="AT863" s="320"/>
      <c r="AU863" s="320"/>
      <c r="AV863" s="320"/>
      <c r="AW863" s="320"/>
      <c r="AX863" s="320"/>
    </row>
    <row r="864" spans="1:50" ht="30" hidden="1" customHeight="1">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t="s">
        <v>622</v>
      </c>
      <c r="AQ864" s="320"/>
      <c r="AR864" s="320"/>
      <c r="AS864" s="320"/>
      <c r="AT864" s="320"/>
      <c r="AU864" s="320"/>
      <c r="AV864" s="320"/>
      <c r="AW864" s="320"/>
      <c r="AX864" s="320"/>
    </row>
    <row r="865" spans="1:50" ht="30" hidden="1" customHeight="1">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t="s">
        <v>622</v>
      </c>
      <c r="AQ865" s="320"/>
      <c r="AR865" s="320"/>
      <c r="AS865" s="320"/>
      <c r="AT865" s="320"/>
      <c r="AU865" s="320"/>
      <c r="AV865" s="320"/>
      <c r="AW865" s="320"/>
      <c r="AX865" s="320"/>
    </row>
    <row r="866" spans="1:50" ht="30" hidden="1" customHeight="1">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t="s">
        <v>622</v>
      </c>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511</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c r="A870" s="406">
        <v>1</v>
      </c>
      <c r="B870" s="406">
        <v>1</v>
      </c>
      <c r="C870" s="429" t="s">
        <v>600</v>
      </c>
      <c r="D870" s="430"/>
      <c r="E870" s="430"/>
      <c r="F870" s="430"/>
      <c r="G870" s="430"/>
      <c r="H870" s="430"/>
      <c r="I870" s="431"/>
      <c r="J870" s="421" t="s">
        <v>620</v>
      </c>
      <c r="K870" s="422"/>
      <c r="L870" s="422"/>
      <c r="M870" s="422"/>
      <c r="N870" s="422"/>
      <c r="O870" s="422"/>
      <c r="P870" s="315" t="s">
        <v>623</v>
      </c>
      <c r="Q870" s="316"/>
      <c r="R870" s="316"/>
      <c r="S870" s="316"/>
      <c r="T870" s="316"/>
      <c r="U870" s="316"/>
      <c r="V870" s="316"/>
      <c r="W870" s="316"/>
      <c r="X870" s="316"/>
      <c r="Y870" s="317">
        <v>2</v>
      </c>
      <c r="Z870" s="318"/>
      <c r="AA870" s="318"/>
      <c r="AB870" s="319"/>
      <c r="AC870" s="327" t="s">
        <v>196</v>
      </c>
      <c r="AD870" s="328"/>
      <c r="AE870" s="328"/>
      <c r="AF870" s="328"/>
      <c r="AG870" s="328"/>
      <c r="AH870" s="329" t="s">
        <v>550</v>
      </c>
      <c r="AI870" s="330"/>
      <c r="AJ870" s="330"/>
      <c r="AK870" s="330"/>
      <c r="AL870" s="324" t="s">
        <v>550</v>
      </c>
      <c r="AM870" s="325"/>
      <c r="AN870" s="325"/>
      <c r="AO870" s="326"/>
      <c r="AP870" s="320" t="s">
        <v>597</v>
      </c>
      <c r="AQ870" s="320"/>
      <c r="AR870" s="320"/>
      <c r="AS870" s="320"/>
      <c r="AT870" s="320"/>
      <c r="AU870" s="320"/>
      <c r="AV870" s="320"/>
      <c r="AW870" s="320"/>
      <c r="AX870" s="320"/>
    </row>
    <row r="871" spans="1:50" ht="30" customHeight="1">
      <c r="A871" s="406">
        <v>2</v>
      </c>
      <c r="B871" s="406">
        <v>1</v>
      </c>
      <c r="C871" s="429" t="s">
        <v>602</v>
      </c>
      <c r="D871" s="430"/>
      <c r="E871" s="430"/>
      <c r="F871" s="430"/>
      <c r="G871" s="430"/>
      <c r="H871" s="430"/>
      <c r="I871" s="431"/>
      <c r="J871" s="421" t="s">
        <v>620</v>
      </c>
      <c r="K871" s="422"/>
      <c r="L871" s="422"/>
      <c r="M871" s="422"/>
      <c r="N871" s="422"/>
      <c r="O871" s="422"/>
      <c r="P871" s="315" t="s">
        <v>623</v>
      </c>
      <c r="Q871" s="316"/>
      <c r="R871" s="316"/>
      <c r="S871" s="316"/>
      <c r="T871" s="316"/>
      <c r="U871" s="316"/>
      <c r="V871" s="316"/>
      <c r="W871" s="316"/>
      <c r="X871" s="316"/>
      <c r="Y871" s="317">
        <v>2</v>
      </c>
      <c r="Z871" s="318"/>
      <c r="AA871" s="318"/>
      <c r="AB871" s="319"/>
      <c r="AC871" s="327" t="s">
        <v>196</v>
      </c>
      <c r="AD871" s="328"/>
      <c r="AE871" s="328"/>
      <c r="AF871" s="328"/>
      <c r="AG871" s="328"/>
      <c r="AH871" s="329" t="s">
        <v>550</v>
      </c>
      <c r="AI871" s="330"/>
      <c r="AJ871" s="330"/>
      <c r="AK871" s="330"/>
      <c r="AL871" s="324" t="s">
        <v>550</v>
      </c>
      <c r="AM871" s="325"/>
      <c r="AN871" s="325"/>
      <c r="AO871" s="326"/>
      <c r="AP871" s="320" t="s">
        <v>597</v>
      </c>
      <c r="AQ871" s="320"/>
      <c r="AR871" s="320"/>
      <c r="AS871" s="320"/>
      <c r="AT871" s="320"/>
      <c r="AU871" s="320"/>
      <c r="AV871" s="320"/>
      <c r="AW871" s="320"/>
      <c r="AX871" s="320"/>
    </row>
    <row r="872" spans="1:50" ht="30" hidden="1" customHeight="1">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511</v>
      </c>
      <c r="AI902" s="348"/>
      <c r="AJ902" s="348"/>
      <c r="AK902" s="348"/>
      <c r="AL902" s="348" t="s">
        <v>21</v>
      </c>
      <c r="AM902" s="348"/>
      <c r="AN902" s="348"/>
      <c r="AO902" s="427"/>
      <c r="AP902" s="428" t="s">
        <v>433</v>
      </c>
      <c r="AQ902" s="428"/>
      <c r="AR902" s="428"/>
      <c r="AS902" s="428"/>
      <c r="AT902" s="428"/>
      <c r="AU902" s="428"/>
      <c r="AV902" s="428"/>
      <c r="AW902" s="428"/>
      <c r="AX902" s="428"/>
    </row>
    <row r="903" spans="1:50" ht="30" customHeight="1">
      <c r="A903" s="406">
        <v>1</v>
      </c>
      <c r="B903" s="406">
        <v>1</v>
      </c>
      <c r="C903" s="426" t="s">
        <v>627</v>
      </c>
      <c r="D903" s="420"/>
      <c r="E903" s="420"/>
      <c r="F903" s="420"/>
      <c r="G903" s="420"/>
      <c r="H903" s="420"/>
      <c r="I903" s="420"/>
      <c r="J903" s="421">
        <v>4010401004009</v>
      </c>
      <c r="K903" s="422"/>
      <c r="L903" s="422"/>
      <c r="M903" s="422"/>
      <c r="N903" s="422"/>
      <c r="O903" s="422"/>
      <c r="P903" s="315" t="s">
        <v>628</v>
      </c>
      <c r="Q903" s="316"/>
      <c r="R903" s="316"/>
      <c r="S903" s="316"/>
      <c r="T903" s="316"/>
      <c r="U903" s="316"/>
      <c r="V903" s="316"/>
      <c r="W903" s="316"/>
      <c r="X903" s="316"/>
      <c r="Y903" s="317">
        <v>0.2</v>
      </c>
      <c r="Z903" s="318"/>
      <c r="AA903" s="318"/>
      <c r="AB903" s="319"/>
      <c r="AC903" s="327" t="s">
        <v>522</v>
      </c>
      <c r="AD903" s="328"/>
      <c r="AE903" s="328"/>
      <c r="AF903" s="328"/>
      <c r="AG903" s="328"/>
      <c r="AH903" s="329" t="s">
        <v>550</v>
      </c>
      <c r="AI903" s="330"/>
      <c r="AJ903" s="330"/>
      <c r="AK903" s="330"/>
      <c r="AL903" s="324" t="s">
        <v>550</v>
      </c>
      <c r="AM903" s="325"/>
      <c r="AN903" s="325"/>
      <c r="AO903" s="326"/>
      <c r="AP903" s="320" t="s">
        <v>597</v>
      </c>
      <c r="AQ903" s="320"/>
      <c r="AR903" s="320"/>
      <c r="AS903" s="320"/>
      <c r="AT903" s="320"/>
      <c r="AU903" s="320"/>
      <c r="AV903" s="320"/>
      <c r="AW903" s="320"/>
      <c r="AX903" s="320"/>
    </row>
    <row r="904" spans="1:50" ht="30" customHeight="1">
      <c r="A904" s="406">
        <v>2</v>
      </c>
      <c r="B904" s="406">
        <v>1</v>
      </c>
      <c r="C904" s="426" t="s">
        <v>629</v>
      </c>
      <c r="D904" s="420"/>
      <c r="E904" s="420"/>
      <c r="F904" s="420"/>
      <c r="G904" s="420"/>
      <c r="H904" s="420"/>
      <c r="I904" s="420"/>
      <c r="J904" s="421">
        <v>2011001000473</v>
      </c>
      <c r="K904" s="422"/>
      <c r="L904" s="422"/>
      <c r="M904" s="422"/>
      <c r="N904" s="422"/>
      <c r="O904" s="422"/>
      <c r="P904" s="315" t="s">
        <v>628</v>
      </c>
      <c r="Q904" s="316"/>
      <c r="R904" s="316"/>
      <c r="S904" s="316"/>
      <c r="T904" s="316"/>
      <c r="U904" s="316"/>
      <c r="V904" s="316"/>
      <c r="W904" s="316"/>
      <c r="X904" s="316"/>
      <c r="Y904" s="317">
        <v>0.1</v>
      </c>
      <c r="Z904" s="318"/>
      <c r="AA904" s="318"/>
      <c r="AB904" s="319"/>
      <c r="AC904" s="327" t="s">
        <v>522</v>
      </c>
      <c r="AD904" s="328"/>
      <c r="AE904" s="328"/>
      <c r="AF904" s="328"/>
      <c r="AG904" s="328"/>
      <c r="AH904" s="329" t="s">
        <v>550</v>
      </c>
      <c r="AI904" s="330"/>
      <c r="AJ904" s="330"/>
      <c r="AK904" s="330"/>
      <c r="AL904" s="324" t="s">
        <v>550</v>
      </c>
      <c r="AM904" s="325"/>
      <c r="AN904" s="325"/>
      <c r="AO904" s="326"/>
      <c r="AP904" s="320" t="s">
        <v>597</v>
      </c>
      <c r="AQ904" s="320"/>
      <c r="AR904" s="320"/>
      <c r="AS904" s="320"/>
      <c r="AT904" s="320"/>
      <c r="AU904" s="320"/>
      <c r="AV904" s="320"/>
      <c r="AW904" s="320"/>
      <c r="AX904" s="320"/>
    </row>
    <row r="905" spans="1:50" ht="30" customHeight="1">
      <c r="A905" s="406">
        <v>3</v>
      </c>
      <c r="B905" s="406">
        <v>1</v>
      </c>
      <c r="C905" s="426" t="s">
        <v>681</v>
      </c>
      <c r="D905" s="420"/>
      <c r="E905" s="420"/>
      <c r="F905" s="420"/>
      <c r="G905" s="420"/>
      <c r="H905" s="420"/>
      <c r="I905" s="420"/>
      <c r="J905" s="421">
        <v>1010001139240</v>
      </c>
      <c r="K905" s="422"/>
      <c r="L905" s="422"/>
      <c r="M905" s="422"/>
      <c r="N905" s="422"/>
      <c r="O905" s="422"/>
      <c r="P905" s="315" t="s">
        <v>628</v>
      </c>
      <c r="Q905" s="316"/>
      <c r="R905" s="316"/>
      <c r="S905" s="316"/>
      <c r="T905" s="316"/>
      <c r="U905" s="316"/>
      <c r="V905" s="316"/>
      <c r="W905" s="316"/>
      <c r="X905" s="316"/>
      <c r="Y905" s="317">
        <v>0.1</v>
      </c>
      <c r="Z905" s="318"/>
      <c r="AA905" s="318"/>
      <c r="AB905" s="319"/>
      <c r="AC905" s="327" t="s">
        <v>522</v>
      </c>
      <c r="AD905" s="328"/>
      <c r="AE905" s="328"/>
      <c r="AF905" s="328"/>
      <c r="AG905" s="328"/>
      <c r="AH905" s="329" t="s">
        <v>550</v>
      </c>
      <c r="AI905" s="330"/>
      <c r="AJ905" s="330"/>
      <c r="AK905" s="330"/>
      <c r="AL905" s="324" t="s">
        <v>550</v>
      </c>
      <c r="AM905" s="325"/>
      <c r="AN905" s="325"/>
      <c r="AO905" s="326"/>
      <c r="AP905" s="320" t="s">
        <v>597</v>
      </c>
      <c r="AQ905" s="320"/>
      <c r="AR905" s="320"/>
      <c r="AS905" s="320"/>
      <c r="AT905" s="320"/>
      <c r="AU905" s="320"/>
      <c r="AV905" s="320"/>
      <c r="AW905" s="320"/>
      <c r="AX905" s="320"/>
    </row>
    <row r="906" spans="1:50" ht="30" hidden="1" customHeight="1">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9" t="s">
        <v>550</v>
      </c>
      <c r="AI906" s="330"/>
      <c r="AJ906" s="330"/>
      <c r="AK906" s="330"/>
      <c r="AL906" s="324"/>
      <c r="AM906" s="325"/>
      <c r="AN906" s="325"/>
      <c r="AO906" s="326"/>
      <c r="AP906" s="320"/>
      <c r="AQ906" s="320"/>
      <c r="AR906" s="320"/>
      <c r="AS906" s="320"/>
      <c r="AT906" s="320"/>
      <c r="AU906" s="320"/>
      <c r="AV906" s="320"/>
      <c r="AW906" s="320"/>
      <c r="AX906" s="320"/>
    </row>
    <row r="907" spans="1:50" ht="30" hidden="1" customHeight="1">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9" t="s">
        <v>550</v>
      </c>
      <c r="AI907" s="330"/>
      <c r="AJ907" s="330"/>
      <c r="AK907" s="330"/>
      <c r="AL907" s="324"/>
      <c r="AM907" s="325"/>
      <c r="AN907" s="325"/>
      <c r="AO907" s="326"/>
      <c r="AP907" s="320"/>
      <c r="AQ907" s="320"/>
      <c r="AR907" s="320"/>
      <c r="AS907" s="320"/>
      <c r="AT907" s="320"/>
      <c r="AU907" s="320"/>
      <c r="AV907" s="320"/>
      <c r="AW907" s="320"/>
      <c r="AX907" s="320"/>
    </row>
    <row r="908" spans="1:50" ht="30" hidden="1" customHeight="1">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9" t="s">
        <v>550</v>
      </c>
      <c r="AI908" s="330"/>
      <c r="AJ908" s="330"/>
      <c r="AK908" s="330"/>
      <c r="AL908" s="324"/>
      <c r="AM908" s="325"/>
      <c r="AN908" s="325"/>
      <c r="AO908" s="326"/>
      <c r="AP908" s="320"/>
      <c r="AQ908" s="320"/>
      <c r="AR908" s="320"/>
      <c r="AS908" s="320"/>
      <c r="AT908" s="320"/>
      <c r="AU908" s="320"/>
      <c r="AV908" s="320"/>
      <c r="AW908" s="320"/>
      <c r="AX908" s="320"/>
    </row>
    <row r="909" spans="1:50" ht="30" hidden="1" customHeight="1">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9" t="s">
        <v>550</v>
      </c>
      <c r="AI909" s="330"/>
      <c r="AJ909" s="330"/>
      <c r="AK909" s="330"/>
      <c r="AL909" s="324"/>
      <c r="AM909" s="325"/>
      <c r="AN909" s="325"/>
      <c r="AO909" s="326"/>
      <c r="AP909" s="320"/>
      <c r="AQ909" s="320"/>
      <c r="AR909" s="320"/>
      <c r="AS909" s="320"/>
      <c r="AT909" s="320"/>
      <c r="AU909" s="320"/>
      <c r="AV909" s="320"/>
      <c r="AW909" s="320"/>
      <c r="AX909" s="320"/>
    </row>
    <row r="910" spans="1:50" ht="30" hidden="1" customHeight="1">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9" t="s">
        <v>550</v>
      </c>
      <c r="AI910" s="330"/>
      <c r="AJ910" s="330"/>
      <c r="AK910" s="330"/>
      <c r="AL910" s="324"/>
      <c r="AM910" s="325"/>
      <c r="AN910" s="325"/>
      <c r="AO910" s="326"/>
      <c r="AP910" s="320"/>
      <c r="AQ910" s="320"/>
      <c r="AR910" s="320"/>
      <c r="AS910" s="320"/>
      <c r="AT910" s="320"/>
      <c r="AU910" s="320"/>
      <c r="AV910" s="320"/>
      <c r="AW910" s="320"/>
      <c r="AX910" s="320"/>
    </row>
    <row r="911" spans="1:50" ht="30" hidden="1" customHeight="1">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9" t="s">
        <v>550</v>
      </c>
      <c r="AI911" s="330"/>
      <c r="AJ911" s="330"/>
      <c r="AK911" s="330"/>
      <c r="AL911" s="324"/>
      <c r="AM911" s="325"/>
      <c r="AN911" s="325"/>
      <c r="AO911" s="326"/>
      <c r="AP911" s="320"/>
      <c r="AQ911" s="320"/>
      <c r="AR911" s="320"/>
      <c r="AS911" s="320"/>
      <c r="AT911" s="320"/>
      <c r="AU911" s="320"/>
      <c r="AV911" s="320"/>
      <c r="AW911" s="320"/>
      <c r="AX911" s="320"/>
    </row>
    <row r="912" spans="1:50" ht="30" hidden="1" customHeight="1">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9" t="s">
        <v>550</v>
      </c>
      <c r="AI912" s="330"/>
      <c r="AJ912" s="330"/>
      <c r="AK912" s="330"/>
      <c r="AL912" s="324"/>
      <c r="AM912" s="325"/>
      <c r="AN912" s="325"/>
      <c r="AO912" s="326"/>
      <c r="AP912" s="320"/>
      <c r="AQ912" s="320"/>
      <c r="AR912" s="320"/>
      <c r="AS912" s="320"/>
      <c r="AT912" s="320"/>
      <c r="AU912" s="320"/>
      <c r="AV912" s="320"/>
      <c r="AW912" s="320"/>
      <c r="AX912" s="320"/>
    </row>
    <row r="913" spans="1:50" ht="30" hidden="1" customHeight="1">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9" t="s">
        <v>550</v>
      </c>
      <c r="AI913" s="330"/>
      <c r="AJ913" s="330"/>
      <c r="AK913" s="330"/>
      <c r="AL913" s="324"/>
      <c r="AM913" s="325"/>
      <c r="AN913" s="325"/>
      <c r="AO913" s="326"/>
      <c r="AP913" s="320"/>
      <c r="AQ913" s="320"/>
      <c r="AR913" s="320"/>
      <c r="AS913" s="320"/>
      <c r="AT913" s="320"/>
      <c r="AU913" s="320"/>
      <c r="AV913" s="320"/>
      <c r="AW913" s="320"/>
      <c r="AX913" s="320"/>
    </row>
    <row r="914" spans="1:50" ht="30" hidden="1" customHeight="1">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9" t="s">
        <v>550</v>
      </c>
      <c r="AI914" s="330"/>
      <c r="AJ914" s="330"/>
      <c r="AK914" s="330"/>
      <c r="AL914" s="324"/>
      <c r="AM914" s="325"/>
      <c r="AN914" s="325"/>
      <c r="AO914" s="326"/>
      <c r="AP914" s="320"/>
      <c r="AQ914" s="320"/>
      <c r="AR914" s="320"/>
      <c r="AS914" s="320"/>
      <c r="AT914" s="320"/>
      <c r="AU914" s="320"/>
      <c r="AV914" s="320"/>
      <c r="AW914" s="320"/>
      <c r="AX914" s="320"/>
    </row>
    <row r="915" spans="1:50" ht="30" hidden="1" customHeight="1">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9" t="s">
        <v>550</v>
      </c>
      <c r="AI915" s="330"/>
      <c r="AJ915" s="330"/>
      <c r="AK915" s="330"/>
      <c r="AL915" s="324"/>
      <c r="AM915" s="325"/>
      <c r="AN915" s="325"/>
      <c r="AO915" s="326"/>
      <c r="AP915" s="320"/>
      <c r="AQ915" s="320"/>
      <c r="AR915" s="320"/>
      <c r="AS915" s="320"/>
      <c r="AT915" s="320"/>
      <c r="AU915" s="320"/>
      <c r="AV915" s="320"/>
      <c r="AW915" s="320"/>
      <c r="AX915" s="320"/>
    </row>
    <row r="916" spans="1:50" ht="30" hidden="1" customHeight="1">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9" t="s">
        <v>550</v>
      </c>
      <c r="AI916" s="330"/>
      <c r="AJ916" s="330"/>
      <c r="AK916" s="330"/>
      <c r="AL916" s="324"/>
      <c r="AM916" s="325"/>
      <c r="AN916" s="325"/>
      <c r="AO916" s="326"/>
      <c r="AP916" s="320"/>
      <c r="AQ916" s="320"/>
      <c r="AR916" s="320"/>
      <c r="AS916" s="320"/>
      <c r="AT916" s="320"/>
      <c r="AU916" s="320"/>
      <c r="AV916" s="320"/>
      <c r="AW916" s="320"/>
      <c r="AX916" s="320"/>
    </row>
    <row r="917" spans="1:50" ht="30" hidden="1" customHeight="1">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9" t="s">
        <v>550</v>
      </c>
      <c r="AI917" s="330"/>
      <c r="AJ917" s="330"/>
      <c r="AK917" s="330"/>
      <c r="AL917" s="324"/>
      <c r="AM917" s="325"/>
      <c r="AN917" s="325"/>
      <c r="AO917" s="326"/>
      <c r="AP917" s="320"/>
      <c r="AQ917" s="320"/>
      <c r="AR917" s="320"/>
      <c r="AS917" s="320"/>
      <c r="AT917" s="320"/>
      <c r="AU917" s="320"/>
      <c r="AV917" s="320"/>
      <c r="AW917" s="320"/>
      <c r="AX917" s="320"/>
    </row>
    <row r="918" spans="1:50" ht="30" hidden="1" customHeight="1">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9" t="s">
        <v>550</v>
      </c>
      <c r="AI918" s="330"/>
      <c r="AJ918" s="330"/>
      <c r="AK918" s="330"/>
      <c r="AL918" s="324"/>
      <c r="AM918" s="325"/>
      <c r="AN918" s="325"/>
      <c r="AO918" s="326"/>
      <c r="AP918" s="320"/>
      <c r="AQ918" s="320"/>
      <c r="AR918" s="320"/>
      <c r="AS918" s="320"/>
      <c r="AT918" s="320"/>
      <c r="AU918" s="320"/>
      <c r="AV918" s="320"/>
      <c r="AW918" s="320"/>
      <c r="AX918" s="320"/>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9" t="s">
        <v>550</v>
      </c>
      <c r="AI919" s="330"/>
      <c r="AJ919" s="330"/>
      <c r="AK919" s="330"/>
      <c r="AL919" s="324"/>
      <c r="AM919" s="325"/>
      <c r="AN919" s="325"/>
      <c r="AO919" s="326"/>
      <c r="AP919" s="320"/>
      <c r="AQ919" s="320"/>
      <c r="AR919" s="320"/>
      <c r="AS919" s="320"/>
      <c r="AT919" s="320"/>
      <c r="AU919" s="320"/>
      <c r="AV919" s="320"/>
      <c r="AW919" s="320"/>
      <c r="AX919" s="320"/>
    </row>
    <row r="920" spans="1:50" ht="30" hidden="1" customHeight="1">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9" t="s">
        <v>550</v>
      </c>
      <c r="AI920" s="330"/>
      <c r="AJ920" s="330"/>
      <c r="AK920" s="330"/>
      <c r="AL920" s="324"/>
      <c r="AM920" s="325"/>
      <c r="AN920" s="325"/>
      <c r="AO920" s="326"/>
      <c r="AP920" s="320"/>
      <c r="AQ920" s="320"/>
      <c r="AR920" s="320"/>
      <c r="AS920" s="320"/>
      <c r="AT920" s="320"/>
      <c r="AU920" s="320"/>
      <c r="AV920" s="320"/>
      <c r="AW920" s="320"/>
      <c r="AX920" s="320"/>
    </row>
    <row r="921" spans="1:50" ht="30" hidden="1" customHeight="1">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9" t="s">
        <v>550</v>
      </c>
      <c r="AI921" s="330"/>
      <c r="AJ921" s="330"/>
      <c r="AK921" s="330"/>
      <c r="AL921" s="324"/>
      <c r="AM921" s="325"/>
      <c r="AN921" s="325"/>
      <c r="AO921" s="326"/>
      <c r="AP921" s="320"/>
      <c r="AQ921" s="320"/>
      <c r="AR921" s="320"/>
      <c r="AS921" s="320"/>
      <c r="AT921" s="320"/>
      <c r="AU921" s="320"/>
      <c r="AV921" s="320"/>
      <c r="AW921" s="320"/>
      <c r="AX921" s="320"/>
    </row>
    <row r="922" spans="1:50" ht="30" hidden="1" customHeight="1">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9" t="s">
        <v>550</v>
      </c>
      <c r="AI922" s="330"/>
      <c r="AJ922" s="330"/>
      <c r="AK922" s="330"/>
      <c r="AL922" s="324"/>
      <c r="AM922" s="325"/>
      <c r="AN922" s="325"/>
      <c r="AO922" s="326"/>
      <c r="AP922" s="320"/>
      <c r="AQ922" s="320"/>
      <c r="AR922" s="320"/>
      <c r="AS922" s="320"/>
      <c r="AT922" s="320"/>
      <c r="AU922" s="320"/>
      <c r="AV922" s="320"/>
      <c r="AW922" s="320"/>
      <c r="AX922" s="320"/>
    </row>
    <row r="923" spans="1:50" ht="30" hidden="1" customHeight="1">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9" t="s">
        <v>550</v>
      </c>
      <c r="AI923" s="330"/>
      <c r="AJ923" s="330"/>
      <c r="AK923" s="330"/>
      <c r="AL923" s="324"/>
      <c r="AM923" s="325"/>
      <c r="AN923" s="325"/>
      <c r="AO923" s="326"/>
      <c r="AP923" s="320"/>
      <c r="AQ923" s="320"/>
      <c r="AR923" s="320"/>
      <c r="AS923" s="320"/>
      <c r="AT923" s="320"/>
      <c r="AU923" s="320"/>
      <c r="AV923" s="320"/>
      <c r="AW923" s="320"/>
      <c r="AX923" s="320"/>
    </row>
    <row r="924" spans="1:50" ht="30" hidden="1" customHeight="1">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9" t="s">
        <v>550</v>
      </c>
      <c r="AI924" s="330"/>
      <c r="AJ924" s="330"/>
      <c r="AK924" s="330"/>
      <c r="AL924" s="324"/>
      <c r="AM924" s="325"/>
      <c r="AN924" s="325"/>
      <c r="AO924" s="326"/>
      <c r="AP924" s="320"/>
      <c r="AQ924" s="320"/>
      <c r="AR924" s="320"/>
      <c r="AS924" s="320"/>
      <c r="AT924" s="320"/>
      <c r="AU924" s="320"/>
      <c r="AV924" s="320"/>
      <c r="AW924" s="320"/>
      <c r="AX924" s="320"/>
    </row>
    <row r="925" spans="1:50" ht="30" hidden="1" customHeight="1">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9" t="s">
        <v>550</v>
      </c>
      <c r="AI925" s="330"/>
      <c r="AJ925" s="330"/>
      <c r="AK925" s="330"/>
      <c r="AL925" s="324"/>
      <c r="AM925" s="325"/>
      <c r="AN925" s="325"/>
      <c r="AO925" s="326"/>
      <c r="AP925" s="320"/>
      <c r="AQ925" s="320"/>
      <c r="AR925" s="320"/>
      <c r="AS925" s="320"/>
      <c r="AT925" s="320"/>
      <c r="AU925" s="320"/>
      <c r="AV925" s="320"/>
      <c r="AW925" s="320"/>
      <c r="AX925" s="320"/>
    </row>
    <row r="926" spans="1:50" ht="30" hidden="1" customHeight="1">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9" t="s">
        <v>550</v>
      </c>
      <c r="AI926" s="330"/>
      <c r="AJ926" s="330"/>
      <c r="AK926" s="330"/>
      <c r="AL926" s="324"/>
      <c r="AM926" s="325"/>
      <c r="AN926" s="325"/>
      <c r="AO926" s="326"/>
      <c r="AP926" s="320"/>
      <c r="AQ926" s="320"/>
      <c r="AR926" s="320"/>
      <c r="AS926" s="320"/>
      <c r="AT926" s="320"/>
      <c r="AU926" s="320"/>
      <c r="AV926" s="320"/>
      <c r="AW926" s="320"/>
      <c r="AX926" s="320"/>
    </row>
    <row r="927" spans="1:50" ht="30" hidden="1" customHeight="1">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9" t="s">
        <v>550</v>
      </c>
      <c r="AI927" s="330"/>
      <c r="AJ927" s="330"/>
      <c r="AK927" s="330"/>
      <c r="AL927" s="324"/>
      <c r="AM927" s="325"/>
      <c r="AN927" s="325"/>
      <c r="AO927" s="326"/>
      <c r="AP927" s="320"/>
      <c r="AQ927" s="320"/>
      <c r="AR927" s="320"/>
      <c r="AS927" s="320"/>
      <c r="AT927" s="320"/>
      <c r="AU927" s="320"/>
      <c r="AV927" s="320"/>
      <c r="AW927" s="320"/>
      <c r="AX927" s="320"/>
    </row>
    <row r="928" spans="1:50" ht="30" hidden="1" customHeight="1">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9" t="s">
        <v>550</v>
      </c>
      <c r="AI928" s="330"/>
      <c r="AJ928" s="330"/>
      <c r="AK928" s="330"/>
      <c r="AL928" s="324"/>
      <c r="AM928" s="325"/>
      <c r="AN928" s="325"/>
      <c r="AO928" s="326"/>
      <c r="AP928" s="320"/>
      <c r="AQ928" s="320"/>
      <c r="AR928" s="320"/>
      <c r="AS928" s="320"/>
      <c r="AT928" s="320"/>
      <c r="AU928" s="320"/>
      <c r="AV928" s="320"/>
      <c r="AW928" s="320"/>
      <c r="AX928" s="320"/>
    </row>
    <row r="929" spans="1:50" ht="30" hidden="1" customHeight="1">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9" t="s">
        <v>550</v>
      </c>
      <c r="AI929" s="330"/>
      <c r="AJ929" s="330"/>
      <c r="AK929" s="330"/>
      <c r="AL929" s="324"/>
      <c r="AM929" s="325"/>
      <c r="AN929" s="325"/>
      <c r="AO929" s="326"/>
      <c r="AP929" s="320"/>
      <c r="AQ929" s="320"/>
      <c r="AR929" s="320"/>
      <c r="AS929" s="320"/>
      <c r="AT929" s="320"/>
      <c r="AU929" s="320"/>
      <c r="AV929" s="320"/>
      <c r="AW929" s="320"/>
      <c r="AX929" s="320"/>
    </row>
    <row r="930" spans="1:50" ht="30" hidden="1" customHeight="1">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9" t="s">
        <v>550</v>
      </c>
      <c r="AI930" s="330"/>
      <c r="AJ930" s="330"/>
      <c r="AK930" s="330"/>
      <c r="AL930" s="324"/>
      <c r="AM930" s="325"/>
      <c r="AN930" s="325"/>
      <c r="AO930" s="326"/>
      <c r="AP930" s="320"/>
      <c r="AQ930" s="320"/>
      <c r="AR930" s="320"/>
      <c r="AS930" s="320"/>
      <c r="AT930" s="320"/>
      <c r="AU930" s="320"/>
      <c r="AV930" s="320"/>
      <c r="AW930" s="320"/>
      <c r="AX930" s="320"/>
    </row>
    <row r="931" spans="1:50" ht="30" hidden="1" customHeight="1">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9" t="s">
        <v>550</v>
      </c>
      <c r="AI931" s="330"/>
      <c r="AJ931" s="330"/>
      <c r="AK931" s="330"/>
      <c r="AL931" s="324"/>
      <c r="AM931" s="325"/>
      <c r="AN931" s="325"/>
      <c r="AO931" s="326"/>
      <c r="AP931" s="320"/>
      <c r="AQ931" s="320"/>
      <c r="AR931" s="320"/>
      <c r="AS931" s="320"/>
      <c r="AT931" s="320"/>
      <c r="AU931" s="320"/>
      <c r="AV931" s="320"/>
      <c r="AW931" s="320"/>
      <c r="AX931" s="320"/>
    </row>
    <row r="932" spans="1:50" ht="30" hidden="1" customHeight="1">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9" t="s">
        <v>550</v>
      </c>
      <c r="AI932" s="330"/>
      <c r="AJ932" s="330"/>
      <c r="AK932" s="330"/>
      <c r="AL932" s="324"/>
      <c r="AM932" s="325"/>
      <c r="AN932" s="325"/>
      <c r="AO932" s="326"/>
      <c r="AP932" s="320"/>
      <c r="AQ932" s="320"/>
      <c r="AR932" s="320"/>
      <c r="AS932" s="320"/>
      <c r="AT932" s="320"/>
      <c r="AU932" s="320"/>
      <c r="AV932" s="320"/>
      <c r="AW932" s="320"/>
      <c r="AX932" s="32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511</v>
      </c>
      <c r="AI935" s="348"/>
      <c r="AJ935" s="348"/>
      <c r="AK935" s="348"/>
      <c r="AL935" s="348" t="s">
        <v>21</v>
      </c>
      <c r="AM935" s="348"/>
      <c r="AN935" s="348"/>
      <c r="AO935" s="427"/>
      <c r="AP935" s="428" t="s">
        <v>433</v>
      </c>
      <c r="AQ935" s="428"/>
      <c r="AR935" s="428"/>
      <c r="AS935" s="428"/>
      <c r="AT935" s="428"/>
      <c r="AU935" s="428"/>
      <c r="AV935" s="428"/>
      <c r="AW935" s="428"/>
      <c r="AX935" s="428"/>
    </row>
    <row r="936" spans="1:50" ht="30" customHeight="1">
      <c r="A936" s="406">
        <v>1</v>
      </c>
      <c r="B936" s="406">
        <v>1</v>
      </c>
      <c r="C936" s="420" t="s">
        <v>600</v>
      </c>
      <c r="D936" s="420"/>
      <c r="E936" s="420"/>
      <c r="F936" s="420"/>
      <c r="G936" s="420"/>
      <c r="H936" s="420"/>
      <c r="I936" s="420"/>
      <c r="J936" s="421" t="s">
        <v>550</v>
      </c>
      <c r="K936" s="422"/>
      <c r="L936" s="422"/>
      <c r="M936" s="422"/>
      <c r="N936" s="422"/>
      <c r="O936" s="422"/>
      <c r="P936" s="315" t="s">
        <v>630</v>
      </c>
      <c r="Q936" s="316"/>
      <c r="R936" s="316"/>
      <c r="S936" s="316"/>
      <c r="T936" s="316"/>
      <c r="U936" s="316"/>
      <c r="V936" s="316"/>
      <c r="W936" s="316"/>
      <c r="X936" s="316"/>
      <c r="Y936" s="317">
        <v>2</v>
      </c>
      <c r="Z936" s="318"/>
      <c r="AA936" s="318"/>
      <c r="AB936" s="319"/>
      <c r="AC936" s="327" t="s">
        <v>196</v>
      </c>
      <c r="AD936" s="328"/>
      <c r="AE936" s="328"/>
      <c r="AF936" s="328"/>
      <c r="AG936" s="328"/>
      <c r="AH936" s="329" t="s">
        <v>550</v>
      </c>
      <c r="AI936" s="330"/>
      <c r="AJ936" s="330"/>
      <c r="AK936" s="330"/>
      <c r="AL936" s="324" t="s">
        <v>550</v>
      </c>
      <c r="AM936" s="325"/>
      <c r="AN936" s="325"/>
      <c r="AO936" s="326"/>
      <c r="AP936" s="320" t="s">
        <v>597</v>
      </c>
      <c r="AQ936" s="320"/>
      <c r="AR936" s="320"/>
      <c r="AS936" s="320"/>
      <c r="AT936" s="320"/>
      <c r="AU936" s="320"/>
      <c r="AV936" s="320"/>
      <c r="AW936" s="320"/>
      <c r="AX936" s="320"/>
    </row>
    <row r="937" spans="1:50" ht="30" customHeight="1">
      <c r="A937" s="406">
        <v>2</v>
      </c>
      <c r="B937" s="406">
        <v>1</v>
      </c>
      <c r="C937" s="420" t="s">
        <v>602</v>
      </c>
      <c r="D937" s="420"/>
      <c r="E937" s="420"/>
      <c r="F937" s="420"/>
      <c r="G937" s="420"/>
      <c r="H937" s="420"/>
      <c r="I937" s="420"/>
      <c r="J937" s="421" t="s">
        <v>550</v>
      </c>
      <c r="K937" s="422"/>
      <c r="L937" s="422"/>
      <c r="M937" s="422"/>
      <c r="N937" s="422"/>
      <c r="O937" s="422"/>
      <c r="P937" s="315" t="s">
        <v>630</v>
      </c>
      <c r="Q937" s="316"/>
      <c r="R937" s="316"/>
      <c r="S937" s="316"/>
      <c r="T937" s="316"/>
      <c r="U937" s="316"/>
      <c r="V937" s="316"/>
      <c r="W937" s="316"/>
      <c r="X937" s="316"/>
      <c r="Y937" s="317">
        <v>1.5</v>
      </c>
      <c r="Z937" s="318"/>
      <c r="AA937" s="318"/>
      <c r="AB937" s="319"/>
      <c r="AC937" s="327" t="s">
        <v>196</v>
      </c>
      <c r="AD937" s="328"/>
      <c r="AE937" s="328"/>
      <c r="AF937" s="328"/>
      <c r="AG937" s="328"/>
      <c r="AH937" s="329" t="s">
        <v>550</v>
      </c>
      <c r="AI937" s="330"/>
      <c r="AJ937" s="330"/>
      <c r="AK937" s="330"/>
      <c r="AL937" s="324" t="s">
        <v>550</v>
      </c>
      <c r="AM937" s="325"/>
      <c r="AN937" s="325"/>
      <c r="AO937" s="326"/>
      <c r="AP937" s="320" t="s">
        <v>597</v>
      </c>
      <c r="AQ937" s="320"/>
      <c r="AR937" s="320"/>
      <c r="AS937" s="320"/>
      <c r="AT937" s="320"/>
      <c r="AU937" s="320"/>
      <c r="AV937" s="320"/>
      <c r="AW937" s="320"/>
      <c r="AX937" s="320"/>
    </row>
    <row r="938" spans="1:50" ht="30" customHeight="1">
      <c r="A938" s="406">
        <v>3</v>
      </c>
      <c r="B938" s="406">
        <v>1</v>
      </c>
      <c r="C938" s="426" t="s">
        <v>604</v>
      </c>
      <c r="D938" s="420"/>
      <c r="E938" s="420"/>
      <c r="F938" s="420"/>
      <c r="G938" s="420"/>
      <c r="H938" s="420"/>
      <c r="I938" s="420"/>
      <c r="J938" s="421" t="s">
        <v>550</v>
      </c>
      <c r="K938" s="422"/>
      <c r="L938" s="422"/>
      <c r="M938" s="422"/>
      <c r="N938" s="422"/>
      <c r="O938" s="422"/>
      <c r="P938" s="315" t="s">
        <v>630</v>
      </c>
      <c r="Q938" s="316"/>
      <c r="R938" s="316"/>
      <c r="S938" s="316"/>
      <c r="T938" s="316"/>
      <c r="U938" s="316"/>
      <c r="V938" s="316"/>
      <c r="W938" s="316"/>
      <c r="X938" s="316"/>
      <c r="Y938" s="317">
        <v>1</v>
      </c>
      <c r="Z938" s="318"/>
      <c r="AA938" s="318"/>
      <c r="AB938" s="319"/>
      <c r="AC938" s="327" t="s">
        <v>196</v>
      </c>
      <c r="AD938" s="328"/>
      <c r="AE938" s="328"/>
      <c r="AF938" s="328"/>
      <c r="AG938" s="328"/>
      <c r="AH938" s="329" t="s">
        <v>550</v>
      </c>
      <c r="AI938" s="330"/>
      <c r="AJ938" s="330"/>
      <c r="AK938" s="330"/>
      <c r="AL938" s="324" t="s">
        <v>550</v>
      </c>
      <c r="AM938" s="325"/>
      <c r="AN938" s="325"/>
      <c r="AO938" s="326"/>
      <c r="AP938" s="320" t="s">
        <v>597</v>
      </c>
      <c r="AQ938" s="320"/>
      <c r="AR938" s="320"/>
      <c r="AS938" s="320"/>
      <c r="AT938" s="320"/>
      <c r="AU938" s="320"/>
      <c r="AV938" s="320"/>
      <c r="AW938" s="320"/>
      <c r="AX938" s="320"/>
    </row>
    <row r="939" spans="1:50" ht="30" customHeight="1">
      <c r="A939" s="406">
        <v>4</v>
      </c>
      <c r="B939" s="406">
        <v>1</v>
      </c>
      <c r="C939" s="426" t="s">
        <v>606</v>
      </c>
      <c r="D939" s="420"/>
      <c r="E939" s="420"/>
      <c r="F939" s="420"/>
      <c r="G939" s="420"/>
      <c r="H939" s="420"/>
      <c r="I939" s="420"/>
      <c r="J939" s="421" t="s">
        <v>550</v>
      </c>
      <c r="K939" s="422"/>
      <c r="L939" s="422"/>
      <c r="M939" s="422"/>
      <c r="N939" s="422"/>
      <c r="O939" s="422"/>
      <c r="P939" s="315" t="s">
        <v>630</v>
      </c>
      <c r="Q939" s="316"/>
      <c r="R939" s="316"/>
      <c r="S939" s="316"/>
      <c r="T939" s="316"/>
      <c r="U939" s="316"/>
      <c r="V939" s="316"/>
      <c r="W939" s="316"/>
      <c r="X939" s="316"/>
      <c r="Y939" s="317">
        <v>1</v>
      </c>
      <c r="Z939" s="318"/>
      <c r="AA939" s="318"/>
      <c r="AB939" s="319"/>
      <c r="AC939" s="327" t="s">
        <v>196</v>
      </c>
      <c r="AD939" s="328"/>
      <c r="AE939" s="328"/>
      <c r="AF939" s="328"/>
      <c r="AG939" s="328"/>
      <c r="AH939" s="329" t="s">
        <v>550</v>
      </c>
      <c r="AI939" s="330"/>
      <c r="AJ939" s="330"/>
      <c r="AK939" s="330"/>
      <c r="AL939" s="324" t="s">
        <v>550</v>
      </c>
      <c r="AM939" s="325"/>
      <c r="AN939" s="325"/>
      <c r="AO939" s="326"/>
      <c r="AP939" s="320" t="s">
        <v>597</v>
      </c>
      <c r="AQ939" s="320"/>
      <c r="AR939" s="320"/>
      <c r="AS939" s="320"/>
      <c r="AT939" s="320"/>
      <c r="AU939" s="320"/>
      <c r="AV939" s="320"/>
      <c r="AW939" s="320"/>
      <c r="AX939" s="320"/>
    </row>
    <row r="940" spans="1:50" ht="30" customHeight="1">
      <c r="A940" s="406">
        <v>5</v>
      </c>
      <c r="B940" s="406">
        <v>1</v>
      </c>
      <c r="C940" s="420" t="s">
        <v>608</v>
      </c>
      <c r="D940" s="420"/>
      <c r="E940" s="420"/>
      <c r="F940" s="420"/>
      <c r="G940" s="420"/>
      <c r="H940" s="420"/>
      <c r="I940" s="420"/>
      <c r="J940" s="421" t="s">
        <v>550</v>
      </c>
      <c r="K940" s="422"/>
      <c r="L940" s="422"/>
      <c r="M940" s="422"/>
      <c r="N940" s="422"/>
      <c r="O940" s="422"/>
      <c r="P940" s="315" t="s">
        <v>630</v>
      </c>
      <c r="Q940" s="316"/>
      <c r="R940" s="316"/>
      <c r="S940" s="316"/>
      <c r="T940" s="316"/>
      <c r="U940" s="316"/>
      <c r="V940" s="316"/>
      <c r="W940" s="316"/>
      <c r="X940" s="316"/>
      <c r="Y940" s="317">
        <v>1</v>
      </c>
      <c r="Z940" s="318"/>
      <c r="AA940" s="318"/>
      <c r="AB940" s="319"/>
      <c r="AC940" s="327" t="s">
        <v>196</v>
      </c>
      <c r="AD940" s="328"/>
      <c r="AE940" s="328"/>
      <c r="AF940" s="328"/>
      <c r="AG940" s="328"/>
      <c r="AH940" s="329" t="s">
        <v>550</v>
      </c>
      <c r="AI940" s="330"/>
      <c r="AJ940" s="330"/>
      <c r="AK940" s="330"/>
      <c r="AL940" s="324" t="s">
        <v>550</v>
      </c>
      <c r="AM940" s="325"/>
      <c r="AN940" s="325"/>
      <c r="AO940" s="326"/>
      <c r="AP940" s="320" t="s">
        <v>597</v>
      </c>
      <c r="AQ940" s="320"/>
      <c r="AR940" s="320"/>
      <c r="AS940" s="320"/>
      <c r="AT940" s="320"/>
      <c r="AU940" s="320"/>
      <c r="AV940" s="320"/>
      <c r="AW940" s="320"/>
      <c r="AX940" s="320"/>
    </row>
    <row r="941" spans="1:50" ht="30" customHeight="1">
      <c r="A941" s="406">
        <v>6</v>
      </c>
      <c r="B941" s="406">
        <v>1</v>
      </c>
      <c r="C941" s="420" t="s">
        <v>610</v>
      </c>
      <c r="D941" s="420"/>
      <c r="E941" s="420"/>
      <c r="F941" s="420"/>
      <c r="G941" s="420"/>
      <c r="H941" s="420"/>
      <c r="I941" s="420"/>
      <c r="J941" s="421" t="s">
        <v>550</v>
      </c>
      <c r="K941" s="422"/>
      <c r="L941" s="422"/>
      <c r="M941" s="422"/>
      <c r="N941" s="422"/>
      <c r="O941" s="422"/>
      <c r="P941" s="315" t="s">
        <v>630</v>
      </c>
      <c r="Q941" s="316"/>
      <c r="R941" s="316"/>
      <c r="S941" s="316"/>
      <c r="T941" s="316"/>
      <c r="U941" s="316"/>
      <c r="V941" s="316"/>
      <c r="W941" s="316"/>
      <c r="X941" s="316"/>
      <c r="Y941" s="317">
        <v>1</v>
      </c>
      <c r="Z941" s="318"/>
      <c r="AA941" s="318"/>
      <c r="AB941" s="319"/>
      <c r="AC941" s="327" t="s">
        <v>196</v>
      </c>
      <c r="AD941" s="328"/>
      <c r="AE941" s="328"/>
      <c r="AF941" s="328"/>
      <c r="AG941" s="328"/>
      <c r="AH941" s="329" t="s">
        <v>550</v>
      </c>
      <c r="AI941" s="330"/>
      <c r="AJ941" s="330"/>
      <c r="AK941" s="330"/>
      <c r="AL941" s="324" t="s">
        <v>550</v>
      </c>
      <c r="AM941" s="325"/>
      <c r="AN941" s="325"/>
      <c r="AO941" s="326"/>
      <c r="AP941" s="320" t="s">
        <v>597</v>
      </c>
      <c r="AQ941" s="320"/>
      <c r="AR941" s="320"/>
      <c r="AS941" s="320"/>
      <c r="AT941" s="320"/>
      <c r="AU941" s="320"/>
      <c r="AV941" s="320"/>
      <c r="AW941" s="320"/>
      <c r="AX941" s="320"/>
    </row>
    <row r="942" spans="1:50" ht="30" customHeight="1">
      <c r="A942" s="406">
        <v>7</v>
      </c>
      <c r="B942" s="406">
        <v>1</v>
      </c>
      <c r="C942" s="420" t="s">
        <v>612</v>
      </c>
      <c r="D942" s="420"/>
      <c r="E942" s="420"/>
      <c r="F942" s="420"/>
      <c r="G942" s="420"/>
      <c r="H942" s="420"/>
      <c r="I942" s="420"/>
      <c r="J942" s="421" t="s">
        <v>550</v>
      </c>
      <c r="K942" s="422"/>
      <c r="L942" s="422"/>
      <c r="M942" s="422"/>
      <c r="N942" s="422"/>
      <c r="O942" s="422"/>
      <c r="P942" s="315" t="s">
        <v>630</v>
      </c>
      <c r="Q942" s="316"/>
      <c r="R942" s="316"/>
      <c r="S942" s="316"/>
      <c r="T942" s="316"/>
      <c r="U942" s="316"/>
      <c r="V942" s="316"/>
      <c r="W942" s="316"/>
      <c r="X942" s="316"/>
      <c r="Y942" s="317">
        <v>0.4</v>
      </c>
      <c r="Z942" s="318"/>
      <c r="AA942" s="318"/>
      <c r="AB942" s="319"/>
      <c r="AC942" s="327" t="s">
        <v>196</v>
      </c>
      <c r="AD942" s="328"/>
      <c r="AE942" s="328"/>
      <c r="AF942" s="328"/>
      <c r="AG942" s="328"/>
      <c r="AH942" s="329" t="s">
        <v>550</v>
      </c>
      <c r="AI942" s="330"/>
      <c r="AJ942" s="330"/>
      <c r="AK942" s="330"/>
      <c r="AL942" s="324" t="s">
        <v>550</v>
      </c>
      <c r="AM942" s="325"/>
      <c r="AN942" s="325"/>
      <c r="AO942" s="326"/>
      <c r="AP942" s="320" t="s">
        <v>597</v>
      </c>
      <c r="AQ942" s="320"/>
      <c r="AR942" s="320"/>
      <c r="AS942" s="320"/>
      <c r="AT942" s="320"/>
      <c r="AU942" s="320"/>
      <c r="AV942" s="320"/>
      <c r="AW942" s="320"/>
      <c r="AX942" s="320"/>
    </row>
    <row r="943" spans="1:50" ht="30" customHeight="1">
      <c r="A943" s="406">
        <v>8</v>
      </c>
      <c r="B943" s="406">
        <v>1</v>
      </c>
      <c r="C943" s="420" t="s">
        <v>614</v>
      </c>
      <c r="D943" s="420"/>
      <c r="E943" s="420"/>
      <c r="F943" s="420"/>
      <c r="G943" s="420"/>
      <c r="H943" s="420"/>
      <c r="I943" s="420"/>
      <c r="J943" s="421" t="s">
        <v>550</v>
      </c>
      <c r="K943" s="422"/>
      <c r="L943" s="422"/>
      <c r="M943" s="422"/>
      <c r="N943" s="422"/>
      <c r="O943" s="422"/>
      <c r="P943" s="315" t="s">
        <v>630</v>
      </c>
      <c r="Q943" s="316"/>
      <c r="R943" s="316"/>
      <c r="S943" s="316"/>
      <c r="T943" s="316"/>
      <c r="U943" s="316"/>
      <c r="V943" s="316"/>
      <c r="W943" s="316"/>
      <c r="X943" s="316"/>
      <c r="Y943" s="317">
        <v>0.4</v>
      </c>
      <c r="Z943" s="318"/>
      <c r="AA943" s="318"/>
      <c r="AB943" s="319"/>
      <c r="AC943" s="327" t="s">
        <v>196</v>
      </c>
      <c r="AD943" s="328"/>
      <c r="AE943" s="328"/>
      <c r="AF943" s="328"/>
      <c r="AG943" s="328"/>
      <c r="AH943" s="329" t="s">
        <v>550</v>
      </c>
      <c r="AI943" s="330"/>
      <c r="AJ943" s="330"/>
      <c r="AK943" s="330"/>
      <c r="AL943" s="324" t="s">
        <v>550</v>
      </c>
      <c r="AM943" s="325"/>
      <c r="AN943" s="325"/>
      <c r="AO943" s="326"/>
      <c r="AP943" s="320" t="s">
        <v>597</v>
      </c>
      <c r="AQ943" s="320"/>
      <c r="AR943" s="320"/>
      <c r="AS943" s="320"/>
      <c r="AT943" s="320"/>
      <c r="AU943" s="320"/>
      <c r="AV943" s="320"/>
      <c r="AW943" s="320"/>
      <c r="AX943" s="320"/>
    </row>
    <row r="944" spans="1:50" ht="30" customHeight="1">
      <c r="A944" s="406">
        <v>9</v>
      </c>
      <c r="B944" s="406">
        <v>1</v>
      </c>
      <c r="C944" s="420" t="s">
        <v>616</v>
      </c>
      <c r="D944" s="420"/>
      <c r="E944" s="420"/>
      <c r="F944" s="420"/>
      <c r="G944" s="420"/>
      <c r="H944" s="420"/>
      <c r="I944" s="420"/>
      <c r="J944" s="421" t="s">
        <v>550</v>
      </c>
      <c r="K944" s="422"/>
      <c r="L944" s="422"/>
      <c r="M944" s="422"/>
      <c r="N944" s="422"/>
      <c r="O944" s="422"/>
      <c r="P944" s="315" t="s">
        <v>630</v>
      </c>
      <c r="Q944" s="316"/>
      <c r="R944" s="316"/>
      <c r="S944" s="316"/>
      <c r="T944" s="316"/>
      <c r="U944" s="316"/>
      <c r="V944" s="316"/>
      <c r="W944" s="316"/>
      <c r="X944" s="316"/>
      <c r="Y944" s="317">
        <v>0.4</v>
      </c>
      <c r="Z944" s="318"/>
      <c r="AA944" s="318"/>
      <c r="AB944" s="319"/>
      <c r="AC944" s="327" t="s">
        <v>196</v>
      </c>
      <c r="AD944" s="328"/>
      <c r="AE944" s="328"/>
      <c r="AF944" s="328"/>
      <c r="AG944" s="328"/>
      <c r="AH944" s="329" t="s">
        <v>550</v>
      </c>
      <c r="AI944" s="330"/>
      <c r="AJ944" s="330"/>
      <c r="AK944" s="330"/>
      <c r="AL944" s="324" t="s">
        <v>550</v>
      </c>
      <c r="AM944" s="325"/>
      <c r="AN944" s="325"/>
      <c r="AO944" s="326"/>
      <c r="AP944" s="320" t="s">
        <v>597</v>
      </c>
      <c r="AQ944" s="320"/>
      <c r="AR944" s="320"/>
      <c r="AS944" s="320"/>
      <c r="AT944" s="320"/>
      <c r="AU944" s="320"/>
      <c r="AV944" s="320"/>
      <c r="AW944" s="320"/>
      <c r="AX944" s="320"/>
    </row>
    <row r="945" spans="1:50" ht="30" hidden="1" customHeight="1">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511</v>
      </c>
      <c r="AI968" s="348"/>
      <c r="AJ968" s="348"/>
      <c r="AK968" s="348"/>
      <c r="AL968" s="348" t="s">
        <v>21</v>
      </c>
      <c r="AM968" s="348"/>
      <c r="AN968" s="348"/>
      <c r="AO968" s="427"/>
      <c r="AP968" s="428" t="s">
        <v>433</v>
      </c>
      <c r="AQ968" s="428"/>
      <c r="AR968" s="428"/>
      <c r="AS968" s="428"/>
      <c r="AT968" s="428"/>
      <c r="AU968" s="428"/>
      <c r="AV968" s="428"/>
      <c r="AW968" s="428"/>
      <c r="AX968" s="428"/>
    </row>
    <row r="969" spans="1:50" ht="30" customHeight="1">
      <c r="A969" s="406">
        <v>1</v>
      </c>
      <c r="B969" s="406">
        <v>1</v>
      </c>
      <c r="C969" s="426" t="s">
        <v>631</v>
      </c>
      <c r="D969" s="420"/>
      <c r="E969" s="420"/>
      <c r="F969" s="420"/>
      <c r="G969" s="420"/>
      <c r="H969" s="420"/>
      <c r="I969" s="420"/>
      <c r="J969" s="421">
        <v>4011101013737</v>
      </c>
      <c r="K969" s="422"/>
      <c r="L969" s="422"/>
      <c r="M969" s="422"/>
      <c r="N969" s="422"/>
      <c r="O969" s="422"/>
      <c r="P969" s="315" t="s">
        <v>632</v>
      </c>
      <c r="Q969" s="316"/>
      <c r="R969" s="316"/>
      <c r="S969" s="316"/>
      <c r="T969" s="316"/>
      <c r="U969" s="316"/>
      <c r="V969" s="316"/>
      <c r="W969" s="316"/>
      <c r="X969" s="316"/>
      <c r="Y969" s="317">
        <v>0.1</v>
      </c>
      <c r="Z969" s="318"/>
      <c r="AA969" s="318"/>
      <c r="AB969" s="319"/>
      <c r="AC969" s="327" t="s">
        <v>522</v>
      </c>
      <c r="AD969" s="328"/>
      <c r="AE969" s="328"/>
      <c r="AF969" s="328"/>
      <c r="AG969" s="328"/>
      <c r="AH969" s="329" t="s">
        <v>550</v>
      </c>
      <c r="AI969" s="330"/>
      <c r="AJ969" s="330"/>
      <c r="AK969" s="330"/>
      <c r="AL969" s="324" t="s">
        <v>550</v>
      </c>
      <c r="AM969" s="325"/>
      <c r="AN969" s="325"/>
      <c r="AO969" s="326"/>
      <c r="AP969" s="320" t="s">
        <v>597</v>
      </c>
      <c r="AQ969" s="320"/>
      <c r="AR969" s="320"/>
      <c r="AS969" s="320"/>
      <c r="AT969" s="320"/>
      <c r="AU969" s="320"/>
      <c r="AV969" s="320"/>
      <c r="AW969" s="320"/>
      <c r="AX969" s="320"/>
    </row>
    <row r="970" spans="1:50" ht="30" hidden="1" customHeight="1">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511</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customHeight="1">
      <c r="A1002" s="406">
        <v>1</v>
      </c>
      <c r="B1002" s="406">
        <v>1</v>
      </c>
      <c r="C1002" s="426" t="s">
        <v>633</v>
      </c>
      <c r="D1002" s="420"/>
      <c r="E1002" s="420"/>
      <c r="F1002" s="420"/>
      <c r="G1002" s="420"/>
      <c r="H1002" s="420"/>
      <c r="I1002" s="420"/>
      <c r="J1002" s="421">
        <v>4011101019544</v>
      </c>
      <c r="K1002" s="422"/>
      <c r="L1002" s="422"/>
      <c r="M1002" s="422"/>
      <c r="N1002" s="422"/>
      <c r="O1002" s="422"/>
      <c r="P1002" s="315" t="s">
        <v>636</v>
      </c>
      <c r="Q1002" s="316"/>
      <c r="R1002" s="316"/>
      <c r="S1002" s="316"/>
      <c r="T1002" s="316"/>
      <c r="U1002" s="316"/>
      <c r="V1002" s="316"/>
      <c r="W1002" s="316"/>
      <c r="X1002" s="316"/>
      <c r="Y1002" s="317">
        <v>0.2</v>
      </c>
      <c r="Z1002" s="318"/>
      <c r="AA1002" s="318"/>
      <c r="AB1002" s="319"/>
      <c r="AC1002" s="327" t="s">
        <v>522</v>
      </c>
      <c r="AD1002" s="328"/>
      <c r="AE1002" s="328"/>
      <c r="AF1002" s="328"/>
      <c r="AG1002" s="328"/>
      <c r="AH1002" s="329" t="s">
        <v>550</v>
      </c>
      <c r="AI1002" s="330"/>
      <c r="AJ1002" s="330"/>
      <c r="AK1002" s="330"/>
      <c r="AL1002" s="324" t="s">
        <v>550</v>
      </c>
      <c r="AM1002" s="325"/>
      <c r="AN1002" s="325"/>
      <c r="AO1002" s="326"/>
      <c r="AP1002" s="320" t="s">
        <v>597</v>
      </c>
      <c r="AQ1002" s="320"/>
      <c r="AR1002" s="320"/>
      <c r="AS1002" s="320"/>
      <c r="AT1002" s="320"/>
      <c r="AU1002" s="320"/>
      <c r="AV1002" s="320"/>
      <c r="AW1002" s="320"/>
      <c r="AX1002" s="320"/>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511</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customHeight="1">
      <c r="A1035" s="406">
        <v>1</v>
      </c>
      <c r="B1035" s="406">
        <v>1</v>
      </c>
      <c r="C1035" s="426" t="s">
        <v>634</v>
      </c>
      <c r="D1035" s="420"/>
      <c r="E1035" s="420"/>
      <c r="F1035" s="420"/>
      <c r="G1035" s="420"/>
      <c r="H1035" s="420"/>
      <c r="I1035" s="420"/>
      <c r="J1035" s="421">
        <v>2010001063365</v>
      </c>
      <c r="K1035" s="422"/>
      <c r="L1035" s="422"/>
      <c r="M1035" s="422"/>
      <c r="N1035" s="422"/>
      <c r="O1035" s="422"/>
      <c r="P1035" s="315" t="s">
        <v>635</v>
      </c>
      <c r="Q1035" s="316"/>
      <c r="R1035" s="316"/>
      <c r="S1035" s="316"/>
      <c r="T1035" s="316"/>
      <c r="U1035" s="316"/>
      <c r="V1035" s="316"/>
      <c r="W1035" s="316"/>
      <c r="X1035" s="316"/>
      <c r="Y1035" s="317">
        <v>0.1</v>
      </c>
      <c r="Z1035" s="318"/>
      <c r="AA1035" s="318"/>
      <c r="AB1035" s="319"/>
      <c r="AC1035" s="327" t="s">
        <v>522</v>
      </c>
      <c r="AD1035" s="328"/>
      <c r="AE1035" s="328"/>
      <c r="AF1035" s="328"/>
      <c r="AG1035" s="328"/>
      <c r="AH1035" s="329" t="s">
        <v>550</v>
      </c>
      <c r="AI1035" s="330"/>
      <c r="AJ1035" s="330"/>
      <c r="AK1035" s="330"/>
      <c r="AL1035" s="324" t="s">
        <v>550</v>
      </c>
      <c r="AM1035" s="325"/>
      <c r="AN1035" s="325"/>
      <c r="AO1035" s="326"/>
      <c r="AP1035" s="320" t="s">
        <v>597</v>
      </c>
      <c r="AQ1035" s="320"/>
      <c r="AR1035" s="320"/>
      <c r="AS1035" s="320"/>
      <c r="AT1035" s="320"/>
      <c r="AU1035" s="320"/>
      <c r="AV1035" s="320"/>
      <c r="AW1035" s="320"/>
      <c r="AX1035" s="320"/>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511</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customHeight="1">
      <c r="A1068" s="406">
        <v>1</v>
      </c>
      <c r="B1068" s="406">
        <v>1</v>
      </c>
      <c r="C1068" s="426" t="s">
        <v>637</v>
      </c>
      <c r="D1068" s="420"/>
      <c r="E1068" s="420"/>
      <c r="F1068" s="420"/>
      <c r="G1068" s="420"/>
      <c r="H1068" s="420"/>
      <c r="I1068" s="420"/>
      <c r="J1068" s="421">
        <v>3010001182734</v>
      </c>
      <c r="K1068" s="422"/>
      <c r="L1068" s="422"/>
      <c r="M1068" s="422"/>
      <c r="N1068" s="422"/>
      <c r="O1068" s="422"/>
      <c r="P1068" s="315" t="s">
        <v>638</v>
      </c>
      <c r="Q1068" s="316"/>
      <c r="R1068" s="316"/>
      <c r="S1068" s="316"/>
      <c r="T1068" s="316"/>
      <c r="U1068" s="316"/>
      <c r="V1068" s="316"/>
      <c r="W1068" s="316"/>
      <c r="X1068" s="316"/>
      <c r="Y1068" s="317">
        <v>0.1</v>
      </c>
      <c r="Z1068" s="318"/>
      <c r="AA1068" s="318"/>
      <c r="AB1068" s="319"/>
      <c r="AC1068" s="327" t="s">
        <v>522</v>
      </c>
      <c r="AD1068" s="328"/>
      <c r="AE1068" s="328"/>
      <c r="AF1068" s="328"/>
      <c r="AG1068" s="328"/>
      <c r="AH1068" s="329" t="s">
        <v>550</v>
      </c>
      <c r="AI1068" s="330"/>
      <c r="AJ1068" s="330"/>
      <c r="AK1068" s="330"/>
      <c r="AL1068" s="324" t="s">
        <v>550</v>
      </c>
      <c r="AM1068" s="325"/>
      <c r="AN1068" s="325"/>
      <c r="AO1068" s="326"/>
      <c r="AP1068" s="320" t="s">
        <v>597</v>
      </c>
      <c r="AQ1068" s="320"/>
      <c r="AR1068" s="320"/>
      <c r="AS1068" s="320"/>
      <c r="AT1068" s="320"/>
      <c r="AU1068" s="320"/>
      <c r="AV1068" s="320"/>
      <c r="AW1068" s="320"/>
      <c r="AX1068" s="320"/>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c r="A1098" s="895" t="s">
        <v>465</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484</v>
      </c>
      <c r="AM1098" s="965"/>
      <c r="AN1098" s="965"/>
      <c r="AO1098" s="80" t="s">
        <v>624</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6"/>
      <c r="B1101" s="406"/>
      <c r="C1101" s="275" t="s">
        <v>397</v>
      </c>
      <c r="D1101" s="898"/>
      <c r="E1101" s="275" t="s">
        <v>396</v>
      </c>
      <c r="F1101" s="898"/>
      <c r="G1101" s="898"/>
      <c r="H1101" s="898"/>
      <c r="I1101" s="898"/>
      <c r="J1101" s="275" t="s">
        <v>432</v>
      </c>
      <c r="K1101" s="275"/>
      <c r="L1101" s="275"/>
      <c r="M1101" s="275"/>
      <c r="N1101" s="275"/>
      <c r="O1101" s="275"/>
      <c r="P1101" s="346" t="s">
        <v>27</v>
      </c>
      <c r="Q1101" s="346"/>
      <c r="R1101" s="346"/>
      <c r="S1101" s="346"/>
      <c r="T1101" s="346"/>
      <c r="U1101" s="346"/>
      <c r="V1101" s="346"/>
      <c r="W1101" s="346"/>
      <c r="X1101" s="346"/>
      <c r="Y1101" s="275" t="s">
        <v>434</v>
      </c>
      <c r="Z1101" s="898"/>
      <c r="AA1101" s="898"/>
      <c r="AB1101" s="898"/>
      <c r="AC1101" s="275" t="s">
        <v>377</v>
      </c>
      <c r="AD1101" s="275"/>
      <c r="AE1101" s="275"/>
      <c r="AF1101" s="275"/>
      <c r="AG1101" s="275"/>
      <c r="AH1101" s="346" t="s">
        <v>391</v>
      </c>
      <c r="AI1101" s="347"/>
      <c r="AJ1101" s="347"/>
      <c r="AK1101" s="347"/>
      <c r="AL1101" s="347" t="s">
        <v>21</v>
      </c>
      <c r="AM1101" s="347"/>
      <c r="AN1101" s="347"/>
      <c r="AO1101" s="901"/>
      <c r="AP1101" s="428" t="s">
        <v>466</v>
      </c>
      <c r="AQ1101" s="428"/>
      <c r="AR1101" s="428"/>
      <c r="AS1101" s="428"/>
      <c r="AT1101" s="428"/>
      <c r="AU1101" s="428"/>
      <c r="AV1101" s="428"/>
      <c r="AW1101" s="428"/>
      <c r="AX1101" s="428"/>
    </row>
    <row r="1102" spans="1:50" ht="30" customHeight="1">
      <c r="A1102" s="406">
        <v>1</v>
      </c>
      <c r="B1102" s="406">
        <v>1</v>
      </c>
      <c r="C1102" s="900"/>
      <c r="D1102" s="900"/>
      <c r="E1102" s="259" t="s">
        <v>625</v>
      </c>
      <c r="F1102" s="899"/>
      <c r="G1102" s="899"/>
      <c r="H1102" s="899"/>
      <c r="I1102" s="899"/>
      <c r="J1102" s="421" t="s">
        <v>550</v>
      </c>
      <c r="K1102" s="422"/>
      <c r="L1102" s="422"/>
      <c r="M1102" s="422"/>
      <c r="N1102" s="422"/>
      <c r="O1102" s="422"/>
      <c r="P1102" s="315" t="s">
        <v>626</v>
      </c>
      <c r="Q1102" s="316"/>
      <c r="R1102" s="316"/>
      <c r="S1102" s="316"/>
      <c r="T1102" s="316"/>
      <c r="U1102" s="316"/>
      <c r="V1102" s="316"/>
      <c r="W1102" s="316"/>
      <c r="X1102" s="316"/>
      <c r="Y1102" s="317" t="s">
        <v>621</v>
      </c>
      <c r="Z1102" s="318"/>
      <c r="AA1102" s="318"/>
      <c r="AB1102" s="319"/>
      <c r="AC1102" s="321"/>
      <c r="AD1102" s="321"/>
      <c r="AE1102" s="321"/>
      <c r="AF1102" s="321"/>
      <c r="AG1102" s="321"/>
      <c r="AH1102" s="322" t="s">
        <v>550</v>
      </c>
      <c r="AI1102" s="323"/>
      <c r="AJ1102" s="323"/>
      <c r="AK1102" s="323"/>
      <c r="AL1102" s="324" t="s">
        <v>550</v>
      </c>
      <c r="AM1102" s="325"/>
      <c r="AN1102" s="325"/>
      <c r="AO1102" s="326"/>
      <c r="AP1102" s="320" t="s">
        <v>597</v>
      </c>
      <c r="AQ1102" s="320"/>
      <c r="AR1102" s="320"/>
      <c r="AS1102" s="320"/>
      <c r="AT1102" s="320"/>
      <c r="AU1102" s="320"/>
      <c r="AV1102" s="320"/>
      <c r="AW1102" s="320"/>
      <c r="AX1102" s="320"/>
    </row>
    <row r="1103" spans="1:50" ht="30" hidden="1" customHeight="1">
      <c r="A1103" s="406">
        <v>2</v>
      </c>
      <c r="B1103" s="406">
        <v>1</v>
      </c>
      <c r="C1103" s="900"/>
      <c r="D1103" s="900"/>
      <c r="E1103" s="899"/>
      <c r="F1103" s="899"/>
      <c r="G1103" s="899"/>
      <c r="H1103" s="899"/>
      <c r="I1103" s="899"/>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6">
        <v>3</v>
      </c>
      <c r="B1104" s="406">
        <v>1</v>
      </c>
      <c r="C1104" s="900"/>
      <c r="D1104" s="900"/>
      <c r="E1104" s="899"/>
      <c r="F1104" s="899"/>
      <c r="G1104" s="899"/>
      <c r="H1104" s="899"/>
      <c r="I1104" s="899"/>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6">
        <v>4</v>
      </c>
      <c r="B1105" s="406">
        <v>1</v>
      </c>
      <c r="C1105" s="900"/>
      <c r="D1105" s="900"/>
      <c r="E1105" s="899"/>
      <c r="F1105" s="899"/>
      <c r="G1105" s="899"/>
      <c r="H1105" s="899"/>
      <c r="I1105" s="899"/>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6">
        <v>5</v>
      </c>
      <c r="B1106" s="406">
        <v>1</v>
      </c>
      <c r="C1106" s="900"/>
      <c r="D1106" s="900"/>
      <c r="E1106" s="899"/>
      <c r="F1106" s="899"/>
      <c r="G1106" s="899"/>
      <c r="H1106" s="899"/>
      <c r="I1106" s="899"/>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6">
        <v>6</v>
      </c>
      <c r="B1107" s="406">
        <v>1</v>
      </c>
      <c r="C1107" s="900"/>
      <c r="D1107" s="900"/>
      <c r="E1107" s="899"/>
      <c r="F1107" s="899"/>
      <c r="G1107" s="899"/>
      <c r="H1107" s="899"/>
      <c r="I1107" s="899"/>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6">
        <v>7</v>
      </c>
      <c r="B1108" s="406">
        <v>1</v>
      </c>
      <c r="C1108" s="900"/>
      <c r="D1108" s="900"/>
      <c r="E1108" s="899"/>
      <c r="F1108" s="899"/>
      <c r="G1108" s="899"/>
      <c r="H1108" s="899"/>
      <c r="I1108" s="899"/>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6">
        <v>8</v>
      </c>
      <c r="B1109" s="406">
        <v>1</v>
      </c>
      <c r="C1109" s="900"/>
      <c r="D1109" s="900"/>
      <c r="E1109" s="899"/>
      <c r="F1109" s="899"/>
      <c r="G1109" s="899"/>
      <c r="H1109" s="899"/>
      <c r="I1109" s="899"/>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6">
        <v>9</v>
      </c>
      <c r="B1110" s="406">
        <v>1</v>
      </c>
      <c r="C1110" s="900"/>
      <c r="D1110" s="900"/>
      <c r="E1110" s="899"/>
      <c r="F1110" s="899"/>
      <c r="G1110" s="899"/>
      <c r="H1110" s="899"/>
      <c r="I1110" s="899"/>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6">
        <v>10</v>
      </c>
      <c r="B1111" s="406">
        <v>1</v>
      </c>
      <c r="C1111" s="900"/>
      <c r="D1111" s="900"/>
      <c r="E1111" s="899"/>
      <c r="F1111" s="899"/>
      <c r="G1111" s="899"/>
      <c r="H1111" s="899"/>
      <c r="I1111" s="899"/>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6">
        <v>11</v>
      </c>
      <c r="B1112" s="406">
        <v>1</v>
      </c>
      <c r="C1112" s="900"/>
      <c r="D1112" s="900"/>
      <c r="E1112" s="899"/>
      <c r="F1112" s="899"/>
      <c r="G1112" s="899"/>
      <c r="H1112" s="899"/>
      <c r="I1112" s="899"/>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6">
        <v>12</v>
      </c>
      <c r="B1113" s="406">
        <v>1</v>
      </c>
      <c r="C1113" s="900"/>
      <c r="D1113" s="900"/>
      <c r="E1113" s="899"/>
      <c r="F1113" s="899"/>
      <c r="G1113" s="899"/>
      <c r="H1113" s="899"/>
      <c r="I1113" s="899"/>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6">
        <v>13</v>
      </c>
      <c r="B1114" s="406">
        <v>1</v>
      </c>
      <c r="C1114" s="900"/>
      <c r="D1114" s="900"/>
      <c r="E1114" s="899"/>
      <c r="F1114" s="899"/>
      <c r="G1114" s="899"/>
      <c r="H1114" s="899"/>
      <c r="I1114" s="899"/>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6">
        <v>14</v>
      </c>
      <c r="B1115" s="406">
        <v>1</v>
      </c>
      <c r="C1115" s="900"/>
      <c r="D1115" s="900"/>
      <c r="E1115" s="899"/>
      <c r="F1115" s="899"/>
      <c r="G1115" s="899"/>
      <c r="H1115" s="899"/>
      <c r="I1115" s="899"/>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6">
        <v>15</v>
      </c>
      <c r="B1116" s="406">
        <v>1</v>
      </c>
      <c r="C1116" s="900"/>
      <c r="D1116" s="900"/>
      <c r="E1116" s="899"/>
      <c r="F1116" s="899"/>
      <c r="G1116" s="899"/>
      <c r="H1116" s="899"/>
      <c r="I1116" s="899"/>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6">
        <v>16</v>
      </c>
      <c r="B1117" s="406">
        <v>1</v>
      </c>
      <c r="C1117" s="900"/>
      <c r="D1117" s="900"/>
      <c r="E1117" s="899"/>
      <c r="F1117" s="899"/>
      <c r="G1117" s="899"/>
      <c r="H1117" s="899"/>
      <c r="I1117" s="899"/>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6">
        <v>17</v>
      </c>
      <c r="B1118" s="406">
        <v>1</v>
      </c>
      <c r="C1118" s="900"/>
      <c r="D1118" s="900"/>
      <c r="E1118" s="899"/>
      <c r="F1118" s="899"/>
      <c r="G1118" s="899"/>
      <c r="H1118" s="899"/>
      <c r="I1118" s="899"/>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6">
        <v>18</v>
      </c>
      <c r="B1119" s="406">
        <v>1</v>
      </c>
      <c r="C1119" s="900"/>
      <c r="D1119" s="900"/>
      <c r="E1119" s="259"/>
      <c r="F1119" s="899"/>
      <c r="G1119" s="899"/>
      <c r="H1119" s="899"/>
      <c r="I1119" s="899"/>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6">
        <v>19</v>
      </c>
      <c r="B1120" s="406">
        <v>1</v>
      </c>
      <c r="C1120" s="900"/>
      <c r="D1120" s="900"/>
      <c r="E1120" s="899"/>
      <c r="F1120" s="899"/>
      <c r="G1120" s="899"/>
      <c r="H1120" s="899"/>
      <c r="I1120" s="899"/>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6">
        <v>20</v>
      </c>
      <c r="B1121" s="406">
        <v>1</v>
      </c>
      <c r="C1121" s="900"/>
      <c r="D1121" s="900"/>
      <c r="E1121" s="899"/>
      <c r="F1121" s="899"/>
      <c r="G1121" s="899"/>
      <c r="H1121" s="899"/>
      <c r="I1121" s="899"/>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6">
        <v>21</v>
      </c>
      <c r="B1122" s="406">
        <v>1</v>
      </c>
      <c r="C1122" s="900"/>
      <c r="D1122" s="900"/>
      <c r="E1122" s="899"/>
      <c r="F1122" s="899"/>
      <c r="G1122" s="899"/>
      <c r="H1122" s="899"/>
      <c r="I1122" s="899"/>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6">
        <v>22</v>
      </c>
      <c r="B1123" s="406">
        <v>1</v>
      </c>
      <c r="C1123" s="900"/>
      <c r="D1123" s="900"/>
      <c r="E1123" s="899"/>
      <c r="F1123" s="899"/>
      <c r="G1123" s="899"/>
      <c r="H1123" s="899"/>
      <c r="I1123" s="899"/>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6">
        <v>23</v>
      </c>
      <c r="B1124" s="406">
        <v>1</v>
      </c>
      <c r="C1124" s="900"/>
      <c r="D1124" s="900"/>
      <c r="E1124" s="899"/>
      <c r="F1124" s="899"/>
      <c r="G1124" s="899"/>
      <c r="H1124" s="899"/>
      <c r="I1124" s="899"/>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6">
        <v>24</v>
      </c>
      <c r="B1125" s="406">
        <v>1</v>
      </c>
      <c r="C1125" s="900"/>
      <c r="D1125" s="900"/>
      <c r="E1125" s="899"/>
      <c r="F1125" s="899"/>
      <c r="G1125" s="899"/>
      <c r="H1125" s="899"/>
      <c r="I1125" s="899"/>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6">
        <v>25</v>
      </c>
      <c r="B1126" s="406">
        <v>1</v>
      </c>
      <c r="C1126" s="900"/>
      <c r="D1126" s="900"/>
      <c r="E1126" s="899"/>
      <c r="F1126" s="899"/>
      <c r="G1126" s="899"/>
      <c r="H1126" s="899"/>
      <c r="I1126" s="899"/>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6">
        <v>26</v>
      </c>
      <c r="B1127" s="406">
        <v>1</v>
      </c>
      <c r="C1127" s="900"/>
      <c r="D1127" s="900"/>
      <c r="E1127" s="899"/>
      <c r="F1127" s="899"/>
      <c r="G1127" s="899"/>
      <c r="H1127" s="899"/>
      <c r="I1127" s="899"/>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6">
        <v>27</v>
      </c>
      <c r="B1128" s="406">
        <v>1</v>
      </c>
      <c r="C1128" s="900"/>
      <c r="D1128" s="900"/>
      <c r="E1128" s="899"/>
      <c r="F1128" s="899"/>
      <c r="G1128" s="899"/>
      <c r="H1128" s="899"/>
      <c r="I1128" s="899"/>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6">
        <v>28</v>
      </c>
      <c r="B1129" s="406">
        <v>1</v>
      </c>
      <c r="C1129" s="900"/>
      <c r="D1129" s="900"/>
      <c r="E1129" s="899"/>
      <c r="F1129" s="899"/>
      <c r="G1129" s="899"/>
      <c r="H1129" s="899"/>
      <c r="I1129" s="899"/>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6">
        <v>29</v>
      </c>
      <c r="B1130" s="406">
        <v>1</v>
      </c>
      <c r="C1130" s="900"/>
      <c r="D1130" s="900"/>
      <c r="E1130" s="899"/>
      <c r="F1130" s="899"/>
      <c r="G1130" s="899"/>
      <c r="H1130" s="899"/>
      <c r="I1130" s="899"/>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6">
        <v>30</v>
      </c>
      <c r="B1131" s="406">
        <v>1</v>
      </c>
      <c r="C1131" s="900"/>
      <c r="D1131" s="900"/>
      <c r="E1131" s="899"/>
      <c r="F1131" s="899"/>
      <c r="G1131" s="899"/>
      <c r="H1131" s="899"/>
      <c r="I1131" s="899"/>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6:AO932">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3:AO905">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45:AO965">
    <cfRule type="expression" dxfId="1943" priority="2047">
      <formula>IF(AND(AL945&gt;=0, RIGHT(TEXT(AL945,"0.#"),1)&lt;&gt;"."),TRUE,FALSE)</formula>
    </cfRule>
    <cfRule type="expression" dxfId="1942" priority="2048">
      <formula>IF(AND(AL945&gt;=0, RIGHT(TEXT(AL945,"0.#"),1)="."),TRUE,FALSE)</formula>
    </cfRule>
    <cfRule type="expression" dxfId="1941" priority="2049">
      <formula>IF(AND(AL945&lt;0, RIGHT(TEXT(AL945,"0.#"),1)&lt;&gt;"."),TRUE,FALSE)</formula>
    </cfRule>
    <cfRule type="expression" dxfId="1940" priority="2050">
      <formula>IF(AND(AL945&lt;0, RIGHT(TEXT(AL945,"0.#"),1)="."),TRUE,FALSE)</formula>
    </cfRule>
  </conditionalFormatting>
  <conditionalFormatting sqref="AL936:AO944">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699" max="49" man="1"/>
    <brk id="72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502</v>
      </c>
      <c r="AK4" s="54" t="str">
        <f t="shared" ref="AK4:AK49" si="7">CHAR(CODE(AK3)+1)</f>
        <v>C</v>
      </c>
      <c r="AM4" s="88"/>
      <c r="AN4" s="88"/>
      <c r="AP4" s="56" t="s">
        <v>518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503</v>
      </c>
      <c r="AK5" s="54" t="str">
        <f t="shared" si="7"/>
        <v>D</v>
      </c>
      <c r="AP5" s="56" t="s">
        <v>519</v>
      </c>
    </row>
    <row r="6" spans="1:42" ht="13.5" customHeight="1">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540</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5" t="s">
        <v>489</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11"/>
      <c r="Z2" s="414"/>
      <c r="AA2" s="415"/>
      <c r="AB2" s="1015" t="s">
        <v>11</v>
      </c>
      <c r="AC2" s="1016"/>
      <c r="AD2" s="1017"/>
      <c r="AE2" s="1003" t="s">
        <v>357</v>
      </c>
      <c r="AF2" s="1003"/>
      <c r="AG2" s="1003"/>
      <c r="AH2" s="1003"/>
      <c r="AI2" s="1003" t="s">
        <v>363</v>
      </c>
      <c r="AJ2" s="1003"/>
      <c r="AK2" s="1003"/>
      <c r="AL2" s="1003"/>
      <c r="AM2" s="1003" t="s">
        <v>470</v>
      </c>
      <c r="AN2" s="1003"/>
      <c r="AO2" s="1003"/>
      <c r="AP2" s="461"/>
      <c r="AQ2" s="173" t="s">
        <v>355</v>
      </c>
      <c r="AR2" s="166"/>
      <c r="AS2" s="166"/>
      <c r="AT2" s="167"/>
      <c r="AU2" s="375" t="s">
        <v>253</v>
      </c>
      <c r="AV2" s="375"/>
      <c r="AW2" s="375"/>
      <c r="AX2" s="376"/>
    </row>
    <row r="3" spans="1:50" ht="18.75" customHeight="1">
      <c r="A3" s="515"/>
      <c r="B3" s="516"/>
      <c r="C3" s="516"/>
      <c r="D3" s="516"/>
      <c r="E3" s="516"/>
      <c r="F3" s="517"/>
      <c r="G3" s="570"/>
      <c r="H3" s="381"/>
      <c r="I3" s="381"/>
      <c r="J3" s="381"/>
      <c r="K3" s="381"/>
      <c r="L3" s="381"/>
      <c r="M3" s="381"/>
      <c r="N3" s="381"/>
      <c r="O3" s="571"/>
      <c r="P3" s="583"/>
      <c r="Q3" s="381"/>
      <c r="R3" s="381"/>
      <c r="S3" s="381"/>
      <c r="T3" s="381"/>
      <c r="U3" s="381"/>
      <c r="V3" s="381"/>
      <c r="W3" s="381"/>
      <c r="X3" s="571"/>
      <c r="Y3" s="1012"/>
      <c r="Z3" s="1013"/>
      <c r="AA3" s="1014"/>
      <c r="AB3" s="1018"/>
      <c r="AC3" s="1019"/>
      <c r="AD3" s="1020"/>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c r="A4" s="518"/>
      <c r="B4" s="516"/>
      <c r="C4" s="516"/>
      <c r="D4" s="516"/>
      <c r="E4" s="516"/>
      <c r="F4" s="517"/>
      <c r="G4" s="543"/>
      <c r="H4" s="1021"/>
      <c r="I4" s="1021"/>
      <c r="J4" s="1021"/>
      <c r="K4" s="1021"/>
      <c r="L4" s="1021"/>
      <c r="M4" s="1021"/>
      <c r="N4" s="1021"/>
      <c r="O4" s="1022"/>
      <c r="P4" s="158"/>
      <c r="Q4" s="1029"/>
      <c r="R4" s="1029"/>
      <c r="S4" s="1029"/>
      <c r="T4" s="1029"/>
      <c r="U4" s="1029"/>
      <c r="V4" s="1029"/>
      <c r="W4" s="1029"/>
      <c r="X4" s="1030"/>
      <c r="Y4" s="1007" t="s">
        <v>12</v>
      </c>
      <c r="Z4" s="1008"/>
      <c r="AA4" s="1009"/>
      <c r="AB4" s="554"/>
      <c r="AC4" s="1010"/>
      <c r="AD4" s="1010"/>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1" t="s">
        <v>54</v>
      </c>
      <c r="Z5" s="1004"/>
      <c r="AA5" s="1005"/>
      <c r="AB5" s="525"/>
      <c r="AC5" s="1006"/>
      <c r="AD5" s="1006"/>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c r="A7" s="904" t="s">
        <v>524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5" t="s">
        <v>489</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11"/>
      <c r="Z9" s="414"/>
      <c r="AA9" s="415"/>
      <c r="AB9" s="1015" t="s">
        <v>11</v>
      </c>
      <c r="AC9" s="1016"/>
      <c r="AD9" s="1017"/>
      <c r="AE9" s="1003" t="s">
        <v>357</v>
      </c>
      <c r="AF9" s="1003"/>
      <c r="AG9" s="1003"/>
      <c r="AH9" s="1003"/>
      <c r="AI9" s="1003" t="s">
        <v>363</v>
      </c>
      <c r="AJ9" s="1003"/>
      <c r="AK9" s="1003"/>
      <c r="AL9" s="1003"/>
      <c r="AM9" s="1003" t="s">
        <v>470</v>
      </c>
      <c r="AN9" s="1003"/>
      <c r="AO9" s="1003"/>
      <c r="AP9" s="461"/>
      <c r="AQ9" s="173" t="s">
        <v>355</v>
      </c>
      <c r="AR9" s="166"/>
      <c r="AS9" s="166"/>
      <c r="AT9" s="167"/>
      <c r="AU9" s="375" t="s">
        <v>253</v>
      </c>
      <c r="AV9" s="375"/>
      <c r="AW9" s="375"/>
      <c r="AX9" s="376"/>
    </row>
    <row r="10" spans="1:50" ht="18.75" customHeight="1">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2"/>
      <c r="Z10" s="1013"/>
      <c r="AA10" s="1014"/>
      <c r="AB10" s="1018"/>
      <c r="AC10" s="1019"/>
      <c r="AD10" s="1020"/>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c r="A11" s="518"/>
      <c r="B11" s="516"/>
      <c r="C11" s="516"/>
      <c r="D11" s="516"/>
      <c r="E11" s="516"/>
      <c r="F11" s="517"/>
      <c r="G11" s="543"/>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4"/>
      <c r="AC11" s="1010"/>
      <c r="AD11" s="1010"/>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5"/>
      <c r="AC12" s="1006"/>
      <c r="AD12" s="1006"/>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c r="A14" s="904" t="s">
        <v>524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5" t="s">
        <v>489</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11"/>
      <c r="Z16" s="414"/>
      <c r="AA16" s="415"/>
      <c r="AB16" s="1015" t="s">
        <v>11</v>
      </c>
      <c r="AC16" s="1016"/>
      <c r="AD16" s="1017"/>
      <c r="AE16" s="1003" t="s">
        <v>357</v>
      </c>
      <c r="AF16" s="1003"/>
      <c r="AG16" s="1003"/>
      <c r="AH16" s="1003"/>
      <c r="AI16" s="1003" t="s">
        <v>363</v>
      </c>
      <c r="AJ16" s="1003"/>
      <c r="AK16" s="1003"/>
      <c r="AL16" s="1003"/>
      <c r="AM16" s="1003" t="s">
        <v>470</v>
      </c>
      <c r="AN16" s="1003"/>
      <c r="AO16" s="1003"/>
      <c r="AP16" s="461"/>
      <c r="AQ16" s="173" t="s">
        <v>355</v>
      </c>
      <c r="AR16" s="166"/>
      <c r="AS16" s="166"/>
      <c r="AT16" s="167"/>
      <c r="AU16" s="375" t="s">
        <v>253</v>
      </c>
      <c r="AV16" s="375"/>
      <c r="AW16" s="375"/>
      <c r="AX16" s="376"/>
    </row>
    <row r="17" spans="1:50" ht="18.75" customHeight="1">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2"/>
      <c r="Z17" s="1013"/>
      <c r="AA17" s="1014"/>
      <c r="AB17" s="1018"/>
      <c r="AC17" s="1019"/>
      <c r="AD17" s="1020"/>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c r="A18" s="518"/>
      <c r="B18" s="516"/>
      <c r="C18" s="516"/>
      <c r="D18" s="516"/>
      <c r="E18" s="516"/>
      <c r="F18" s="517"/>
      <c r="G18" s="543"/>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4"/>
      <c r="AC18" s="1010"/>
      <c r="AD18" s="1010"/>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5"/>
      <c r="AC19" s="1006"/>
      <c r="AD19" s="1006"/>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c r="A21" s="904" t="s">
        <v>524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5" t="s">
        <v>489</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11"/>
      <c r="Z23" s="414"/>
      <c r="AA23" s="415"/>
      <c r="AB23" s="1015" t="s">
        <v>11</v>
      </c>
      <c r="AC23" s="1016"/>
      <c r="AD23" s="1017"/>
      <c r="AE23" s="1003" t="s">
        <v>357</v>
      </c>
      <c r="AF23" s="1003"/>
      <c r="AG23" s="1003"/>
      <c r="AH23" s="1003"/>
      <c r="AI23" s="1003" t="s">
        <v>363</v>
      </c>
      <c r="AJ23" s="1003"/>
      <c r="AK23" s="1003"/>
      <c r="AL23" s="1003"/>
      <c r="AM23" s="1003" t="s">
        <v>470</v>
      </c>
      <c r="AN23" s="1003"/>
      <c r="AO23" s="1003"/>
      <c r="AP23" s="461"/>
      <c r="AQ23" s="173" t="s">
        <v>355</v>
      </c>
      <c r="AR23" s="166"/>
      <c r="AS23" s="166"/>
      <c r="AT23" s="167"/>
      <c r="AU23" s="375" t="s">
        <v>253</v>
      </c>
      <c r="AV23" s="375"/>
      <c r="AW23" s="375"/>
      <c r="AX23" s="376"/>
    </row>
    <row r="24" spans="1:50" ht="18.75" customHeight="1">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2"/>
      <c r="Z24" s="1013"/>
      <c r="AA24" s="1014"/>
      <c r="AB24" s="1018"/>
      <c r="AC24" s="1019"/>
      <c r="AD24" s="1020"/>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c r="A25" s="518"/>
      <c r="B25" s="516"/>
      <c r="C25" s="516"/>
      <c r="D25" s="516"/>
      <c r="E25" s="516"/>
      <c r="F25" s="517"/>
      <c r="G25" s="543"/>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4"/>
      <c r="AC25" s="1010"/>
      <c r="AD25" s="1010"/>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5"/>
      <c r="AC26" s="1006"/>
      <c r="AD26" s="1006"/>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c r="A28" s="904" t="s">
        <v>524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5" t="s">
        <v>489</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11"/>
      <c r="Z30" s="414"/>
      <c r="AA30" s="415"/>
      <c r="AB30" s="1015" t="s">
        <v>11</v>
      </c>
      <c r="AC30" s="1016"/>
      <c r="AD30" s="1017"/>
      <c r="AE30" s="1003" t="s">
        <v>357</v>
      </c>
      <c r="AF30" s="1003"/>
      <c r="AG30" s="1003"/>
      <c r="AH30" s="1003"/>
      <c r="AI30" s="1003" t="s">
        <v>363</v>
      </c>
      <c r="AJ30" s="1003"/>
      <c r="AK30" s="1003"/>
      <c r="AL30" s="1003"/>
      <c r="AM30" s="1003" t="s">
        <v>470</v>
      </c>
      <c r="AN30" s="1003"/>
      <c r="AO30" s="1003"/>
      <c r="AP30" s="461"/>
      <c r="AQ30" s="173" t="s">
        <v>355</v>
      </c>
      <c r="AR30" s="166"/>
      <c r="AS30" s="166"/>
      <c r="AT30" s="167"/>
      <c r="AU30" s="375" t="s">
        <v>253</v>
      </c>
      <c r="AV30" s="375"/>
      <c r="AW30" s="375"/>
      <c r="AX30" s="376"/>
    </row>
    <row r="31" spans="1:50" ht="18.75" customHeight="1">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2"/>
      <c r="Z31" s="1013"/>
      <c r="AA31" s="1014"/>
      <c r="AB31" s="1018"/>
      <c r="AC31" s="1019"/>
      <c r="AD31" s="1020"/>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c r="A32" s="518"/>
      <c r="B32" s="516"/>
      <c r="C32" s="516"/>
      <c r="D32" s="516"/>
      <c r="E32" s="516"/>
      <c r="F32" s="517"/>
      <c r="G32" s="543"/>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4"/>
      <c r="AC32" s="1010"/>
      <c r="AD32" s="1010"/>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5"/>
      <c r="AC33" s="1006"/>
      <c r="AD33" s="1006"/>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c r="A35" s="904" t="s">
        <v>524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5" t="s">
        <v>489</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11"/>
      <c r="Z37" s="414"/>
      <c r="AA37" s="415"/>
      <c r="AB37" s="1015" t="s">
        <v>11</v>
      </c>
      <c r="AC37" s="1016"/>
      <c r="AD37" s="1017"/>
      <c r="AE37" s="1003" t="s">
        <v>357</v>
      </c>
      <c r="AF37" s="1003"/>
      <c r="AG37" s="1003"/>
      <c r="AH37" s="1003"/>
      <c r="AI37" s="1003" t="s">
        <v>363</v>
      </c>
      <c r="AJ37" s="1003"/>
      <c r="AK37" s="1003"/>
      <c r="AL37" s="1003"/>
      <c r="AM37" s="1003" t="s">
        <v>470</v>
      </c>
      <c r="AN37" s="1003"/>
      <c r="AO37" s="1003"/>
      <c r="AP37" s="461"/>
      <c r="AQ37" s="173" t="s">
        <v>355</v>
      </c>
      <c r="AR37" s="166"/>
      <c r="AS37" s="166"/>
      <c r="AT37" s="167"/>
      <c r="AU37" s="375" t="s">
        <v>253</v>
      </c>
      <c r="AV37" s="375"/>
      <c r="AW37" s="375"/>
      <c r="AX37" s="376"/>
    </row>
    <row r="38" spans="1:50" ht="18.75" customHeight="1">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2"/>
      <c r="Z38" s="1013"/>
      <c r="AA38" s="1014"/>
      <c r="AB38" s="1018"/>
      <c r="AC38" s="1019"/>
      <c r="AD38" s="1020"/>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c r="A39" s="518"/>
      <c r="B39" s="516"/>
      <c r="C39" s="516"/>
      <c r="D39" s="516"/>
      <c r="E39" s="516"/>
      <c r="F39" s="517"/>
      <c r="G39" s="543"/>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4"/>
      <c r="AC39" s="1010"/>
      <c r="AD39" s="1010"/>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5"/>
      <c r="AC40" s="1006"/>
      <c r="AD40" s="1006"/>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5" t="s">
        <v>489</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11"/>
      <c r="Z44" s="414"/>
      <c r="AA44" s="415"/>
      <c r="AB44" s="1015" t="s">
        <v>11</v>
      </c>
      <c r="AC44" s="1016"/>
      <c r="AD44" s="1017"/>
      <c r="AE44" s="1003" t="s">
        <v>357</v>
      </c>
      <c r="AF44" s="1003"/>
      <c r="AG44" s="1003"/>
      <c r="AH44" s="1003"/>
      <c r="AI44" s="1003" t="s">
        <v>363</v>
      </c>
      <c r="AJ44" s="1003"/>
      <c r="AK44" s="1003"/>
      <c r="AL44" s="1003"/>
      <c r="AM44" s="1003" t="s">
        <v>470</v>
      </c>
      <c r="AN44" s="1003"/>
      <c r="AO44" s="1003"/>
      <c r="AP44" s="461"/>
      <c r="AQ44" s="173" t="s">
        <v>355</v>
      </c>
      <c r="AR44" s="166"/>
      <c r="AS44" s="166"/>
      <c r="AT44" s="167"/>
      <c r="AU44" s="375" t="s">
        <v>253</v>
      </c>
      <c r="AV44" s="375"/>
      <c r="AW44" s="375"/>
      <c r="AX44" s="376"/>
    </row>
    <row r="45" spans="1:50" ht="18.75" customHeight="1">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2"/>
      <c r="Z45" s="1013"/>
      <c r="AA45" s="1014"/>
      <c r="AB45" s="1018"/>
      <c r="AC45" s="1019"/>
      <c r="AD45" s="1020"/>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c r="A46" s="518"/>
      <c r="B46" s="516"/>
      <c r="C46" s="516"/>
      <c r="D46" s="516"/>
      <c r="E46" s="516"/>
      <c r="F46" s="517"/>
      <c r="G46" s="543"/>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4"/>
      <c r="AC46" s="1010"/>
      <c r="AD46" s="1010"/>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5"/>
      <c r="AC47" s="1006"/>
      <c r="AD47" s="1006"/>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5" t="s">
        <v>489</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11"/>
      <c r="Z51" s="414"/>
      <c r="AA51" s="415"/>
      <c r="AB51" s="461" t="s">
        <v>11</v>
      </c>
      <c r="AC51" s="1016"/>
      <c r="AD51" s="1017"/>
      <c r="AE51" s="1003" t="s">
        <v>357</v>
      </c>
      <c r="AF51" s="1003"/>
      <c r="AG51" s="1003"/>
      <c r="AH51" s="1003"/>
      <c r="AI51" s="1003" t="s">
        <v>363</v>
      </c>
      <c r="AJ51" s="1003"/>
      <c r="AK51" s="1003"/>
      <c r="AL51" s="1003"/>
      <c r="AM51" s="1003" t="s">
        <v>470</v>
      </c>
      <c r="AN51" s="1003"/>
      <c r="AO51" s="1003"/>
      <c r="AP51" s="461"/>
      <c r="AQ51" s="173" t="s">
        <v>355</v>
      </c>
      <c r="AR51" s="166"/>
      <c r="AS51" s="166"/>
      <c r="AT51" s="167"/>
      <c r="AU51" s="375" t="s">
        <v>253</v>
      </c>
      <c r="AV51" s="375"/>
      <c r="AW51" s="375"/>
      <c r="AX51" s="376"/>
    </row>
    <row r="52" spans="1:50" ht="18.75" customHeight="1">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2"/>
      <c r="Z52" s="1013"/>
      <c r="AA52" s="1014"/>
      <c r="AB52" s="1018"/>
      <c r="AC52" s="1019"/>
      <c r="AD52" s="1020"/>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c r="A53" s="518"/>
      <c r="B53" s="516"/>
      <c r="C53" s="516"/>
      <c r="D53" s="516"/>
      <c r="E53" s="516"/>
      <c r="F53" s="517"/>
      <c r="G53" s="543"/>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4"/>
      <c r="AC53" s="1010"/>
      <c r="AD53" s="1010"/>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5"/>
      <c r="AC54" s="1006"/>
      <c r="AD54" s="1006"/>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5" t="s">
        <v>489</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11"/>
      <c r="Z58" s="414"/>
      <c r="AA58" s="415"/>
      <c r="AB58" s="1015" t="s">
        <v>11</v>
      </c>
      <c r="AC58" s="1016"/>
      <c r="AD58" s="1017"/>
      <c r="AE58" s="1003" t="s">
        <v>357</v>
      </c>
      <c r="AF58" s="1003"/>
      <c r="AG58" s="1003"/>
      <c r="AH58" s="1003"/>
      <c r="AI58" s="1003" t="s">
        <v>363</v>
      </c>
      <c r="AJ58" s="1003"/>
      <c r="AK58" s="1003"/>
      <c r="AL58" s="1003"/>
      <c r="AM58" s="1003" t="s">
        <v>470</v>
      </c>
      <c r="AN58" s="1003"/>
      <c r="AO58" s="1003"/>
      <c r="AP58" s="461"/>
      <c r="AQ58" s="173" t="s">
        <v>355</v>
      </c>
      <c r="AR58" s="166"/>
      <c r="AS58" s="166"/>
      <c r="AT58" s="167"/>
      <c r="AU58" s="375" t="s">
        <v>253</v>
      </c>
      <c r="AV58" s="375"/>
      <c r="AW58" s="375"/>
      <c r="AX58" s="376"/>
    </row>
    <row r="59" spans="1:50" ht="18.75" customHeight="1">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2"/>
      <c r="Z59" s="1013"/>
      <c r="AA59" s="1014"/>
      <c r="AB59" s="1018"/>
      <c r="AC59" s="1019"/>
      <c r="AD59" s="1020"/>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c r="A60" s="518"/>
      <c r="B60" s="516"/>
      <c r="C60" s="516"/>
      <c r="D60" s="516"/>
      <c r="E60" s="516"/>
      <c r="F60" s="517"/>
      <c r="G60" s="543"/>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4"/>
      <c r="AC60" s="1010"/>
      <c r="AD60" s="1010"/>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5"/>
      <c r="AC61" s="1006"/>
      <c r="AD61" s="1006"/>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5" t="s">
        <v>489</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11"/>
      <c r="Z65" s="414"/>
      <c r="AA65" s="415"/>
      <c r="AB65" s="1015" t="s">
        <v>11</v>
      </c>
      <c r="AC65" s="1016"/>
      <c r="AD65" s="1017"/>
      <c r="AE65" s="1003" t="s">
        <v>357</v>
      </c>
      <c r="AF65" s="1003"/>
      <c r="AG65" s="1003"/>
      <c r="AH65" s="1003"/>
      <c r="AI65" s="1003" t="s">
        <v>363</v>
      </c>
      <c r="AJ65" s="1003"/>
      <c r="AK65" s="1003"/>
      <c r="AL65" s="1003"/>
      <c r="AM65" s="1003" t="s">
        <v>470</v>
      </c>
      <c r="AN65" s="1003"/>
      <c r="AO65" s="1003"/>
      <c r="AP65" s="461"/>
      <c r="AQ65" s="173" t="s">
        <v>355</v>
      </c>
      <c r="AR65" s="166"/>
      <c r="AS65" s="166"/>
      <c r="AT65" s="167"/>
      <c r="AU65" s="375" t="s">
        <v>253</v>
      </c>
      <c r="AV65" s="375"/>
      <c r="AW65" s="375"/>
      <c r="AX65" s="376"/>
    </row>
    <row r="66" spans="1:50" ht="18.75" customHeight="1">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2"/>
      <c r="Z66" s="1013"/>
      <c r="AA66" s="1014"/>
      <c r="AB66" s="1018"/>
      <c r="AC66" s="1019"/>
      <c r="AD66" s="1020"/>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c r="A67" s="518"/>
      <c r="B67" s="516"/>
      <c r="C67" s="516"/>
      <c r="D67" s="516"/>
      <c r="E67" s="516"/>
      <c r="F67" s="517"/>
      <c r="G67" s="543"/>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4"/>
      <c r="AC67" s="1010"/>
      <c r="AD67" s="1010"/>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5"/>
      <c r="AC68" s="1006"/>
      <c r="AD68" s="1006"/>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0"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c r="A70" s="904" t="s">
        <v>524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43" t="s">
        <v>510</v>
      </c>
      <c r="H2" s="444"/>
      <c r="I2" s="444"/>
      <c r="J2" s="444"/>
      <c r="K2" s="444"/>
      <c r="L2" s="444"/>
      <c r="M2" s="444"/>
      <c r="N2" s="444"/>
      <c r="O2" s="444"/>
      <c r="P2" s="444"/>
      <c r="Q2" s="444"/>
      <c r="R2" s="444"/>
      <c r="S2" s="444"/>
      <c r="T2" s="444"/>
      <c r="U2" s="444"/>
      <c r="V2" s="444"/>
      <c r="W2" s="444"/>
      <c r="X2" s="444"/>
      <c r="Y2" s="444"/>
      <c r="Z2" s="444"/>
      <c r="AA2" s="444"/>
      <c r="AB2" s="445"/>
      <c r="AC2" s="443" t="s">
        <v>512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43"/>
      <c r="B15" s="1044"/>
      <c r="C15" s="1044"/>
      <c r="D15" s="1044"/>
      <c r="E15" s="1044"/>
      <c r="F15" s="1045"/>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43"/>
      <c r="B28" s="1044"/>
      <c r="C28" s="1044"/>
      <c r="D28" s="1044"/>
      <c r="E28" s="1044"/>
      <c r="F28" s="1045"/>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43"/>
      <c r="B41" s="1044"/>
      <c r="C41" s="1044"/>
      <c r="D41" s="1044"/>
      <c r="E41" s="1044"/>
      <c r="F41" s="1045"/>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43"/>
      <c r="B68" s="1044"/>
      <c r="C68" s="1044"/>
      <c r="D68" s="1044"/>
      <c r="E68" s="1044"/>
      <c r="F68" s="1045"/>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43"/>
      <c r="B81" s="1044"/>
      <c r="C81" s="1044"/>
      <c r="D81" s="1044"/>
      <c r="E81" s="1044"/>
      <c r="F81" s="1045"/>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43"/>
      <c r="B94" s="1044"/>
      <c r="C94" s="1044"/>
      <c r="D94" s="1044"/>
      <c r="E94" s="1044"/>
      <c r="F94" s="1045"/>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43"/>
      <c r="B121" s="1044"/>
      <c r="C121" s="1044"/>
      <c r="D121" s="1044"/>
      <c r="E121" s="1044"/>
      <c r="F121" s="1045"/>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43"/>
      <c r="B134" s="1044"/>
      <c r="C134" s="1044"/>
      <c r="D134" s="1044"/>
      <c r="E134" s="1044"/>
      <c r="F134" s="1045"/>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43"/>
      <c r="B147" s="1044"/>
      <c r="C147" s="1044"/>
      <c r="D147" s="1044"/>
      <c r="E147" s="1044"/>
      <c r="F147" s="1045"/>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43"/>
      <c r="B174" s="1044"/>
      <c r="C174" s="1044"/>
      <c r="D174" s="1044"/>
      <c r="E174" s="1044"/>
      <c r="F174" s="1045"/>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43"/>
      <c r="B187" s="1044"/>
      <c r="C187" s="1044"/>
      <c r="D187" s="1044"/>
      <c r="E187" s="1044"/>
      <c r="F187" s="1045"/>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43"/>
      <c r="B200" s="1044"/>
      <c r="C200" s="1044"/>
      <c r="D200" s="1044"/>
      <c r="E200" s="1044"/>
      <c r="F200" s="1045"/>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43"/>
      <c r="B227" s="1044"/>
      <c r="C227" s="1044"/>
      <c r="D227" s="1044"/>
      <c r="E227" s="1044"/>
      <c r="F227" s="1045"/>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43"/>
      <c r="B240" s="1044"/>
      <c r="C240" s="1044"/>
      <c r="D240" s="1044"/>
      <c r="E240" s="1044"/>
      <c r="F240" s="1045"/>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43"/>
      <c r="B253" s="1044"/>
      <c r="C253" s="1044"/>
      <c r="D253" s="1044"/>
      <c r="E253" s="1044"/>
      <c r="F253" s="1045"/>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c r="A4" s="1063">
        <v>1</v>
      </c>
      <c r="B4" s="1063">
        <v>1</v>
      </c>
      <c r="C4" s="420" t="s">
        <v>600</v>
      </c>
      <c r="D4" s="420"/>
      <c r="E4" s="420"/>
      <c r="F4" s="420"/>
      <c r="G4" s="420"/>
      <c r="H4" s="420"/>
      <c r="I4" s="420"/>
      <c r="J4" s="421" t="s">
        <v>550</v>
      </c>
      <c r="K4" s="422"/>
      <c r="L4" s="422"/>
      <c r="M4" s="422"/>
      <c r="N4" s="422"/>
      <c r="O4" s="422"/>
      <c r="P4" s="315" t="s">
        <v>644</v>
      </c>
      <c r="Q4" s="316"/>
      <c r="R4" s="316"/>
      <c r="S4" s="316"/>
      <c r="T4" s="316"/>
      <c r="U4" s="316"/>
      <c r="V4" s="316"/>
      <c r="W4" s="316"/>
      <c r="X4" s="316"/>
      <c r="Y4" s="317">
        <v>0.1</v>
      </c>
      <c r="Z4" s="318"/>
      <c r="AA4" s="318"/>
      <c r="AB4" s="319"/>
      <c r="AC4" s="321" t="s">
        <v>196</v>
      </c>
      <c r="AD4" s="321"/>
      <c r="AE4" s="321"/>
      <c r="AF4" s="321"/>
      <c r="AG4" s="321"/>
      <c r="AH4" s="322" t="s">
        <v>550</v>
      </c>
      <c r="AI4" s="323"/>
      <c r="AJ4" s="323"/>
      <c r="AK4" s="323"/>
      <c r="AL4" s="324" t="s">
        <v>550</v>
      </c>
      <c r="AM4" s="325"/>
      <c r="AN4" s="325"/>
      <c r="AO4" s="326"/>
      <c r="AP4" s="320" t="s">
        <v>597</v>
      </c>
      <c r="AQ4" s="320"/>
      <c r="AR4" s="320"/>
      <c r="AS4" s="320"/>
      <c r="AT4" s="320"/>
      <c r="AU4" s="320"/>
      <c r="AV4" s="320"/>
      <c r="AW4" s="320"/>
      <c r="AX4" s="320"/>
    </row>
    <row r="5" spans="1:50" ht="26.25" customHeight="1">
      <c r="A5" s="1063">
        <v>2</v>
      </c>
      <c r="B5" s="1063">
        <v>1</v>
      </c>
      <c r="C5" s="420" t="s">
        <v>602</v>
      </c>
      <c r="D5" s="420"/>
      <c r="E5" s="420"/>
      <c r="F5" s="420"/>
      <c r="G5" s="420"/>
      <c r="H5" s="420"/>
      <c r="I5" s="420"/>
      <c r="J5" s="421" t="s">
        <v>550</v>
      </c>
      <c r="K5" s="422"/>
      <c r="L5" s="422"/>
      <c r="M5" s="422"/>
      <c r="N5" s="422"/>
      <c r="O5" s="422"/>
      <c r="P5" s="315" t="s">
        <v>644</v>
      </c>
      <c r="Q5" s="316"/>
      <c r="R5" s="316"/>
      <c r="S5" s="316"/>
      <c r="T5" s="316"/>
      <c r="U5" s="316"/>
      <c r="V5" s="316"/>
      <c r="W5" s="316"/>
      <c r="X5" s="316"/>
      <c r="Y5" s="317">
        <v>0.1</v>
      </c>
      <c r="Z5" s="318"/>
      <c r="AA5" s="318"/>
      <c r="AB5" s="319"/>
      <c r="AC5" s="321" t="s">
        <v>196</v>
      </c>
      <c r="AD5" s="321"/>
      <c r="AE5" s="321"/>
      <c r="AF5" s="321"/>
      <c r="AG5" s="321"/>
      <c r="AH5" s="322" t="s">
        <v>550</v>
      </c>
      <c r="AI5" s="323"/>
      <c r="AJ5" s="323"/>
      <c r="AK5" s="323"/>
      <c r="AL5" s="324" t="s">
        <v>550</v>
      </c>
      <c r="AM5" s="325"/>
      <c r="AN5" s="325"/>
      <c r="AO5" s="326"/>
      <c r="AP5" s="320" t="s">
        <v>597</v>
      </c>
      <c r="AQ5" s="320"/>
      <c r="AR5" s="320"/>
      <c r="AS5" s="320"/>
      <c r="AT5" s="320"/>
      <c r="AU5" s="320"/>
      <c r="AV5" s="320"/>
      <c r="AW5" s="320"/>
      <c r="AX5" s="320"/>
    </row>
    <row r="6" spans="1:50" ht="26.25" customHeight="1">
      <c r="A6" s="1063">
        <v>3</v>
      </c>
      <c r="B6" s="1063">
        <v>1</v>
      </c>
      <c r="C6" s="420" t="s">
        <v>604</v>
      </c>
      <c r="D6" s="420"/>
      <c r="E6" s="420"/>
      <c r="F6" s="420"/>
      <c r="G6" s="420"/>
      <c r="H6" s="420"/>
      <c r="I6" s="420"/>
      <c r="J6" s="421" t="s">
        <v>550</v>
      </c>
      <c r="K6" s="422"/>
      <c r="L6" s="422"/>
      <c r="M6" s="422"/>
      <c r="N6" s="422"/>
      <c r="O6" s="422"/>
      <c r="P6" s="315" t="s">
        <v>644</v>
      </c>
      <c r="Q6" s="316"/>
      <c r="R6" s="316"/>
      <c r="S6" s="316"/>
      <c r="T6" s="316"/>
      <c r="U6" s="316"/>
      <c r="V6" s="316"/>
      <c r="W6" s="316"/>
      <c r="X6" s="316"/>
      <c r="Y6" s="317">
        <v>0.1</v>
      </c>
      <c r="Z6" s="318"/>
      <c r="AA6" s="318"/>
      <c r="AB6" s="319"/>
      <c r="AC6" s="321" t="s">
        <v>196</v>
      </c>
      <c r="AD6" s="321"/>
      <c r="AE6" s="321"/>
      <c r="AF6" s="321"/>
      <c r="AG6" s="321"/>
      <c r="AH6" s="322" t="s">
        <v>550</v>
      </c>
      <c r="AI6" s="323"/>
      <c r="AJ6" s="323"/>
      <c r="AK6" s="323"/>
      <c r="AL6" s="324" t="s">
        <v>550</v>
      </c>
      <c r="AM6" s="325"/>
      <c r="AN6" s="325"/>
      <c r="AO6" s="326"/>
      <c r="AP6" s="320" t="s">
        <v>597</v>
      </c>
      <c r="AQ6" s="320"/>
      <c r="AR6" s="320"/>
      <c r="AS6" s="320"/>
      <c r="AT6" s="320"/>
      <c r="AU6" s="320"/>
      <c r="AV6" s="320"/>
      <c r="AW6" s="320"/>
      <c r="AX6" s="320"/>
    </row>
    <row r="7" spans="1:50" ht="26.25" customHeight="1">
      <c r="A7" s="1063">
        <v>4</v>
      </c>
      <c r="B7" s="1063">
        <v>1</v>
      </c>
      <c r="C7" s="420" t="s">
        <v>606</v>
      </c>
      <c r="D7" s="420"/>
      <c r="E7" s="420"/>
      <c r="F7" s="420"/>
      <c r="G7" s="420"/>
      <c r="H7" s="420"/>
      <c r="I7" s="420"/>
      <c r="J7" s="421" t="s">
        <v>550</v>
      </c>
      <c r="K7" s="422"/>
      <c r="L7" s="422"/>
      <c r="M7" s="422"/>
      <c r="N7" s="422"/>
      <c r="O7" s="422"/>
      <c r="P7" s="315" t="s">
        <v>644</v>
      </c>
      <c r="Q7" s="316"/>
      <c r="R7" s="316"/>
      <c r="S7" s="316"/>
      <c r="T7" s="316"/>
      <c r="U7" s="316"/>
      <c r="V7" s="316"/>
      <c r="W7" s="316"/>
      <c r="X7" s="316"/>
      <c r="Y7" s="317">
        <v>0.1</v>
      </c>
      <c r="Z7" s="318"/>
      <c r="AA7" s="318"/>
      <c r="AB7" s="319"/>
      <c r="AC7" s="321" t="s">
        <v>196</v>
      </c>
      <c r="AD7" s="321"/>
      <c r="AE7" s="321"/>
      <c r="AF7" s="321"/>
      <c r="AG7" s="321"/>
      <c r="AH7" s="322" t="s">
        <v>550</v>
      </c>
      <c r="AI7" s="323"/>
      <c r="AJ7" s="323"/>
      <c r="AK7" s="323"/>
      <c r="AL7" s="324" t="s">
        <v>550</v>
      </c>
      <c r="AM7" s="325"/>
      <c r="AN7" s="325"/>
      <c r="AO7" s="326"/>
      <c r="AP7" s="320" t="s">
        <v>597</v>
      </c>
      <c r="AQ7" s="320"/>
      <c r="AR7" s="320"/>
      <c r="AS7" s="320"/>
      <c r="AT7" s="320"/>
      <c r="AU7" s="320"/>
      <c r="AV7" s="320"/>
      <c r="AW7" s="320"/>
      <c r="AX7" s="320"/>
    </row>
    <row r="8" spans="1:50" ht="26.25" customHeight="1">
      <c r="A8" s="1063">
        <v>5</v>
      </c>
      <c r="B8" s="1063">
        <v>1</v>
      </c>
      <c r="C8" s="420" t="s">
        <v>608</v>
      </c>
      <c r="D8" s="420"/>
      <c r="E8" s="420"/>
      <c r="F8" s="420"/>
      <c r="G8" s="420"/>
      <c r="H8" s="420"/>
      <c r="I8" s="420"/>
      <c r="J8" s="421" t="s">
        <v>550</v>
      </c>
      <c r="K8" s="422"/>
      <c r="L8" s="422"/>
      <c r="M8" s="422"/>
      <c r="N8" s="422"/>
      <c r="O8" s="422"/>
      <c r="P8" s="315" t="s">
        <v>644</v>
      </c>
      <c r="Q8" s="316"/>
      <c r="R8" s="316"/>
      <c r="S8" s="316"/>
      <c r="T8" s="316"/>
      <c r="U8" s="316"/>
      <c r="V8" s="316"/>
      <c r="W8" s="316"/>
      <c r="X8" s="316"/>
      <c r="Y8" s="317">
        <v>0.1</v>
      </c>
      <c r="Z8" s="318"/>
      <c r="AA8" s="318"/>
      <c r="AB8" s="319"/>
      <c r="AC8" s="321" t="s">
        <v>196</v>
      </c>
      <c r="AD8" s="321"/>
      <c r="AE8" s="321"/>
      <c r="AF8" s="321"/>
      <c r="AG8" s="321"/>
      <c r="AH8" s="322" t="s">
        <v>550</v>
      </c>
      <c r="AI8" s="323"/>
      <c r="AJ8" s="323"/>
      <c r="AK8" s="323"/>
      <c r="AL8" s="324" t="s">
        <v>550</v>
      </c>
      <c r="AM8" s="325"/>
      <c r="AN8" s="325"/>
      <c r="AO8" s="326"/>
      <c r="AP8" s="320" t="s">
        <v>597</v>
      </c>
      <c r="AQ8" s="320"/>
      <c r="AR8" s="320"/>
      <c r="AS8" s="320"/>
      <c r="AT8" s="320"/>
      <c r="AU8" s="320"/>
      <c r="AV8" s="320"/>
      <c r="AW8" s="320"/>
      <c r="AX8" s="320"/>
    </row>
    <row r="9" spans="1:50" ht="26.25" customHeight="1">
      <c r="A9" s="1063">
        <v>6</v>
      </c>
      <c r="B9" s="1063">
        <v>1</v>
      </c>
      <c r="C9" s="420" t="s">
        <v>610</v>
      </c>
      <c r="D9" s="420"/>
      <c r="E9" s="420"/>
      <c r="F9" s="420"/>
      <c r="G9" s="420"/>
      <c r="H9" s="420"/>
      <c r="I9" s="420"/>
      <c r="J9" s="421" t="s">
        <v>550</v>
      </c>
      <c r="K9" s="422"/>
      <c r="L9" s="422"/>
      <c r="M9" s="422"/>
      <c r="N9" s="422"/>
      <c r="O9" s="422"/>
      <c r="P9" s="315" t="s">
        <v>644</v>
      </c>
      <c r="Q9" s="316"/>
      <c r="R9" s="316"/>
      <c r="S9" s="316"/>
      <c r="T9" s="316"/>
      <c r="U9" s="316"/>
      <c r="V9" s="316"/>
      <c r="W9" s="316"/>
      <c r="X9" s="316"/>
      <c r="Y9" s="317">
        <v>0.1</v>
      </c>
      <c r="Z9" s="318"/>
      <c r="AA9" s="318"/>
      <c r="AB9" s="319"/>
      <c r="AC9" s="321" t="s">
        <v>196</v>
      </c>
      <c r="AD9" s="321"/>
      <c r="AE9" s="321"/>
      <c r="AF9" s="321"/>
      <c r="AG9" s="321"/>
      <c r="AH9" s="322" t="s">
        <v>550</v>
      </c>
      <c r="AI9" s="323"/>
      <c r="AJ9" s="323"/>
      <c r="AK9" s="323"/>
      <c r="AL9" s="324" t="s">
        <v>550</v>
      </c>
      <c r="AM9" s="325"/>
      <c r="AN9" s="325"/>
      <c r="AO9" s="326"/>
      <c r="AP9" s="320" t="s">
        <v>597</v>
      </c>
      <c r="AQ9" s="320"/>
      <c r="AR9" s="320"/>
      <c r="AS9" s="320"/>
      <c r="AT9" s="320"/>
      <c r="AU9" s="320"/>
      <c r="AV9" s="320"/>
      <c r="AW9" s="320"/>
      <c r="AX9" s="320"/>
    </row>
    <row r="10" spans="1:50" ht="26.25" customHeight="1">
      <c r="A10" s="1063">
        <v>7</v>
      </c>
      <c r="B10" s="1063">
        <v>1</v>
      </c>
      <c r="C10" s="420" t="s">
        <v>612</v>
      </c>
      <c r="D10" s="420"/>
      <c r="E10" s="420"/>
      <c r="F10" s="420"/>
      <c r="G10" s="420"/>
      <c r="H10" s="420"/>
      <c r="I10" s="420"/>
      <c r="J10" s="421" t="s">
        <v>550</v>
      </c>
      <c r="K10" s="422"/>
      <c r="L10" s="422"/>
      <c r="M10" s="422"/>
      <c r="N10" s="422"/>
      <c r="O10" s="422"/>
      <c r="P10" s="315" t="s">
        <v>644</v>
      </c>
      <c r="Q10" s="316"/>
      <c r="R10" s="316"/>
      <c r="S10" s="316"/>
      <c r="T10" s="316"/>
      <c r="U10" s="316"/>
      <c r="V10" s="316"/>
      <c r="W10" s="316"/>
      <c r="X10" s="316"/>
      <c r="Y10" s="317">
        <v>0.1</v>
      </c>
      <c r="Z10" s="318"/>
      <c r="AA10" s="318"/>
      <c r="AB10" s="319"/>
      <c r="AC10" s="321" t="s">
        <v>196</v>
      </c>
      <c r="AD10" s="321"/>
      <c r="AE10" s="321"/>
      <c r="AF10" s="321"/>
      <c r="AG10" s="321"/>
      <c r="AH10" s="322" t="s">
        <v>550</v>
      </c>
      <c r="AI10" s="323"/>
      <c r="AJ10" s="323"/>
      <c r="AK10" s="323"/>
      <c r="AL10" s="324" t="s">
        <v>550</v>
      </c>
      <c r="AM10" s="325"/>
      <c r="AN10" s="325"/>
      <c r="AO10" s="326"/>
      <c r="AP10" s="320" t="s">
        <v>597</v>
      </c>
      <c r="AQ10" s="320"/>
      <c r="AR10" s="320"/>
      <c r="AS10" s="320"/>
      <c r="AT10" s="320"/>
      <c r="AU10" s="320"/>
      <c r="AV10" s="320"/>
      <c r="AW10" s="320"/>
      <c r="AX10" s="320"/>
    </row>
    <row r="11" spans="1:50" ht="26.25" customHeight="1">
      <c r="A11" s="1063">
        <v>8</v>
      </c>
      <c r="B11" s="1063">
        <v>1</v>
      </c>
      <c r="C11" s="420" t="s">
        <v>614</v>
      </c>
      <c r="D11" s="420"/>
      <c r="E11" s="420"/>
      <c r="F11" s="420"/>
      <c r="G11" s="420"/>
      <c r="H11" s="420"/>
      <c r="I11" s="420"/>
      <c r="J11" s="421" t="s">
        <v>550</v>
      </c>
      <c r="K11" s="422"/>
      <c r="L11" s="422"/>
      <c r="M11" s="422"/>
      <c r="N11" s="422"/>
      <c r="O11" s="422"/>
      <c r="P11" s="315" t="s">
        <v>644</v>
      </c>
      <c r="Q11" s="316"/>
      <c r="R11" s="316"/>
      <c r="S11" s="316"/>
      <c r="T11" s="316"/>
      <c r="U11" s="316"/>
      <c r="V11" s="316"/>
      <c r="W11" s="316"/>
      <c r="X11" s="316"/>
      <c r="Y11" s="317">
        <v>0.1</v>
      </c>
      <c r="Z11" s="318"/>
      <c r="AA11" s="318"/>
      <c r="AB11" s="319"/>
      <c r="AC11" s="321" t="s">
        <v>196</v>
      </c>
      <c r="AD11" s="321"/>
      <c r="AE11" s="321"/>
      <c r="AF11" s="321"/>
      <c r="AG11" s="321"/>
      <c r="AH11" s="322" t="s">
        <v>550</v>
      </c>
      <c r="AI11" s="323"/>
      <c r="AJ11" s="323"/>
      <c r="AK11" s="323"/>
      <c r="AL11" s="324" t="s">
        <v>550</v>
      </c>
      <c r="AM11" s="325"/>
      <c r="AN11" s="325"/>
      <c r="AO11" s="326"/>
      <c r="AP11" s="320" t="s">
        <v>597</v>
      </c>
      <c r="AQ11" s="320"/>
      <c r="AR11" s="320"/>
      <c r="AS11" s="320"/>
      <c r="AT11" s="320"/>
      <c r="AU11" s="320"/>
      <c r="AV11" s="320"/>
      <c r="AW11" s="320"/>
      <c r="AX11" s="320"/>
    </row>
    <row r="12" spans="1:50" ht="26.25" customHeight="1">
      <c r="A12" s="1063">
        <v>9</v>
      </c>
      <c r="B12" s="1063">
        <v>1</v>
      </c>
      <c r="C12" s="420" t="s">
        <v>616</v>
      </c>
      <c r="D12" s="420"/>
      <c r="E12" s="420"/>
      <c r="F12" s="420"/>
      <c r="G12" s="420"/>
      <c r="H12" s="420"/>
      <c r="I12" s="420"/>
      <c r="J12" s="421" t="s">
        <v>550</v>
      </c>
      <c r="K12" s="422"/>
      <c r="L12" s="422"/>
      <c r="M12" s="422"/>
      <c r="N12" s="422"/>
      <c r="O12" s="422"/>
      <c r="P12" s="315" t="s">
        <v>644</v>
      </c>
      <c r="Q12" s="316"/>
      <c r="R12" s="316"/>
      <c r="S12" s="316"/>
      <c r="T12" s="316"/>
      <c r="U12" s="316"/>
      <c r="V12" s="316"/>
      <c r="W12" s="316"/>
      <c r="X12" s="316"/>
      <c r="Y12" s="317">
        <v>0.1</v>
      </c>
      <c r="Z12" s="318"/>
      <c r="AA12" s="318"/>
      <c r="AB12" s="319"/>
      <c r="AC12" s="321" t="s">
        <v>196</v>
      </c>
      <c r="AD12" s="321"/>
      <c r="AE12" s="321"/>
      <c r="AF12" s="321"/>
      <c r="AG12" s="321"/>
      <c r="AH12" s="322" t="s">
        <v>550</v>
      </c>
      <c r="AI12" s="323"/>
      <c r="AJ12" s="323"/>
      <c r="AK12" s="323"/>
      <c r="AL12" s="324" t="s">
        <v>550</v>
      </c>
      <c r="AM12" s="325"/>
      <c r="AN12" s="325"/>
      <c r="AO12" s="326"/>
      <c r="AP12" s="320" t="s">
        <v>597</v>
      </c>
      <c r="AQ12" s="320"/>
      <c r="AR12" s="320"/>
      <c r="AS12" s="320"/>
      <c r="AT12" s="320"/>
      <c r="AU12" s="320"/>
      <c r="AV12" s="320"/>
      <c r="AW12" s="320"/>
      <c r="AX12" s="320"/>
    </row>
    <row r="13" spans="1:50" ht="26.25" customHeight="1">
      <c r="A13" s="1063">
        <v>10</v>
      </c>
      <c r="B13" s="1063">
        <v>1</v>
      </c>
      <c r="C13" s="420" t="s">
        <v>618</v>
      </c>
      <c r="D13" s="420"/>
      <c r="E13" s="420"/>
      <c r="F13" s="420"/>
      <c r="G13" s="420"/>
      <c r="H13" s="420"/>
      <c r="I13" s="420"/>
      <c r="J13" s="421" t="s">
        <v>550</v>
      </c>
      <c r="K13" s="422"/>
      <c r="L13" s="422"/>
      <c r="M13" s="422"/>
      <c r="N13" s="422"/>
      <c r="O13" s="422"/>
      <c r="P13" s="315" t="s">
        <v>644</v>
      </c>
      <c r="Q13" s="316"/>
      <c r="R13" s="316"/>
      <c r="S13" s="316"/>
      <c r="T13" s="316"/>
      <c r="U13" s="316"/>
      <c r="V13" s="316"/>
      <c r="W13" s="316"/>
      <c r="X13" s="316"/>
      <c r="Y13" s="317">
        <v>0.1</v>
      </c>
      <c r="Z13" s="318"/>
      <c r="AA13" s="318"/>
      <c r="AB13" s="319"/>
      <c r="AC13" s="321" t="s">
        <v>196</v>
      </c>
      <c r="AD13" s="321"/>
      <c r="AE13" s="321"/>
      <c r="AF13" s="321"/>
      <c r="AG13" s="321"/>
      <c r="AH13" s="322" t="s">
        <v>550</v>
      </c>
      <c r="AI13" s="323"/>
      <c r="AJ13" s="323"/>
      <c r="AK13" s="323"/>
      <c r="AL13" s="324" t="s">
        <v>550</v>
      </c>
      <c r="AM13" s="325"/>
      <c r="AN13" s="325"/>
      <c r="AO13" s="326"/>
      <c r="AP13" s="320" t="s">
        <v>597</v>
      </c>
      <c r="AQ13" s="320"/>
      <c r="AR13" s="320"/>
      <c r="AS13" s="320"/>
      <c r="AT13" s="320"/>
      <c r="AU13" s="320"/>
      <c r="AV13" s="320"/>
      <c r="AW13" s="320"/>
      <c r="AX13" s="320"/>
    </row>
    <row r="14" spans="1:50" ht="26.25" hidden="1" customHeight="1">
      <c r="A14" s="1063">
        <v>11</v>
      </c>
      <c r="B14" s="1063">
        <v>1</v>
      </c>
      <c r="C14" s="420"/>
      <c r="D14" s="420"/>
      <c r="E14" s="420"/>
      <c r="F14" s="420"/>
      <c r="G14" s="420"/>
      <c r="H14" s="420"/>
      <c r="I14" s="420"/>
      <c r="J14" s="421" t="s">
        <v>550</v>
      </c>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t="s">
        <v>550</v>
      </c>
      <c r="AI14" s="323"/>
      <c r="AJ14" s="323"/>
      <c r="AK14" s="323"/>
      <c r="AL14" s="324" t="s">
        <v>550</v>
      </c>
      <c r="AM14" s="325"/>
      <c r="AN14" s="325"/>
      <c r="AO14" s="326"/>
      <c r="AP14" s="320"/>
      <c r="AQ14" s="320"/>
      <c r="AR14" s="320"/>
      <c r="AS14" s="320"/>
      <c r="AT14" s="320"/>
      <c r="AU14" s="320"/>
      <c r="AV14" s="320"/>
      <c r="AW14" s="320"/>
      <c r="AX14" s="320"/>
    </row>
    <row r="15" spans="1:50" ht="26.25" hidden="1" customHeight="1">
      <c r="A15" s="1063">
        <v>12</v>
      </c>
      <c r="B15" s="1063">
        <v>1</v>
      </c>
      <c r="C15" s="420"/>
      <c r="D15" s="420"/>
      <c r="E15" s="420"/>
      <c r="F15" s="420"/>
      <c r="G15" s="420"/>
      <c r="H15" s="420"/>
      <c r="I15" s="420"/>
      <c r="J15" s="421" t="s">
        <v>550</v>
      </c>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t="s">
        <v>550</v>
      </c>
      <c r="AI15" s="323"/>
      <c r="AJ15" s="323"/>
      <c r="AK15" s="323"/>
      <c r="AL15" s="324" t="s">
        <v>550</v>
      </c>
      <c r="AM15" s="325"/>
      <c r="AN15" s="325"/>
      <c r="AO15" s="326"/>
      <c r="AP15" s="320"/>
      <c r="AQ15" s="320"/>
      <c r="AR15" s="320"/>
      <c r="AS15" s="320"/>
      <c r="AT15" s="320"/>
      <c r="AU15" s="320"/>
      <c r="AV15" s="320"/>
      <c r="AW15" s="320"/>
      <c r="AX15" s="320"/>
    </row>
    <row r="16" spans="1:50" ht="26.25" hidden="1" customHeight="1">
      <c r="A16" s="1063">
        <v>13</v>
      </c>
      <c r="B16" s="1063">
        <v>1</v>
      </c>
      <c r="C16" s="420"/>
      <c r="D16" s="420"/>
      <c r="E16" s="420"/>
      <c r="F16" s="420"/>
      <c r="G16" s="420"/>
      <c r="H16" s="420"/>
      <c r="I16" s="420"/>
      <c r="J16" s="421" t="s">
        <v>550</v>
      </c>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t="s">
        <v>550</v>
      </c>
      <c r="AI16" s="323"/>
      <c r="AJ16" s="323"/>
      <c r="AK16" s="323"/>
      <c r="AL16" s="324" t="s">
        <v>550</v>
      </c>
      <c r="AM16" s="325"/>
      <c r="AN16" s="325"/>
      <c r="AO16" s="326"/>
      <c r="AP16" s="320"/>
      <c r="AQ16" s="320"/>
      <c r="AR16" s="320"/>
      <c r="AS16" s="320"/>
      <c r="AT16" s="320"/>
      <c r="AU16" s="320"/>
      <c r="AV16" s="320"/>
      <c r="AW16" s="320"/>
      <c r="AX16" s="320"/>
    </row>
    <row r="17" spans="1:50" ht="26.25" hidden="1" customHeight="1">
      <c r="A17" s="1063">
        <v>14</v>
      </c>
      <c r="B17" s="1063">
        <v>1</v>
      </c>
      <c r="C17" s="420"/>
      <c r="D17" s="420"/>
      <c r="E17" s="420"/>
      <c r="F17" s="420"/>
      <c r="G17" s="420"/>
      <c r="H17" s="420"/>
      <c r="I17" s="420"/>
      <c r="J17" s="421" t="s">
        <v>550</v>
      </c>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t="s">
        <v>550</v>
      </c>
      <c r="AI17" s="323"/>
      <c r="AJ17" s="323"/>
      <c r="AK17" s="323"/>
      <c r="AL17" s="324" t="s">
        <v>550</v>
      </c>
      <c r="AM17" s="325"/>
      <c r="AN17" s="325"/>
      <c r="AO17" s="326"/>
      <c r="AP17" s="320"/>
      <c r="AQ17" s="320"/>
      <c r="AR17" s="320"/>
      <c r="AS17" s="320"/>
      <c r="AT17" s="320"/>
      <c r="AU17" s="320"/>
      <c r="AV17" s="320"/>
      <c r="AW17" s="320"/>
      <c r="AX17" s="320"/>
    </row>
    <row r="18" spans="1:50" ht="26.25" hidden="1" customHeight="1">
      <c r="A18" s="1063">
        <v>15</v>
      </c>
      <c r="B18" s="1063">
        <v>1</v>
      </c>
      <c r="C18" s="420"/>
      <c r="D18" s="420"/>
      <c r="E18" s="420"/>
      <c r="F18" s="420"/>
      <c r="G18" s="420"/>
      <c r="H18" s="420"/>
      <c r="I18" s="420"/>
      <c r="J18" s="421" t="s">
        <v>550</v>
      </c>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t="s">
        <v>550</v>
      </c>
      <c r="AI18" s="323"/>
      <c r="AJ18" s="323"/>
      <c r="AK18" s="323"/>
      <c r="AL18" s="324" t="s">
        <v>550</v>
      </c>
      <c r="AM18" s="325"/>
      <c r="AN18" s="325"/>
      <c r="AO18" s="326"/>
      <c r="AP18" s="320"/>
      <c r="AQ18" s="320"/>
      <c r="AR18" s="320"/>
      <c r="AS18" s="320"/>
      <c r="AT18" s="320"/>
      <c r="AU18" s="320"/>
      <c r="AV18" s="320"/>
      <c r="AW18" s="320"/>
      <c r="AX18" s="320"/>
    </row>
    <row r="19" spans="1:50" ht="26.25" hidden="1" customHeight="1">
      <c r="A19" s="1063">
        <v>16</v>
      </c>
      <c r="B19" s="1063">
        <v>1</v>
      </c>
      <c r="C19" s="420"/>
      <c r="D19" s="420"/>
      <c r="E19" s="420"/>
      <c r="F19" s="420"/>
      <c r="G19" s="420"/>
      <c r="H19" s="420"/>
      <c r="I19" s="420"/>
      <c r="J19" s="421" t="s">
        <v>550</v>
      </c>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t="s">
        <v>550</v>
      </c>
      <c r="AI19" s="323"/>
      <c r="AJ19" s="323"/>
      <c r="AK19" s="323"/>
      <c r="AL19" s="324" t="s">
        <v>550</v>
      </c>
      <c r="AM19" s="325"/>
      <c r="AN19" s="325"/>
      <c r="AO19" s="326"/>
      <c r="AP19" s="320"/>
      <c r="AQ19" s="320"/>
      <c r="AR19" s="320"/>
      <c r="AS19" s="320"/>
      <c r="AT19" s="320"/>
      <c r="AU19" s="320"/>
      <c r="AV19" s="320"/>
      <c r="AW19" s="320"/>
      <c r="AX19" s="320"/>
    </row>
    <row r="20" spans="1:50" ht="26.25" hidden="1" customHeight="1">
      <c r="A20" s="1063">
        <v>17</v>
      </c>
      <c r="B20" s="1063">
        <v>1</v>
      </c>
      <c r="C20" s="420"/>
      <c r="D20" s="420"/>
      <c r="E20" s="420"/>
      <c r="F20" s="420"/>
      <c r="G20" s="420"/>
      <c r="H20" s="420"/>
      <c r="I20" s="420"/>
      <c r="J20" s="421" t="s">
        <v>550</v>
      </c>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t="s">
        <v>550</v>
      </c>
      <c r="AI20" s="323"/>
      <c r="AJ20" s="323"/>
      <c r="AK20" s="323"/>
      <c r="AL20" s="324" t="s">
        <v>550</v>
      </c>
      <c r="AM20" s="325"/>
      <c r="AN20" s="325"/>
      <c r="AO20" s="326"/>
      <c r="AP20" s="320"/>
      <c r="AQ20" s="320"/>
      <c r="AR20" s="320"/>
      <c r="AS20" s="320"/>
      <c r="AT20" s="320"/>
      <c r="AU20" s="320"/>
      <c r="AV20" s="320"/>
      <c r="AW20" s="320"/>
      <c r="AX20" s="320"/>
    </row>
    <row r="21" spans="1:50" ht="26.25" hidden="1" customHeight="1">
      <c r="A21" s="1063">
        <v>18</v>
      </c>
      <c r="B21" s="1063">
        <v>1</v>
      </c>
      <c r="C21" s="420"/>
      <c r="D21" s="420"/>
      <c r="E21" s="420"/>
      <c r="F21" s="420"/>
      <c r="G21" s="420"/>
      <c r="H21" s="420"/>
      <c r="I21" s="420"/>
      <c r="J21" s="421" t="s">
        <v>550</v>
      </c>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t="s">
        <v>550</v>
      </c>
      <c r="AI21" s="323"/>
      <c r="AJ21" s="323"/>
      <c r="AK21" s="323"/>
      <c r="AL21" s="324" t="s">
        <v>550</v>
      </c>
      <c r="AM21" s="325"/>
      <c r="AN21" s="325"/>
      <c r="AO21" s="326"/>
      <c r="AP21" s="320"/>
      <c r="AQ21" s="320"/>
      <c r="AR21" s="320"/>
      <c r="AS21" s="320"/>
      <c r="AT21" s="320"/>
      <c r="AU21" s="320"/>
      <c r="AV21" s="320"/>
      <c r="AW21" s="320"/>
      <c r="AX21" s="320"/>
    </row>
    <row r="22" spans="1:50" ht="26.25" hidden="1" customHeight="1">
      <c r="A22" s="1063">
        <v>19</v>
      </c>
      <c r="B22" s="1063">
        <v>1</v>
      </c>
      <c r="C22" s="420"/>
      <c r="D22" s="420"/>
      <c r="E22" s="420"/>
      <c r="F22" s="420"/>
      <c r="G22" s="420"/>
      <c r="H22" s="420"/>
      <c r="I22" s="420"/>
      <c r="J22" s="421" t="s">
        <v>550</v>
      </c>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t="s">
        <v>550</v>
      </c>
      <c r="AI22" s="323"/>
      <c r="AJ22" s="323"/>
      <c r="AK22" s="323"/>
      <c r="AL22" s="324" t="s">
        <v>550</v>
      </c>
      <c r="AM22" s="325"/>
      <c r="AN22" s="325"/>
      <c r="AO22" s="326"/>
      <c r="AP22" s="320"/>
      <c r="AQ22" s="320"/>
      <c r="AR22" s="320"/>
      <c r="AS22" s="320"/>
      <c r="AT22" s="320"/>
      <c r="AU22" s="320"/>
      <c r="AV22" s="320"/>
      <c r="AW22" s="320"/>
      <c r="AX22" s="320"/>
    </row>
    <row r="23" spans="1:50" ht="26.25" hidden="1" customHeight="1">
      <c r="A23" s="1063">
        <v>20</v>
      </c>
      <c r="B23" s="1063">
        <v>1</v>
      </c>
      <c r="C23" s="420"/>
      <c r="D23" s="420"/>
      <c r="E23" s="420"/>
      <c r="F23" s="420"/>
      <c r="G23" s="420"/>
      <c r="H23" s="420"/>
      <c r="I23" s="420"/>
      <c r="J23" s="421" t="s">
        <v>550</v>
      </c>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t="s">
        <v>550</v>
      </c>
      <c r="AI23" s="323"/>
      <c r="AJ23" s="323"/>
      <c r="AK23" s="323"/>
      <c r="AL23" s="324" t="s">
        <v>550</v>
      </c>
      <c r="AM23" s="325"/>
      <c r="AN23" s="325"/>
      <c r="AO23" s="326"/>
      <c r="AP23" s="320"/>
      <c r="AQ23" s="320"/>
      <c r="AR23" s="320"/>
      <c r="AS23" s="320"/>
      <c r="AT23" s="320"/>
      <c r="AU23" s="320"/>
      <c r="AV23" s="320"/>
      <c r="AW23" s="320"/>
      <c r="AX23" s="320"/>
    </row>
    <row r="24" spans="1:50" ht="26.25" hidden="1" customHeight="1">
      <c r="A24" s="1063">
        <v>21</v>
      </c>
      <c r="B24" s="1063">
        <v>1</v>
      </c>
      <c r="C24" s="420"/>
      <c r="D24" s="420"/>
      <c r="E24" s="420"/>
      <c r="F24" s="420"/>
      <c r="G24" s="420"/>
      <c r="H24" s="420"/>
      <c r="I24" s="420"/>
      <c r="J24" s="421" t="s">
        <v>550</v>
      </c>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t="s">
        <v>550</v>
      </c>
      <c r="AI24" s="323"/>
      <c r="AJ24" s="323"/>
      <c r="AK24" s="323"/>
      <c r="AL24" s="324" t="s">
        <v>550</v>
      </c>
      <c r="AM24" s="325"/>
      <c r="AN24" s="325"/>
      <c r="AO24" s="326"/>
      <c r="AP24" s="320"/>
      <c r="AQ24" s="320"/>
      <c r="AR24" s="320"/>
      <c r="AS24" s="320"/>
      <c r="AT24" s="320"/>
      <c r="AU24" s="320"/>
      <c r="AV24" s="320"/>
      <c r="AW24" s="320"/>
      <c r="AX24" s="320"/>
    </row>
    <row r="25" spans="1:50" ht="26.25" hidden="1" customHeight="1">
      <c r="A25" s="1063">
        <v>22</v>
      </c>
      <c r="B25" s="1063">
        <v>1</v>
      </c>
      <c r="C25" s="420"/>
      <c r="D25" s="420"/>
      <c r="E25" s="420"/>
      <c r="F25" s="420"/>
      <c r="G25" s="420"/>
      <c r="H25" s="420"/>
      <c r="I25" s="420"/>
      <c r="J25" s="421" t="s">
        <v>550</v>
      </c>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t="s">
        <v>550</v>
      </c>
      <c r="AI25" s="323"/>
      <c r="AJ25" s="323"/>
      <c r="AK25" s="323"/>
      <c r="AL25" s="324" t="s">
        <v>550</v>
      </c>
      <c r="AM25" s="325"/>
      <c r="AN25" s="325"/>
      <c r="AO25" s="326"/>
      <c r="AP25" s="320"/>
      <c r="AQ25" s="320"/>
      <c r="AR25" s="320"/>
      <c r="AS25" s="320"/>
      <c r="AT25" s="320"/>
      <c r="AU25" s="320"/>
      <c r="AV25" s="320"/>
      <c r="AW25" s="320"/>
      <c r="AX25" s="320"/>
    </row>
    <row r="26" spans="1:50" ht="26.25" hidden="1" customHeight="1">
      <c r="A26" s="1063">
        <v>23</v>
      </c>
      <c r="B26" s="1063">
        <v>1</v>
      </c>
      <c r="C26" s="420"/>
      <c r="D26" s="420"/>
      <c r="E26" s="420"/>
      <c r="F26" s="420"/>
      <c r="G26" s="420"/>
      <c r="H26" s="420"/>
      <c r="I26" s="420"/>
      <c r="J26" s="421" t="s">
        <v>550</v>
      </c>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t="s">
        <v>550</v>
      </c>
      <c r="AI26" s="323"/>
      <c r="AJ26" s="323"/>
      <c r="AK26" s="323"/>
      <c r="AL26" s="324" t="s">
        <v>550</v>
      </c>
      <c r="AM26" s="325"/>
      <c r="AN26" s="325"/>
      <c r="AO26" s="326"/>
      <c r="AP26" s="320"/>
      <c r="AQ26" s="320"/>
      <c r="AR26" s="320"/>
      <c r="AS26" s="320"/>
      <c r="AT26" s="320"/>
      <c r="AU26" s="320"/>
      <c r="AV26" s="320"/>
      <c r="AW26" s="320"/>
      <c r="AX26" s="320"/>
    </row>
    <row r="27" spans="1:50" ht="26.25" hidden="1" customHeight="1">
      <c r="A27" s="1063">
        <v>24</v>
      </c>
      <c r="B27" s="1063">
        <v>1</v>
      </c>
      <c r="C27" s="420"/>
      <c r="D27" s="420"/>
      <c r="E27" s="420"/>
      <c r="F27" s="420"/>
      <c r="G27" s="420"/>
      <c r="H27" s="420"/>
      <c r="I27" s="420"/>
      <c r="J27" s="421" t="s">
        <v>550</v>
      </c>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t="s">
        <v>550</v>
      </c>
      <c r="AI27" s="323"/>
      <c r="AJ27" s="323"/>
      <c r="AK27" s="323"/>
      <c r="AL27" s="324" t="s">
        <v>550</v>
      </c>
      <c r="AM27" s="325"/>
      <c r="AN27" s="325"/>
      <c r="AO27" s="326"/>
      <c r="AP27" s="320"/>
      <c r="AQ27" s="320"/>
      <c r="AR27" s="320"/>
      <c r="AS27" s="320"/>
      <c r="AT27" s="320"/>
      <c r="AU27" s="320"/>
      <c r="AV27" s="320"/>
      <c r="AW27" s="320"/>
      <c r="AX27" s="320"/>
    </row>
    <row r="28" spans="1:50" ht="26.25" hidden="1" customHeight="1">
      <c r="A28" s="1063">
        <v>25</v>
      </c>
      <c r="B28" s="1063">
        <v>1</v>
      </c>
      <c r="C28" s="420"/>
      <c r="D28" s="420"/>
      <c r="E28" s="420"/>
      <c r="F28" s="420"/>
      <c r="G28" s="420"/>
      <c r="H28" s="420"/>
      <c r="I28" s="420"/>
      <c r="J28" s="421" t="s">
        <v>550</v>
      </c>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t="s">
        <v>550</v>
      </c>
      <c r="AI28" s="323"/>
      <c r="AJ28" s="323"/>
      <c r="AK28" s="323"/>
      <c r="AL28" s="324" t="s">
        <v>550</v>
      </c>
      <c r="AM28" s="325"/>
      <c r="AN28" s="325"/>
      <c r="AO28" s="326"/>
      <c r="AP28" s="320"/>
      <c r="AQ28" s="320"/>
      <c r="AR28" s="320"/>
      <c r="AS28" s="320"/>
      <c r="AT28" s="320"/>
      <c r="AU28" s="320"/>
      <c r="AV28" s="320"/>
      <c r="AW28" s="320"/>
      <c r="AX28" s="320"/>
    </row>
    <row r="29" spans="1:50" ht="26.25" hidden="1" customHeight="1">
      <c r="A29" s="1063">
        <v>26</v>
      </c>
      <c r="B29" s="1063">
        <v>1</v>
      </c>
      <c r="C29" s="420"/>
      <c r="D29" s="420"/>
      <c r="E29" s="420"/>
      <c r="F29" s="420"/>
      <c r="G29" s="420"/>
      <c r="H29" s="420"/>
      <c r="I29" s="420"/>
      <c r="J29" s="421" t="s">
        <v>550</v>
      </c>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t="s">
        <v>550</v>
      </c>
      <c r="AI29" s="323"/>
      <c r="AJ29" s="323"/>
      <c r="AK29" s="323"/>
      <c r="AL29" s="324" t="s">
        <v>550</v>
      </c>
      <c r="AM29" s="325"/>
      <c r="AN29" s="325"/>
      <c r="AO29" s="326"/>
      <c r="AP29" s="320"/>
      <c r="AQ29" s="320"/>
      <c r="AR29" s="320"/>
      <c r="AS29" s="320"/>
      <c r="AT29" s="320"/>
      <c r="AU29" s="320"/>
      <c r="AV29" s="320"/>
      <c r="AW29" s="320"/>
      <c r="AX29" s="320"/>
    </row>
    <row r="30" spans="1:50" ht="26.25" hidden="1" customHeight="1">
      <c r="A30" s="1063">
        <v>27</v>
      </c>
      <c r="B30" s="1063">
        <v>1</v>
      </c>
      <c r="C30" s="420"/>
      <c r="D30" s="420"/>
      <c r="E30" s="420"/>
      <c r="F30" s="420"/>
      <c r="G30" s="420"/>
      <c r="H30" s="420"/>
      <c r="I30" s="420"/>
      <c r="J30" s="421" t="s">
        <v>550</v>
      </c>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t="s">
        <v>550</v>
      </c>
      <c r="AI30" s="323"/>
      <c r="AJ30" s="323"/>
      <c r="AK30" s="323"/>
      <c r="AL30" s="324" t="s">
        <v>550</v>
      </c>
      <c r="AM30" s="325"/>
      <c r="AN30" s="325"/>
      <c r="AO30" s="326"/>
      <c r="AP30" s="320"/>
      <c r="AQ30" s="320"/>
      <c r="AR30" s="320"/>
      <c r="AS30" s="320"/>
      <c r="AT30" s="320"/>
      <c r="AU30" s="320"/>
      <c r="AV30" s="320"/>
      <c r="AW30" s="320"/>
      <c r="AX30" s="320"/>
    </row>
    <row r="31" spans="1:50" ht="26.25" hidden="1" customHeight="1">
      <c r="A31" s="1063">
        <v>28</v>
      </c>
      <c r="B31" s="1063">
        <v>1</v>
      </c>
      <c r="C31" s="420"/>
      <c r="D31" s="420"/>
      <c r="E31" s="420"/>
      <c r="F31" s="420"/>
      <c r="G31" s="420"/>
      <c r="H31" s="420"/>
      <c r="I31" s="420"/>
      <c r="J31" s="421" t="s">
        <v>550</v>
      </c>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t="s">
        <v>550</v>
      </c>
      <c r="AI31" s="323"/>
      <c r="AJ31" s="323"/>
      <c r="AK31" s="323"/>
      <c r="AL31" s="324" t="s">
        <v>550</v>
      </c>
      <c r="AM31" s="325"/>
      <c r="AN31" s="325"/>
      <c r="AO31" s="326"/>
      <c r="AP31" s="320"/>
      <c r="AQ31" s="320"/>
      <c r="AR31" s="320"/>
      <c r="AS31" s="320"/>
      <c r="AT31" s="320"/>
      <c r="AU31" s="320"/>
      <c r="AV31" s="320"/>
      <c r="AW31" s="320"/>
      <c r="AX31" s="320"/>
    </row>
    <row r="32" spans="1:50" ht="26.25" hidden="1" customHeight="1">
      <c r="A32" s="1063">
        <v>29</v>
      </c>
      <c r="B32" s="1063">
        <v>1</v>
      </c>
      <c r="C32" s="420"/>
      <c r="D32" s="420"/>
      <c r="E32" s="420"/>
      <c r="F32" s="420"/>
      <c r="G32" s="420"/>
      <c r="H32" s="420"/>
      <c r="I32" s="420"/>
      <c r="J32" s="421" t="s">
        <v>550</v>
      </c>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t="s">
        <v>550</v>
      </c>
      <c r="AI32" s="323"/>
      <c r="AJ32" s="323"/>
      <c r="AK32" s="323"/>
      <c r="AL32" s="324" t="s">
        <v>550</v>
      </c>
      <c r="AM32" s="325"/>
      <c r="AN32" s="325"/>
      <c r="AO32" s="326"/>
      <c r="AP32" s="320"/>
      <c r="AQ32" s="320"/>
      <c r="AR32" s="320"/>
      <c r="AS32" s="320"/>
      <c r="AT32" s="320"/>
      <c r="AU32" s="320"/>
      <c r="AV32" s="320"/>
      <c r="AW32" s="320"/>
      <c r="AX32" s="320"/>
    </row>
    <row r="33" spans="1:50" ht="26.25" hidden="1" customHeight="1">
      <c r="A33" s="1063">
        <v>30</v>
      </c>
      <c r="B33" s="1063">
        <v>1</v>
      </c>
      <c r="C33" s="420"/>
      <c r="D33" s="420"/>
      <c r="E33" s="420"/>
      <c r="F33" s="420"/>
      <c r="G33" s="420"/>
      <c r="H33" s="420"/>
      <c r="I33" s="420"/>
      <c r="J33" s="421" t="s">
        <v>550</v>
      </c>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t="s">
        <v>550</v>
      </c>
      <c r="AI33" s="323"/>
      <c r="AJ33" s="323"/>
      <c r="AK33" s="323"/>
      <c r="AL33" s="324" t="s">
        <v>550</v>
      </c>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c r="A37" s="1063">
        <v>1</v>
      </c>
      <c r="B37" s="1063">
        <v>1</v>
      </c>
      <c r="C37" s="426" t="s">
        <v>639</v>
      </c>
      <c r="D37" s="420"/>
      <c r="E37" s="420"/>
      <c r="F37" s="420"/>
      <c r="G37" s="420"/>
      <c r="H37" s="420"/>
      <c r="I37" s="420"/>
      <c r="J37" s="421" t="s">
        <v>550</v>
      </c>
      <c r="K37" s="422"/>
      <c r="L37" s="422"/>
      <c r="M37" s="422"/>
      <c r="N37" s="422"/>
      <c r="O37" s="422"/>
      <c r="P37" s="315" t="s">
        <v>640</v>
      </c>
      <c r="Q37" s="316"/>
      <c r="R37" s="316"/>
      <c r="S37" s="316"/>
      <c r="T37" s="316"/>
      <c r="U37" s="316"/>
      <c r="V37" s="316"/>
      <c r="W37" s="316"/>
      <c r="X37" s="316"/>
      <c r="Y37" s="317">
        <v>2</v>
      </c>
      <c r="Z37" s="318"/>
      <c r="AA37" s="318"/>
      <c r="AB37" s="319"/>
      <c r="AC37" s="321" t="s">
        <v>196</v>
      </c>
      <c r="AD37" s="321"/>
      <c r="AE37" s="321"/>
      <c r="AF37" s="321"/>
      <c r="AG37" s="321"/>
      <c r="AH37" s="322" t="s">
        <v>550</v>
      </c>
      <c r="AI37" s="323"/>
      <c r="AJ37" s="323"/>
      <c r="AK37" s="323"/>
      <c r="AL37" s="324" t="s">
        <v>550</v>
      </c>
      <c r="AM37" s="325"/>
      <c r="AN37" s="325"/>
      <c r="AO37" s="326"/>
      <c r="AP37" s="320" t="s">
        <v>597</v>
      </c>
      <c r="AQ37" s="320"/>
      <c r="AR37" s="320"/>
      <c r="AS37" s="320"/>
      <c r="AT37" s="320"/>
      <c r="AU37" s="320"/>
      <c r="AV37" s="320"/>
      <c r="AW37" s="320"/>
      <c r="AX37" s="320"/>
    </row>
    <row r="38" spans="1:50" ht="26.25" hidden="1" customHeight="1">
      <c r="A38" s="1063">
        <v>2</v>
      </c>
      <c r="B38" s="1063">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c r="A39" s="1063">
        <v>3</v>
      </c>
      <c r="B39" s="1063">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c r="A40" s="1063">
        <v>4</v>
      </c>
      <c r="B40" s="1063">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c r="A41" s="1063">
        <v>5</v>
      </c>
      <c r="B41" s="1063">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c r="A42" s="1063">
        <v>6</v>
      </c>
      <c r="B42" s="1063">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c r="A43" s="1063">
        <v>7</v>
      </c>
      <c r="B43" s="1063">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c r="A44" s="1063">
        <v>8</v>
      </c>
      <c r="B44" s="1063">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c r="A45" s="1063">
        <v>9</v>
      </c>
      <c r="B45" s="1063">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c r="A46" s="1063">
        <v>10</v>
      </c>
      <c r="B46" s="1063">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c r="A47" s="1063">
        <v>11</v>
      </c>
      <c r="B47" s="1063">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c r="A48" s="1063">
        <v>12</v>
      </c>
      <c r="B48" s="1063">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c r="A49" s="1063">
        <v>13</v>
      </c>
      <c r="B49" s="1063">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c r="A50" s="1063">
        <v>14</v>
      </c>
      <c r="B50" s="1063">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c r="A51" s="1063">
        <v>15</v>
      </c>
      <c r="B51" s="1063">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c r="A52" s="1063">
        <v>16</v>
      </c>
      <c r="B52" s="1063">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c r="A53" s="1063">
        <v>17</v>
      </c>
      <c r="B53" s="1063">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c r="A54" s="1063">
        <v>18</v>
      </c>
      <c r="B54" s="1063">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c r="A55" s="1063">
        <v>19</v>
      </c>
      <c r="B55" s="1063">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c r="A56" s="1063">
        <v>20</v>
      </c>
      <c r="B56" s="1063">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c r="A57" s="1063">
        <v>21</v>
      </c>
      <c r="B57" s="1063">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c r="A58" s="1063">
        <v>22</v>
      </c>
      <c r="B58" s="1063">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c r="A59" s="1063">
        <v>23</v>
      </c>
      <c r="B59" s="1063">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c r="A60" s="1063">
        <v>24</v>
      </c>
      <c r="B60" s="1063">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c r="A61" s="1063">
        <v>25</v>
      </c>
      <c r="B61" s="1063">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c r="A62" s="1063">
        <v>26</v>
      </c>
      <c r="B62" s="1063">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c r="A63" s="1063">
        <v>27</v>
      </c>
      <c r="B63" s="1063">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c r="A64" s="1063">
        <v>28</v>
      </c>
      <c r="B64" s="1063">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c r="A65" s="1063">
        <v>29</v>
      </c>
      <c r="B65" s="1063">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c r="A66" s="1063">
        <v>30</v>
      </c>
      <c r="B66" s="1063">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hidden="1" customHeight="1">
      <c r="A70" s="1063">
        <v>1</v>
      </c>
      <c r="B70" s="1063">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c r="A71" s="1063">
        <v>2</v>
      </c>
      <c r="B71" s="1063">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c r="A72" s="1063">
        <v>3</v>
      </c>
      <c r="B72" s="1063">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c r="A73" s="1063">
        <v>4</v>
      </c>
      <c r="B73" s="1063">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c r="A74" s="1063">
        <v>5</v>
      </c>
      <c r="B74" s="1063">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c r="A75" s="1063">
        <v>6</v>
      </c>
      <c r="B75" s="1063">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c r="A76" s="1063">
        <v>7</v>
      </c>
      <c r="B76" s="1063">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c r="A77" s="1063">
        <v>8</v>
      </c>
      <c r="B77" s="1063">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c r="A78" s="1063">
        <v>9</v>
      </c>
      <c r="B78" s="1063">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c r="A79" s="1063">
        <v>10</v>
      </c>
      <c r="B79" s="1063">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c r="A80" s="1063">
        <v>11</v>
      </c>
      <c r="B80" s="1063">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c r="A81" s="1063">
        <v>12</v>
      </c>
      <c r="B81" s="1063">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c r="A82" s="1063">
        <v>13</v>
      </c>
      <c r="B82" s="1063">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c r="A83" s="1063">
        <v>14</v>
      </c>
      <c r="B83" s="1063">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c r="A84" s="1063">
        <v>15</v>
      </c>
      <c r="B84" s="1063">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c r="A85" s="1063">
        <v>16</v>
      </c>
      <c r="B85" s="1063">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c r="A86" s="1063">
        <v>17</v>
      </c>
      <c r="B86" s="1063">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c r="A87" s="1063">
        <v>18</v>
      </c>
      <c r="B87" s="1063">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c r="A88" s="1063">
        <v>19</v>
      </c>
      <c r="B88" s="1063">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c r="A89" s="1063">
        <v>20</v>
      </c>
      <c r="B89" s="1063">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c r="A90" s="1063">
        <v>21</v>
      </c>
      <c r="B90" s="1063">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c r="A91" s="1063">
        <v>22</v>
      </c>
      <c r="B91" s="1063">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c r="A92" s="1063">
        <v>23</v>
      </c>
      <c r="B92" s="1063">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c r="A93" s="1063">
        <v>24</v>
      </c>
      <c r="B93" s="1063">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c r="A94" s="1063">
        <v>25</v>
      </c>
      <c r="B94" s="1063">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c r="A95" s="1063">
        <v>26</v>
      </c>
      <c r="B95" s="1063">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c r="A96" s="1063">
        <v>27</v>
      </c>
      <c r="B96" s="1063">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c r="A97" s="1063">
        <v>28</v>
      </c>
      <c r="B97" s="1063">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c r="A98" s="1063">
        <v>29</v>
      </c>
      <c r="B98" s="1063">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c r="A99" s="1063">
        <v>30</v>
      </c>
      <c r="B99" s="1063">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hidden="1" customHeight="1">
      <c r="A103" s="1063">
        <v>1</v>
      </c>
      <c r="B103" s="1063">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c r="A104" s="1063">
        <v>2</v>
      </c>
      <c r="B104" s="1063">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c r="A105" s="1063">
        <v>3</v>
      </c>
      <c r="B105" s="1063">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c r="A106" s="1063">
        <v>4</v>
      </c>
      <c r="B106" s="1063">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c r="A107" s="1063">
        <v>5</v>
      </c>
      <c r="B107" s="1063">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c r="A108" s="1063">
        <v>6</v>
      </c>
      <c r="B108" s="1063">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c r="A109" s="1063">
        <v>7</v>
      </c>
      <c r="B109" s="1063">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c r="A110" s="1063">
        <v>8</v>
      </c>
      <c r="B110" s="1063">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c r="A111" s="1063">
        <v>9</v>
      </c>
      <c r="B111" s="1063">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c r="A112" s="1063">
        <v>10</v>
      </c>
      <c r="B112" s="1063">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c r="A113" s="1063">
        <v>11</v>
      </c>
      <c r="B113" s="1063">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c r="A114" s="1063">
        <v>12</v>
      </c>
      <c r="B114" s="1063">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c r="A115" s="1063">
        <v>13</v>
      </c>
      <c r="B115" s="1063">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c r="A116" s="1063">
        <v>14</v>
      </c>
      <c r="B116" s="1063">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c r="A117" s="1063">
        <v>15</v>
      </c>
      <c r="B117" s="1063">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c r="A118" s="1063">
        <v>16</v>
      </c>
      <c r="B118" s="1063">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c r="A119" s="1063">
        <v>17</v>
      </c>
      <c r="B119" s="1063">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c r="A120" s="1063">
        <v>18</v>
      </c>
      <c r="B120" s="1063">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c r="A121" s="1063">
        <v>19</v>
      </c>
      <c r="B121" s="1063">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c r="A122" s="1063">
        <v>20</v>
      </c>
      <c r="B122" s="1063">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c r="A123" s="1063">
        <v>21</v>
      </c>
      <c r="B123" s="1063">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c r="A124" s="1063">
        <v>22</v>
      </c>
      <c r="B124" s="1063">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c r="A125" s="1063">
        <v>23</v>
      </c>
      <c r="B125" s="1063">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c r="A126" s="1063">
        <v>24</v>
      </c>
      <c r="B126" s="1063">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c r="A127" s="1063">
        <v>25</v>
      </c>
      <c r="B127" s="1063">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c r="A128" s="1063">
        <v>26</v>
      </c>
      <c r="B128" s="1063">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c r="A129" s="1063">
        <v>27</v>
      </c>
      <c r="B129" s="1063">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c r="A130" s="1063">
        <v>28</v>
      </c>
      <c r="B130" s="1063">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c r="A131" s="1063">
        <v>29</v>
      </c>
      <c r="B131" s="1063">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c r="A132" s="1063">
        <v>30</v>
      </c>
      <c r="B132" s="1063">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hidden="1" customHeight="1">
      <c r="A136" s="1063">
        <v>1</v>
      </c>
      <c r="B136" s="1063">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c r="A137" s="1063">
        <v>2</v>
      </c>
      <c r="B137" s="1063">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c r="A138" s="1063">
        <v>3</v>
      </c>
      <c r="B138" s="1063">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c r="A139" s="1063">
        <v>4</v>
      </c>
      <c r="B139" s="1063">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c r="A140" s="1063">
        <v>5</v>
      </c>
      <c r="B140" s="1063">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c r="A141" s="1063">
        <v>6</v>
      </c>
      <c r="B141" s="1063">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c r="A142" s="1063">
        <v>7</v>
      </c>
      <c r="B142" s="1063">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c r="A143" s="1063">
        <v>8</v>
      </c>
      <c r="B143" s="1063">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c r="A144" s="1063">
        <v>9</v>
      </c>
      <c r="B144" s="1063">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c r="A145" s="1063">
        <v>10</v>
      </c>
      <c r="B145" s="1063">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c r="A146" s="1063">
        <v>11</v>
      </c>
      <c r="B146" s="1063">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c r="A147" s="1063">
        <v>12</v>
      </c>
      <c r="B147" s="1063">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c r="A148" s="1063">
        <v>13</v>
      </c>
      <c r="B148" s="1063">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c r="A149" s="1063">
        <v>14</v>
      </c>
      <c r="B149" s="1063">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c r="A150" s="1063">
        <v>15</v>
      </c>
      <c r="B150" s="1063">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c r="A151" s="1063">
        <v>16</v>
      </c>
      <c r="B151" s="1063">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c r="A152" s="1063">
        <v>17</v>
      </c>
      <c r="B152" s="1063">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c r="A153" s="1063">
        <v>18</v>
      </c>
      <c r="B153" s="1063">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c r="A154" s="1063">
        <v>19</v>
      </c>
      <c r="B154" s="1063">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c r="A155" s="1063">
        <v>20</v>
      </c>
      <c r="B155" s="1063">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c r="A156" s="1063">
        <v>21</v>
      </c>
      <c r="B156" s="1063">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c r="A157" s="1063">
        <v>22</v>
      </c>
      <c r="B157" s="1063">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c r="A158" s="1063">
        <v>23</v>
      </c>
      <c r="B158" s="1063">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c r="A159" s="1063">
        <v>24</v>
      </c>
      <c r="B159" s="1063">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c r="A160" s="1063">
        <v>25</v>
      </c>
      <c r="B160" s="1063">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c r="A161" s="1063">
        <v>26</v>
      </c>
      <c r="B161" s="1063">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c r="A162" s="1063">
        <v>27</v>
      </c>
      <c r="B162" s="1063">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c r="A163" s="1063">
        <v>28</v>
      </c>
      <c r="B163" s="1063">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c r="A164" s="1063">
        <v>29</v>
      </c>
      <c r="B164" s="1063">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c r="A165" s="1063">
        <v>30</v>
      </c>
      <c r="B165" s="1063">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hidden="1" customHeight="1">
      <c r="A169" s="1063">
        <v>1</v>
      </c>
      <c r="B169" s="1063">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c r="A170" s="1063">
        <v>2</v>
      </c>
      <c r="B170" s="1063">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c r="A171" s="1063">
        <v>3</v>
      </c>
      <c r="B171" s="1063">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c r="A172" s="1063">
        <v>4</v>
      </c>
      <c r="B172" s="1063">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c r="A173" s="1063">
        <v>5</v>
      </c>
      <c r="B173" s="1063">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c r="A174" s="1063">
        <v>6</v>
      </c>
      <c r="B174" s="1063">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c r="A175" s="1063">
        <v>7</v>
      </c>
      <c r="B175" s="1063">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c r="A176" s="1063">
        <v>8</v>
      </c>
      <c r="B176" s="1063">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c r="A177" s="1063">
        <v>9</v>
      </c>
      <c r="B177" s="1063">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c r="A178" s="1063">
        <v>10</v>
      </c>
      <c r="B178" s="1063">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c r="A179" s="1063">
        <v>11</v>
      </c>
      <c r="B179" s="1063">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c r="A180" s="1063">
        <v>12</v>
      </c>
      <c r="B180" s="1063">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c r="A181" s="1063">
        <v>13</v>
      </c>
      <c r="B181" s="1063">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c r="A182" s="1063">
        <v>14</v>
      </c>
      <c r="B182" s="1063">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c r="A183" s="1063">
        <v>15</v>
      </c>
      <c r="B183" s="1063">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c r="A184" s="1063">
        <v>16</v>
      </c>
      <c r="B184" s="1063">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c r="A185" s="1063">
        <v>17</v>
      </c>
      <c r="B185" s="1063">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c r="A186" s="1063">
        <v>18</v>
      </c>
      <c r="B186" s="1063">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c r="A187" s="1063">
        <v>19</v>
      </c>
      <c r="B187" s="1063">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c r="A188" s="1063">
        <v>20</v>
      </c>
      <c r="B188" s="1063">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c r="A189" s="1063">
        <v>21</v>
      </c>
      <c r="B189" s="1063">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c r="A190" s="1063">
        <v>22</v>
      </c>
      <c r="B190" s="1063">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c r="A191" s="1063">
        <v>23</v>
      </c>
      <c r="B191" s="1063">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c r="A192" s="1063">
        <v>24</v>
      </c>
      <c r="B192" s="1063">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c r="A193" s="1063">
        <v>25</v>
      </c>
      <c r="B193" s="1063">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c r="A194" s="1063">
        <v>26</v>
      </c>
      <c r="B194" s="1063">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c r="A195" s="1063">
        <v>27</v>
      </c>
      <c r="B195" s="1063">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c r="A196" s="1063">
        <v>28</v>
      </c>
      <c r="B196" s="1063">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c r="A197" s="1063">
        <v>29</v>
      </c>
      <c r="B197" s="1063">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c r="A198" s="1063">
        <v>30</v>
      </c>
      <c r="B198" s="1063">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hidden="1" customHeight="1">
      <c r="A202" s="1063">
        <v>1</v>
      </c>
      <c r="B202" s="1063">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c r="A203" s="1063">
        <v>2</v>
      </c>
      <c r="B203" s="1063">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c r="A204" s="1063">
        <v>3</v>
      </c>
      <c r="B204" s="1063">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c r="A205" s="1063">
        <v>4</v>
      </c>
      <c r="B205" s="1063">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c r="A206" s="1063">
        <v>5</v>
      </c>
      <c r="B206" s="1063">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c r="A207" s="1063">
        <v>6</v>
      </c>
      <c r="B207" s="1063">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c r="A208" s="1063">
        <v>7</v>
      </c>
      <c r="B208" s="1063">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c r="A209" s="1063">
        <v>8</v>
      </c>
      <c r="B209" s="1063">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c r="A210" s="1063">
        <v>9</v>
      </c>
      <c r="B210" s="1063">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c r="A211" s="1063">
        <v>10</v>
      </c>
      <c r="B211" s="1063">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c r="A212" s="1063">
        <v>11</v>
      </c>
      <c r="B212" s="1063">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c r="A213" s="1063">
        <v>12</v>
      </c>
      <c r="B213" s="1063">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c r="A214" s="1063">
        <v>13</v>
      </c>
      <c r="B214" s="1063">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c r="A215" s="1063">
        <v>14</v>
      </c>
      <c r="B215" s="1063">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c r="A216" s="1063">
        <v>15</v>
      </c>
      <c r="B216" s="1063">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c r="A217" s="1063">
        <v>16</v>
      </c>
      <c r="B217" s="1063">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c r="A218" s="1063">
        <v>17</v>
      </c>
      <c r="B218" s="1063">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c r="A219" s="1063">
        <v>18</v>
      </c>
      <c r="B219" s="1063">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c r="A220" s="1063">
        <v>19</v>
      </c>
      <c r="B220" s="1063">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c r="A221" s="1063">
        <v>20</v>
      </c>
      <c r="B221" s="1063">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c r="A222" s="1063">
        <v>21</v>
      </c>
      <c r="B222" s="1063">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c r="A223" s="1063">
        <v>22</v>
      </c>
      <c r="B223" s="1063">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c r="A224" s="1063">
        <v>23</v>
      </c>
      <c r="B224" s="1063">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c r="A225" s="1063">
        <v>24</v>
      </c>
      <c r="B225" s="1063">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c r="A226" s="1063">
        <v>25</v>
      </c>
      <c r="B226" s="1063">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c r="A227" s="1063">
        <v>26</v>
      </c>
      <c r="B227" s="1063">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c r="A228" s="1063">
        <v>27</v>
      </c>
      <c r="B228" s="1063">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c r="A229" s="1063">
        <v>28</v>
      </c>
      <c r="B229" s="1063">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c r="A230" s="1063">
        <v>29</v>
      </c>
      <c r="B230" s="1063">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c r="A231" s="1063">
        <v>30</v>
      </c>
      <c r="B231" s="1063">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hidden="1" customHeight="1">
      <c r="A235" s="1063">
        <v>1</v>
      </c>
      <c r="B235" s="1063">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c r="A236" s="1063">
        <v>2</v>
      </c>
      <c r="B236" s="1063">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c r="A237" s="1063">
        <v>3</v>
      </c>
      <c r="B237" s="1063">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c r="A238" s="1063">
        <v>4</v>
      </c>
      <c r="B238" s="1063">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c r="A239" s="1063">
        <v>5</v>
      </c>
      <c r="B239" s="1063">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c r="A240" s="1063">
        <v>6</v>
      </c>
      <c r="B240" s="1063">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c r="A241" s="1063">
        <v>7</v>
      </c>
      <c r="B241" s="1063">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c r="A242" s="1063">
        <v>8</v>
      </c>
      <c r="B242" s="1063">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c r="A243" s="1063">
        <v>9</v>
      </c>
      <c r="B243" s="1063">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c r="A244" s="1063">
        <v>10</v>
      </c>
      <c r="B244" s="1063">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c r="A245" s="1063">
        <v>11</v>
      </c>
      <c r="B245" s="1063">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c r="A246" s="1063">
        <v>12</v>
      </c>
      <c r="B246" s="1063">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c r="A247" s="1063">
        <v>13</v>
      </c>
      <c r="B247" s="1063">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c r="A248" s="1063">
        <v>14</v>
      </c>
      <c r="B248" s="1063">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c r="A249" s="1063">
        <v>15</v>
      </c>
      <c r="B249" s="1063">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c r="A250" s="1063">
        <v>16</v>
      </c>
      <c r="B250" s="1063">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c r="A251" s="1063">
        <v>17</v>
      </c>
      <c r="B251" s="1063">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c r="A252" s="1063">
        <v>18</v>
      </c>
      <c r="B252" s="1063">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c r="A253" s="1063">
        <v>19</v>
      </c>
      <c r="B253" s="1063">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c r="A254" s="1063">
        <v>20</v>
      </c>
      <c r="B254" s="1063">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c r="A255" s="1063">
        <v>21</v>
      </c>
      <c r="B255" s="1063">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c r="A256" s="1063">
        <v>22</v>
      </c>
      <c r="B256" s="1063">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c r="A257" s="1063">
        <v>23</v>
      </c>
      <c r="B257" s="1063">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c r="A258" s="1063">
        <v>24</v>
      </c>
      <c r="B258" s="1063">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c r="A259" s="1063">
        <v>25</v>
      </c>
      <c r="B259" s="1063">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c r="A260" s="1063">
        <v>26</v>
      </c>
      <c r="B260" s="1063">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c r="A261" s="1063">
        <v>27</v>
      </c>
      <c r="B261" s="1063">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c r="A262" s="1063">
        <v>28</v>
      </c>
      <c r="B262" s="1063">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c r="A263" s="1063">
        <v>29</v>
      </c>
      <c r="B263" s="1063">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c r="A264" s="1063">
        <v>30</v>
      </c>
      <c r="B264" s="1063">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hidden="1" customHeight="1">
      <c r="A268" s="1063">
        <v>1</v>
      </c>
      <c r="B268" s="1063">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c r="A269" s="1063">
        <v>2</v>
      </c>
      <c r="B269" s="1063">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c r="A270" s="1063">
        <v>3</v>
      </c>
      <c r="B270" s="1063">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c r="A271" s="1063">
        <v>4</v>
      </c>
      <c r="B271" s="1063">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c r="A272" s="1063">
        <v>5</v>
      </c>
      <c r="B272" s="1063">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c r="A273" s="1063">
        <v>6</v>
      </c>
      <c r="B273" s="1063">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c r="A274" s="1063">
        <v>7</v>
      </c>
      <c r="B274" s="1063">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c r="A275" s="1063">
        <v>8</v>
      </c>
      <c r="B275" s="1063">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c r="A276" s="1063">
        <v>9</v>
      </c>
      <c r="B276" s="1063">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c r="A277" s="1063">
        <v>10</v>
      </c>
      <c r="B277" s="1063">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c r="A278" s="1063">
        <v>11</v>
      </c>
      <c r="B278" s="1063">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c r="A279" s="1063">
        <v>12</v>
      </c>
      <c r="B279" s="1063">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c r="A280" s="1063">
        <v>13</v>
      </c>
      <c r="B280" s="1063">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c r="A281" s="1063">
        <v>14</v>
      </c>
      <c r="B281" s="1063">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c r="A282" s="1063">
        <v>15</v>
      </c>
      <c r="B282" s="1063">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c r="A283" s="1063">
        <v>16</v>
      </c>
      <c r="B283" s="1063">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c r="A284" s="1063">
        <v>17</v>
      </c>
      <c r="B284" s="1063">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c r="A285" s="1063">
        <v>18</v>
      </c>
      <c r="B285" s="1063">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c r="A286" s="1063">
        <v>19</v>
      </c>
      <c r="B286" s="1063">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c r="A287" s="1063">
        <v>20</v>
      </c>
      <c r="B287" s="1063">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c r="A288" s="1063">
        <v>21</v>
      </c>
      <c r="B288" s="1063">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c r="A289" s="1063">
        <v>22</v>
      </c>
      <c r="B289" s="1063">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c r="A290" s="1063">
        <v>23</v>
      </c>
      <c r="B290" s="1063">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c r="A291" s="1063">
        <v>24</v>
      </c>
      <c r="B291" s="1063">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c r="A292" s="1063">
        <v>25</v>
      </c>
      <c r="B292" s="1063">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c r="A293" s="1063">
        <v>26</v>
      </c>
      <c r="B293" s="1063">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c r="A294" s="1063">
        <v>27</v>
      </c>
      <c r="B294" s="1063">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c r="A295" s="1063">
        <v>28</v>
      </c>
      <c r="B295" s="1063">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c r="A296" s="1063">
        <v>29</v>
      </c>
      <c r="B296" s="1063">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c r="A297" s="1063">
        <v>30</v>
      </c>
      <c r="B297" s="1063">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hidden="1" customHeight="1">
      <c r="A301" s="1063">
        <v>1</v>
      </c>
      <c r="B301" s="1063">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c r="A302" s="1063">
        <v>2</v>
      </c>
      <c r="B302" s="1063">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c r="A303" s="1063">
        <v>3</v>
      </c>
      <c r="B303" s="1063">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c r="A304" s="1063">
        <v>4</v>
      </c>
      <c r="B304" s="1063">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c r="A305" s="1063">
        <v>5</v>
      </c>
      <c r="B305" s="1063">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c r="A306" s="1063">
        <v>6</v>
      </c>
      <c r="B306" s="1063">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c r="A307" s="1063">
        <v>7</v>
      </c>
      <c r="B307" s="1063">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c r="A308" s="1063">
        <v>8</v>
      </c>
      <c r="B308" s="1063">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c r="A309" s="1063">
        <v>9</v>
      </c>
      <c r="B309" s="1063">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c r="A310" s="1063">
        <v>10</v>
      </c>
      <c r="B310" s="1063">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c r="A311" s="1063">
        <v>11</v>
      </c>
      <c r="B311" s="1063">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c r="A312" s="1063">
        <v>12</v>
      </c>
      <c r="B312" s="1063">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c r="A313" s="1063">
        <v>13</v>
      </c>
      <c r="B313" s="1063">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c r="A314" s="1063">
        <v>14</v>
      </c>
      <c r="B314" s="1063">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c r="A315" s="1063">
        <v>15</v>
      </c>
      <c r="B315" s="1063">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c r="A316" s="1063">
        <v>16</v>
      </c>
      <c r="B316" s="1063">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c r="A317" s="1063">
        <v>17</v>
      </c>
      <c r="B317" s="1063">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c r="A318" s="1063">
        <v>18</v>
      </c>
      <c r="B318" s="1063">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c r="A319" s="1063">
        <v>19</v>
      </c>
      <c r="B319" s="1063">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c r="A320" s="1063">
        <v>20</v>
      </c>
      <c r="B320" s="1063">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c r="A321" s="1063">
        <v>21</v>
      </c>
      <c r="B321" s="1063">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c r="A322" s="1063">
        <v>22</v>
      </c>
      <c r="B322" s="1063">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c r="A323" s="1063">
        <v>23</v>
      </c>
      <c r="B323" s="1063">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c r="A324" s="1063">
        <v>24</v>
      </c>
      <c r="B324" s="1063">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c r="A325" s="1063">
        <v>25</v>
      </c>
      <c r="B325" s="1063">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c r="A326" s="1063">
        <v>26</v>
      </c>
      <c r="B326" s="1063">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c r="A327" s="1063">
        <v>27</v>
      </c>
      <c r="B327" s="1063">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c r="A328" s="1063">
        <v>28</v>
      </c>
      <c r="B328" s="1063">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c r="A329" s="1063">
        <v>29</v>
      </c>
      <c r="B329" s="1063">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c r="A330" s="1063">
        <v>30</v>
      </c>
      <c r="B330" s="1063">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hidden="1" customHeight="1">
      <c r="A334" s="1063">
        <v>1</v>
      </c>
      <c r="B334" s="1063">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c r="A335" s="1063">
        <v>2</v>
      </c>
      <c r="B335" s="1063">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c r="A336" s="1063">
        <v>3</v>
      </c>
      <c r="B336" s="1063">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c r="A337" s="1063">
        <v>4</v>
      </c>
      <c r="B337" s="1063">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c r="A338" s="1063">
        <v>5</v>
      </c>
      <c r="B338" s="1063">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c r="A339" s="1063">
        <v>6</v>
      </c>
      <c r="B339" s="1063">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c r="A340" s="1063">
        <v>7</v>
      </c>
      <c r="B340" s="1063">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c r="A341" s="1063">
        <v>8</v>
      </c>
      <c r="B341" s="1063">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c r="A342" s="1063">
        <v>9</v>
      </c>
      <c r="B342" s="1063">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c r="A343" s="1063">
        <v>10</v>
      </c>
      <c r="B343" s="1063">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c r="A344" s="1063">
        <v>11</v>
      </c>
      <c r="B344" s="1063">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c r="A345" s="1063">
        <v>12</v>
      </c>
      <c r="B345" s="1063">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c r="A346" s="1063">
        <v>13</v>
      </c>
      <c r="B346" s="1063">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c r="A347" s="1063">
        <v>14</v>
      </c>
      <c r="B347" s="1063">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c r="A348" s="1063">
        <v>15</v>
      </c>
      <c r="B348" s="1063">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c r="A349" s="1063">
        <v>16</v>
      </c>
      <c r="B349" s="1063">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c r="A350" s="1063">
        <v>17</v>
      </c>
      <c r="B350" s="1063">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c r="A351" s="1063">
        <v>18</v>
      </c>
      <c r="B351" s="1063">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c r="A352" s="1063">
        <v>19</v>
      </c>
      <c r="B352" s="1063">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c r="A353" s="1063">
        <v>20</v>
      </c>
      <c r="B353" s="1063">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c r="A354" s="1063">
        <v>21</v>
      </c>
      <c r="B354" s="1063">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c r="A355" s="1063">
        <v>22</v>
      </c>
      <c r="B355" s="1063">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c r="A356" s="1063">
        <v>23</v>
      </c>
      <c r="B356" s="1063">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c r="A357" s="1063">
        <v>24</v>
      </c>
      <c r="B357" s="1063">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c r="A358" s="1063">
        <v>25</v>
      </c>
      <c r="B358" s="1063">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c r="A359" s="1063">
        <v>26</v>
      </c>
      <c r="B359" s="1063">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c r="A360" s="1063">
        <v>27</v>
      </c>
      <c r="B360" s="1063">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c r="A361" s="1063">
        <v>28</v>
      </c>
      <c r="B361" s="1063">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c r="A362" s="1063">
        <v>29</v>
      </c>
      <c r="B362" s="1063">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c r="A363" s="1063">
        <v>30</v>
      </c>
      <c r="B363" s="1063">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hidden="1" customHeight="1">
      <c r="A367" s="1063">
        <v>1</v>
      </c>
      <c r="B367" s="1063">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c r="A368" s="1063">
        <v>2</v>
      </c>
      <c r="B368" s="1063">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c r="A369" s="1063">
        <v>3</v>
      </c>
      <c r="B369" s="1063">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c r="A370" s="1063">
        <v>4</v>
      </c>
      <c r="B370" s="1063">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c r="A371" s="1063">
        <v>5</v>
      </c>
      <c r="B371" s="1063">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c r="A372" s="1063">
        <v>6</v>
      </c>
      <c r="B372" s="1063">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c r="A373" s="1063">
        <v>7</v>
      </c>
      <c r="B373" s="1063">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c r="A374" s="1063">
        <v>8</v>
      </c>
      <c r="B374" s="1063">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c r="A375" s="1063">
        <v>9</v>
      </c>
      <c r="B375" s="1063">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c r="A376" s="1063">
        <v>10</v>
      </c>
      <c r="B376" s="1063">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c r="A377" s="1063">
        <v>11</v>
      </c>
      <c r="B377" s="1063">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c r="A378" s="1063">
        <v>12</v>
      </c>
      <c r="B378" s="1063">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c r="A379" s="1063">
        <v>13</v>
      </c>
      <c r="B379" s="1063">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c r="A380" s="1063">
        <v>14</v>
      </c>
      <c r="B380" s="1063">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c r="A381" s="1063">
        <v>15</v>
      </c>
      <c r="B381" s="1063">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c r="A382" s="1063">
        <v>16</v>
      </c>
      <c r="B382" s="1063">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c r="A383" s="1063">
        <v>17</v>
      </c>
      <c r="B383" s="1063">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c r="A384" s="1063">
        <v>18</v>
      </c>
      <c r="B384" s="1063">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c r="A385" s="1063">
        <v>19</v>
      </c>
      <c r="B385" s="1063">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c r="A386" s="1063">
        <v>20</v>
      </c>
      <c r="B386" s="1063">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c r="A387" s="1063">
        <v>21</v>
      </c>
      <c r="B387" s="1063">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c r="A388" s="1063">
        <v>22</v>
      </c>
      <c r="B388" s="1063">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c r="A389" s="1063">
        <v>23</v>
      </c>
      <c r="B389" s="1063">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c r="A390" s="1063">
        <v>24</v>
      </c>
      <c r="B390" s="1063">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c r="A391" s="1063">
        <v>25</v>
      </c>
      <c r="B391" s="1063">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c r="A392" s="1063">
        <v>26</v>
      </c>
      <c r="B392" s="1063">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c r="A393" s="1063">
        <v>27</v>
      </c>
      <c r="B393" s="1063">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c r="A394" s="1063">
        <v>28</v>
      </c>
      <c r="B394" s="1063">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c r="A395" s="1063">
        <v>29</v>
      </c>
      <c r="B395" s="1063">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c r="A396" s="1063">
        <v>30</v>
      </c>
      <c r="B396" s="1063">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hidden="1" customHeight="1">
      <c r="A400" s="1063">
        <v>1</v>
      </c>
      <c r="B400" s="1063">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c r="A401" s="1063">
        <v>2</v>
      </c>
      <c r="B401" s="1063">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c r="A402" s="1063">
        <v>3</v>
      </c>
      <c r="B402" s="1063">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c r="A403" s="1063">
        <v>4</v>
      </c>
      <c r="B403" s="1063">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c r="A404" s="1063">
        <v>5</v>
      </c>
      <c r="B404" s="1063">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c r="A405" s="1063">
        <v>6</v>
      </c>
      <c r="B405" s="1063">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c r="A406" s="1063">
        <v>7</v>
      </c>
      <c r="B406" s="1063">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c r="A407" s="1063">
        <v>8</v>
      </c>
      <c r="B407" s="1063">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c r="A408" s="1063">
        <v>9</v>
      </c>
      <c r="B408" s="1063">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c r="A409" s="1063">
        <v>10</v>
      </c>
      <c r="B409" s="1063">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c r="A410" s="1063">
        <v>11</v>
      </c>
      <c r="B410" s="1063">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c r="A411" s="1063">
        <v>12</v>
      </c>
      <c r="B411" s="1063">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c r="A412" s="1063">
        <v>13</v>
      </c>
      <c r="B412" s="1063">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c r="A413" s="1063">
        <v>14</v>
      </c>
      <c r="B413" s="1063">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c r="A414" s="1063">
        <v>15</v>
      </c>
      <c r="B414" s="1063">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c r="A415" s="1063">
        <v>16</v>
      </c>
      <c r="B415" s="1063">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c r="A416" s="1063">
        <v>17</v>
      </c>
      <c r="B416" s="1063">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c r="A417" s="1063">
        <v>18</v>
      </c>
      <c r="B417" s="1063">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c r="A418" s="1063">
        <v>19</v>
      </c>
      <c r="B418" s="1063">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c r="A419" s="1063">
        <v>20</v>
      </c>
      <c r="B419" s="1063">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c r="A420" s="1063">
        <v>21</v>
      </c>
      <c r="B420" s="1063">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c r="A421" s="1063">
        <v>22</v>
      </c>
      <c r="B421" s="1063">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c r="A422" s="1063">
        <v>23</v>
      </c>
      <c r="B422" s="1063">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c r="A423" s="1063">
        <v>24</v>
      </c>
      <c r="B423" s="1063">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c r="A424" s="1063">
        <v>25</v>
      </c>
      <c r="B424" s="1063">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c r="A425" s="1063">
        <v>26</v>
      </c>
      <c r="B425" s="1063">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c r="A426" s="1063">
        <v>27</v>
      </c>
      <c r="B426" s="1063">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c r="A427" s="1063">
        <v>28</v>
      </c>
      <c r="B427" s="1063">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c r="A428" s="1063">
        <v>29</v>
      </c>
      <c r="B428" s="1063">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c r="A429" s="1063">
        <v>30</v>
      </c>
      <c r="B429" s="1063">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hidden="1" customHeight="1">
      <c r="A433" s="1063">
        <v>1</v>
      </c>
      <c r="B433" s="1063">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c r="A434" s="1063">
        <v>2</v>
      </c>
      <c r="B434" s="1063">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c r="A435" s="1063">
        <v>3</v>
      </c>
      <c r="B435" s="1063">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c r="A436" s="1063">
        <v>4</v>
      </c>
      <c r="B436" s="1063">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c r="A437" s="1063">
        <v>5</v>
      </c>
      <c r="B437" s="1063">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c r="A438" s="1063">
        <v>6</v>
      </c>
      <c r="B438" s="1063">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c r="A439" s="1063">
        <v>7</v>
      </c>
      <c r="B439" s="1063">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c r="A440" s="1063">
        <v>8</v>
      </c>
      <c r="B440" s="1063">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c r="A441" s="1063">
        <v>9</v>
      </c>
      <c r="B441" s="1063">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c r="A442" s="1063">
        <v>10</v>
      </c>
      <c r="B442" s="1063">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c r="A443" s="1063">
        <v>11</v>
      </c>
      <c r="B443" s="1063">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c r="A444" s="1063">
        <v>12</v>
      </c>
      <c r="B444" s="1063">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c r="A445" s="1063">
        <v>13</v>
      </c>
      <c r="B445" s="1063">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c r="A446" s="1063">
        <v>14</v>
      </c>
      <c r="B446" s="1063">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c r="A447" s="1063">
        <v>15</v>
      </c>
      <c r="B447" s="1063">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c r="A448" s="1063">
        <v>16</v>
      </c>
      <c r="B448" s="1063">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c r="A449" s="1063">
        <v>17</v>
      </c>
      <c r="B449" s="1063">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c r="A450" s="1063">
        <v>18</v>
      </c>
      <c r="B450" s="1063">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c r="A451" s="1063">
        <v>19</v>
      </c>
      <c r="B451" s="1063">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c r="A452" s="1063">
        <v>20</v>
      </c>
      <c r="B452" s="1063">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c r="A453" s="1063">
        <v>21</v>
      </c>
      <c r="B453" s="1063">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c r="A454" s="1063">
        <v>22</v>
      </c>
      <c r="B454" s="1063">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c r="A455" s="1063">
        <v>23</v>
      </c>
      <c r="B455" s="1063">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c r="A456" s="1063">
        <v>24</v>
      </c>
      <c r="B456" s="1063">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c r="A457" s="1063">
        <v>25</v>
      </c>
      <c r="B457" s="1063">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c r="A458" s="1063">
        <v>26</v>
      </c>
      <c r="B458" s="1063">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c r="A459" s="1063">
        <v>27</v>
      </c>
      <c r="B459" s="1063">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c r="A460" s="1063">
        <v>28</v>
      </c>
      <c r="B460" s="1063">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c r="A461" s="1063">
        <v>29</v>
      </c>
      <c r="B461" s="1063">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c r="A462" s="1063">
        <v>30</v>
      </c>
      <c r="B462" s="1063">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hidden="1" customHeight="1">
      <c r="A466" s="1063">
        <v>1</v>
      </c>
      <c r="B466" s="1063">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c r="A467" s="1063">
        <v>2</v>
      </c>
      <c r="B467" s="1063">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c r="A468" s="1063">
        <v>3</v>
      </c>
      <c r="B468" s="1063">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c r="A469" s="1063">
        <v>4</v>
      </c>
      <c r="B469" s="1063">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c r="A470" s="1063">
        <v>5</v>
      </c>
      <c r="B470" s="1063">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c r="A471" s="1063">
        <v>6</v>
      </c>
      <c r="B471" s="1063">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c r="A472" s="1063">
        <v>7</v>
      </c>
      <c r="B472" s="1063">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c r="A473" s="1063">
        <v>8</v>
      </c>
      <c r="B473" s="1063">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c r="A474" s="1063">
        <v>9</v>
      </c>
      <c r="B474" s="1063">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c r="A475" s="1063">
        <v>10</v>
      </c>
      <c r="B475" s="1063">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c r="A476" s="1063">
        <v>11</v>
      </c>
      <c r="B476" s="1063">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c r="A477" s="1063">
        <v>12</v>
      </c>
      <c r="B477" s="1063">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c r="A478" s="1063">
        <v>13</v>
      </c>
      <c r="B478" s="1063">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c r="A479" s="1063">
        <v>14</v>
      </c>
      <c r="B479" s="1063">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c r="A480" s="1063">
        <v>15</v>
      </c>
      <c r="B480" s="1063">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c r="A481" s="1063">
        <v>16</v>
      </c>
      <c r="B481" s="1063">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c r="A482" s="1063">
        <v>17</v>
      </c>
      <c r="B482" s="1063">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c r="A483" s="1063">
        <v>18</v>
      </c>
      <c r="B483" s="1063">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c r="A484" s="1063">
        <v>19</v>
      </c>
      <c r="B484" s="1063">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c r="A485" s="1063">
        <v>20</v>
      </c>
      <c r="B485" s="1063">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c r="A486" s="1063">
        <v>21</v>
      </c>
      <c r="B486" s="1063">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c r="A487" s="1063">
        <v>22</v>
      </c>
      <c r="B487" s="1063">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c r="A488" s="1063">
        <v>23</v>
      </c>
      <c r="B488" s="1063">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c r="A489" s="1063">
        <v>24</v>
      </c>
      <c r="B489" s="1063">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c r="A490" s="1063">
        <v>25</v>
      </c>
      <c r="B490" s="1063">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c r="A491" s="1063">
        <v>26</v>
      </c>
      <c r="B491" s="1063">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c r="A492" s="1063">
        <v>27</v>
      </c>
      <c r="B492" s="1063">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c r="A493" s="1063">
        <v>28</v>
      </c>
      <c r="B493" s="1063">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c r="A494" s="1063">
        <v>29</v>
      </c>
      <c r="B494" s="1063">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c r="A495" s="1063">
        <v>30</v>
      </c>
      <c r="B495" s="1063">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hidden="1" customHeight="1">
      <c r="A499" s="1063">
        <v>1</v>
      </c>
      <c r="B499" s="1063">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c r="A500" s="1063">
        <v>2</v>
      </c>
      <c r="B500" s="1063">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c r="A501" s="1063">
        <v>3</v>
      </c>
      <c r="B501" s="1063">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c r="A502" s="1063">
        <v>4</v>
      </c>
      <c r="B502" s="1063">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c r="A503" s="1063">
        <v>5</v>
      </c>
      <c r="B503" s="1063">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c r="A504" s="1063">
        <v>6</v>
      </c>
      <c r="B504" s="1063">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c r="A505" s="1063">
        <v>7</v>
      </c>
      <c r="B505" s="1063">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c r="A506" s="1063">
        <v>8</v>
      </c>
      <c r="B506" s="1063">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c r="A507" s="1063">
        <v>9</v>
      </c>
      <c r="B507" s="1063">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c r="A508" s="1063">
        <v>10</v>
      </c>
      <c r="B508" s="1063">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c r="A509" s="1063">
        <v>11</v>
      </c>
      <c r="B509" s="1063">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c r="A510" s="1063">
        <v>12</v>
      </c>
      <c r="B510" s="1063">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c r="A511" s="1063">
        <v>13</v>
      </c>
      <c r="B511" s="1063">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c r="A512" s="1063">
        <v>14</v>
      </c>
      <c r="B512" s="1063">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c r="A513" s="1063">
        <v>15</v>
      </c>
      <c r="B513" s="1063">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c r="A514" s="1063">
        <v>16</v>
      </c>
      <c r="B514" s="1063">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c r="A515" s="1063">
        <v>17</v>
      </c>
      <c r="B515" s="1063">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c r="A516" s="1063">
        <v>18</v>
      </c>
      <c r="B516" s="1063">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c r="A517" s="1063">
        <v>19</v>
      </c>
      <c r="B517" s="1063">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c r="A518" s="1063">
        <v>20</v>
      </c>
      <c r="B518" s="1063">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c r="A519" s="1063">
        <v>21</v>
      </c>
      <c r="B519" s="1063">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c r="A520" s="1063">
        <v>22</v>
      </c>
      <c r="B520" s="1063">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c r="A521" s="1063">
        <v>23</v>
      </c>
      <c r="B521" s="1063">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c r="A522" s="1063">
        <v>24</v>
      </c>
      <c r="B522" s="1063">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c r="A523" s="1063">
        <v>25</v>
      </c>
      <c r="B523" s="1063">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c r="A524" s="1063">
        <v>26</v>
      </c>
      <c r="B524" s="1063">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c r="A525" s="1063">
        <v>27</v>
      </c>
      <c r="B525" s="1063">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c r="A526" s="1063">
        <v>28</v>
      </c>
      <c r="B526" s="1063">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c r="A527" s="1063">
        <v>29</v>
      </c>
      <c r="B527" s="1063">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c r="A528" s="1063">
        <v>30</v>
      </c>
      <c r="B528" s="1063">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hidden="1" customHeight="1">
      <c r="A532" s="1063">
        <v>1</v>
      </c>
      <c r="B532" s="1063">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c r="A533" s="1063">
        <v>2</v>
      </c>
      <c r="B533" s="1063">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c r="A534" s="1063">
        <v>3</v>
      </c>
      <c r="B534" s="1063">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c r="A535" s="1063">
        <v>4</v>
      </c>
      <c r="B535" s="1063">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c r="A536" s="1063">
        <v>5</v>
      </c>
      <c r="B536" s="1063">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c r="A537" s="1063">
        <v>6</v>
      </c>
      <c r="B537" s="1063">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c r="A538" s="1063">
        <v>7</v>
      </c>
      <c r="B538" s="1063">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c r="A539" s="1063">
        <v>8</v>
      </c>
      <c r="B539" s="1063">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c r="A540" s="1063">
        <v>9</v>
      </c>
      <c r="B540" s="1063">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c r="A541" s="1063">
        <v>10</v>
      </c>
      <c r="B541" s="1063">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c r="A542" s="1063">
        <v>11</v>
      </c>
      <c r="B542" s="1063">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c r="A543" s="1063">
        <v>12</v>
      </c>
      <c r="B543" s="1063">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c r="A544" s="1063">
        <v>13</v>
      </c>
      <c r="B544" s="1063">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c r="A545" s="1063">
        <v>14</v>
      </c>
      <c r="B545" s="1063">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c r="A546" s="1063">
        <v>15</v>
      </c>
      <c r="B546" s="1063">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c r="A547" s="1063">
        <v>16</v>
      </c>
      <c r="B547" s="1063">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c r="A548" s="1063">
        <v>17</v>
      </c>
      <c r="B548" s="1063">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c r="A549" s="1063">
        <v>18</v>
      </c>
      <c r="B549" s="1063">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c r="A550" s="1063">
        <v>19</v>
      </c>
      <c r="B550" s="1063">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c r="A551" s="1063">
        <v>20</v>
      </c>
      <c r="B551" s="1063">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c r="A552" s="1063">
        <v>21</v>
      </c>
      <c r="B552" s="1063">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c r="A553" s="1063">
        <v>22</v>
      </c>
      <c r="B553" s="1063">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c r="A554" s="1063">
        <v>23</v>
      </c>
      <c r="B554" s="1063">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c r="A555" s="1063">
        <v>24</v>
      </c>
      <c r="B555" s="1063">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c r="A556" s="1063">
        <v>25</v>
      </c>
      <c r="B556" s="1063">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c r="A557" s="1063">
        <v>26</v>
      </c>
      <c r="B557" s="1063">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c r="A558" s="1063">
        <v>27</v>
      </c>
      <c r="B558" s="1063">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c r="A559" s="1063">
        <v>28</v>
      </c>
      <c r="B559" s="1063">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c r="A560" s="1063">
        <v>29</v>
      </c>
      <c r="B560" s="1063">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c r="A561" s="1063">
        <v>30</v>
      </c>
      <c r="B561" s="1063">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hidden="1" customHeight="1">
      <c r="A565" s="1063">
        <v>1</v>
      </c>
      <c r="B565" s="1063">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c r="A566" s="1063">
        <v>2</v>
      </c>
      <c r="B566" s="1063">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c r="A567" s="1063">
        <v>3</v>
      </c>
      <c r="B567" s="1063">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c r="A568" s="1063">
        <v>4</v>
      </c>
      <c r="B568" s="1063">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c r="A569" s="1063">
        <v>5</v>
      </c>
      <c r="B569" s="1063">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c r="A570" s="1063">
        <v>6</v>
      </c>
      <c r="B570" s="1063">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c r="A571" s="1063">
        <v>7</v>
      </c>
      <c r="B571" s="1063">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c r="A572" s="1063">
        <v>8</v>
      </c>
      <c r="B572" s="1063">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c r="A573" s="1063">
        <v>9</v>
      </c>
      <c r="B573" s="1063">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c r="A574" s="1063">
        <v>10</v>
      </c>
      <c r="B574" s="1063">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c r="A575" s="1063">
        <v>11</v>
      </c>
      <c r="B575" s="1063">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c r="A576" s="1063">
        <v>12</v>
      </c>
      <c r="B576" s="1063">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c r="A577" s="1063">
        <v>13</v>
      </c>
      <c r="B577" s="1063">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c r="A578" s="1063">
        <v>14</v>
      </c>
      <c r="B578" s="1063">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c r="A579" s="1063">
        <v>15</v>
      </c>
      <c r="B579" s="1063">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c r="A580" s="1063">
        <v>16</v>
      </c>
      <c r="B580" s="1063">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c r="A581" s="1063">
        <v>17</v>
      </c>
      <c r="B581" s="1063">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c r="A582" s="1063">
        <v>18</v>
      </c>
      <c r="B582" s="1063">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c r="A583" s="1063">
        <v>19</v>
      </c>
      <c r="B583" s="1063">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c r="A584" s="1063">
        <v>20</v>
      </c>
      <c r="B584" s="1063">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c r="A585" s="1063">
        <v>21</v>
      </c>
      <c r="B585" s="1063">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c r="A586" s="1063">
        <v>22</v>
      </c>
      <c r="B586" s="1063">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c r="A587" s="1063">
        <v>23</v>
      </c>
      <c r="B587" s="1063">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c r="A588" s="1063">
        <v>24</v>
      </c>
      <c r="B588" s="1063">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c r="A589" s="1063">
        <v>25</v>
      </c>
      <c r="B589" s="1063">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c r="A590" s="1063">
        <v>26</v>
      </c>
      <c r="B590" s="1063">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c r="A591" s="1063">
        <v>27</v>
      </c>
      <c r="B591" s="1063">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c r="A592" s="1063">
        <v>28</v>
      </c>
      <c r="B592" s="1063">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c r="A593" s="1063">
        <v>29</v>
      </c>
      <c r="B593" s="1063">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c r="A594" s="1063">
        <v>30</v>
      </c>
      <c r="B594" s="1063">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hidden="1" customHeight="1">
      <c r="A598" s="1063">
        <v>1</v>
      </c>
      <c r="B598" s="1063">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c r="A599" s="1063">
        <v>2</v>
      </c>
      <c r="B599" s="1063">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c r="A600" s="1063">
        <v>3</v>
      </c>
      <c r="B600" s="1063">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c r="A601" s="1063">
        <v>4</v>
      </c>
      <c r="B601" s="1063">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c r="A602" s="1063">
        <v>5</v>
      </c>
      <c r="B602" s="1063">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c r="A603" s="1063">
        <v>6</v>
      </c>
      <c r="B603" s="1063">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c r="A604" s="1063">
        <v>7</v>
      </c>
      <c r="B604" s="1063">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c r="A605" s="1063">
        <v>8</v>
      </c>
      <c r="B605" s="1063">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c r="A606" s="1063">
        <v>9</v>
      </c>
      <c r="B606" s="1063">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c r="A607" s="1063">
        <v>10</v>
      </c>
      <c r="B607" s="1063">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c r="A608" s="1063">
        <v>11</v>
      </c>
      <c r="B608" s="1063">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c r="A609" s="1063">
        <v>12</v>
      </c>
      <c r="B609" s="1063">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c r="A610" s="1063">
        <v>13</v>
      </c>
      <c r="B610" s="1063">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c r="A611" s="1063">
        <v>14</v>
      </c>
      <c r="B611" s="1063">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c r="A612" s="1063">
        <v>15</v>
      </c>
      <c r="B612" s="1063">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c r="A613" s="1063">
        <v>16</v>
      </c>
      <c r="B613" s="1063">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c r="A614" s="1063">
        <v>17</v>
      </c>
      <c r="B614" s="1063">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c r="A615" s="1063">
        <v>18</v>
      </c>
      <c r="B615" s="1063">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c r="A616" s="1063">
        <v>19</v>
      </c>
      <c r="B616" s="1063">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c r="A617" s="1063">
        <v>20</v>
      </c>
      <c r="B617" s="1063">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c r="A618" s="1063">
        <v>21</v>
      </c>
      <c r="B618" s="1063">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c r="A619" s="1063">
        <v>22</v>
      </c>
      <c r="B619" s="1063">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c r="A620" s="1063">
        <v>23</v>
      </c>
      <c r="B620" s="1063">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c r="A621" s="1063">
        <v>24</v>
      </c>
      <c r="B621" s="1063">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c r="A622" s="1063">
        <v>25</v>
      </c>
      <c r="B622" s="1063">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c r="A623" s="1063">
        <v>26</v>
      </c>
      <c r="B623" s="1063">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c r="A624" s="1063">
        <v>27</v>
      </c>
      <c r="B624" s="1063">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c r="A625" s="1063">
        <v>28</v>
      </c>
      <c r="B625" s="1063">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c r="A626" s="1063">
        <v>29</v>
      </c>
      <c r="B626" s="1063">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c r="A627" s="1063">
        <v>30</v>
      </c>
      <c r="B627" s="1063">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hidden="1" customHeight="1">
      <c r="A631" s="1063">
        <v>1</v>
      </c>
      <c r="B631" s="1063">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c r="A632" s="1063">
        <v>2</v>
      </c>
      <c r="B632" s="1063">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c r="A633" s="1063">
        <v>3</v>
      </c>
      <c r="B633" s="1063">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c r="A634" s="1063">
        <v>4</v>
      </c>
      <c r="B634" s="1063">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c r="A635" s="1063">
        <v>5</v>
      </c>
      <c r="B635" s="1063">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c r="A636" s="1063">
        <v>6</v>
      </c>
      <c r="B636" s="1063">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c r="A637" s="1063">
        <v>7</v>
      </c>
      <c r="B637" s="1063">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c r="A638" s="1063">
        <v>8</v>
      </c>
      <c r="B638" s="1063">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c r="A639" s="1063">
        <v>9</v>
      </c>
      <c r="B639" s="1063">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c r="A640" s="1063">
        <v>10</v>
      </c>
      <c r="B640" s="1063">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c r="A641" s="1063">
        <v>11</v>
      </c>
      <c r="B641" s="1063">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c r="A642" s="1063">
        <v>12</v>
      </c>
      <c r="B642" s="1063">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c r="A643" s="1063">
        <v>13</v>
      </c>
      <c r="B643" s="1063">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c r="A644" s="1063">
        <v>14</v>
      </c>
      <c r="B644" s="1063">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c r="A645" s="1063">
        <v>15</v>
      </c>
      <c r="B645" s="1063">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c r="A646" s="1063">
        <v>16</v>
      </c>
      <c r="B646" s="1063">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c r="A647" s="1063">
        <v>17</v>
      </c>
      <c r="B647" s="1063">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c r="A648" s="1063">
        <v>18</v>
      </c>
      <c r="B648" s="1063">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c r="A649" s="1063">
        <v>19</v>
      </c>
      <c r="B649" s="1063">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c r="A650" s="1063">
        <v>20</v>
      </c>
      <c r="B650" s="1063">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c r="A651" s="1063">
        <v>21</v>
      </c>
      <c r="B651" s="1063">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c r="A652" s="1063">
        <v>22</v>
      </c>
      <c r="B652" s="1063">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c r="A653" s="1063">
        <v>23</v>
      </c>
      <c r="B653" s="1063">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c r="A654" s="1063">
        <v>24</v>
      </c>
      <c r="B654" s="1063">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c r="A655" s="1063">
        <v>25</v>
      </c>
      <c r="B655" s="1063">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c r="A656" s="1063">
        <v>26</v>
      </c>
      <c r="B656" s="1063">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c r="A657" s="1063">
        <v>27</v>
      </c>
      <c r="B657" s="1063">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c r="A658" s="1063">
        <v>28</v>
      </c>
      <c r="B658" s="1063">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c r="A659" s="1063">
        <v>29</v>
      </c>
      <c r="B659" s="1063">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c r="A660" s="1063">
        <v>30</v>
      </c>
      <c r="B660" s="1063">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hidden="1" customHeight="1">
      <c r="A664" s="1063">
        <v>1</v>
      </c>
      <c r="B664" s="1063">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c r="A665" s="1063">
        <v>2</v>
      </c>
      <c r="B665" s="1063">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c r="A666" s="1063">
        <v>3</v>
      </c>
      <c r="B666" s="1063">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c r="A667" s="1063">
        <v>4</v>
      </c>
      <c r="B667" s="1063">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c r="A668" s="1063">
        <v>5</v>
      </c>
      <c r="B668" s="1063">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c r="A669" s="1063">
        <v>6</v>
      </c>
      <c r="B669" s="1063">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c r="A670" s="1063">
        <v>7</v>
      </c>
      <c r="B670" s="1063">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c r="A671" s="1063">
        <v>8</v>
      </c>
      <c r="B671" s="1063">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c r="A672" s="1063">
        <v>9</v>
      </c>
      <c r="B672" s="1063">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c r="A673" s="1063">
        <v>10</v>
      </c>
      <c r="B673" s="1063">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c r="A674" s="1063">
        <v>11</v>
      </c>
      <c r="B674" s="1063">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c r="A675" s="1063">
        <v>12</v>
      </c>
      <c r="B675" s="1063">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c r="A676" s="1063">
        <v>13</v>
      </c>
      <c r="B676" s="1063">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c r="A677" s="1063">
        <v>14</v>
      </c>
      <c r="B677" s="1063">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c r="A678" s="1063">
        <v>15</v>
      </c>
      <c r="B678" s="1063">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c r="A679" s="1063">
        <v>16</v>
      </c>
      <c r="B679" s="1063">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c r="A680" s="1063">
        <v>17</v>
      </c>
      <c r="B680" s="1063">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c r="A681" s="1063">
        <v>18</v>
      </c>
      <c r="B681" s="1063">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c r="A682" s="1063">
        <v>19</v>
      </c>
      <c r="B682" s="1063">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c r="A683" s="1063">
        <v>20</v>
      </c>
      <c r="B683" s="1063">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c r="A684" s="1063">
        <v>21</v>
      </c>
      <c r="B684" s="1063">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c r="A685" s="1063">
        <v>22</v>
      </c>
      <c r="B685" s="1063">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c r="A686" s="1063">
        <v>23</v>
      </c>
      <c r="B686" s="1063">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c r="A687" s="1063">
        <v>24</v>
      </c>
      <c r="B687" s="1063">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c r="A688" s="1063">
        <v>25</v>
      </c>
      <c r="B688" s="1063">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c r="A689" s="1063">
        <v>26</v>
      </c>
      <c r="B689" s="1063">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c r="A690" s="1063">
        <v>27</v>
      </c>
      <c r="B690" s="1063">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c r="A691" s="1063">
        <v>28</v>
      </c>
      <c r="B691" s="1063">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c r="A692" s="1063">
        <v>29</v>
      </c>
      <c r="B692" s="1063">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c r="A693" s="1063">
        <v>30</v>
      </c>
      <c r="B693" s="1063">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hidden="1" customHeight="1">
      <c r="A697" s="1063">
        <v>1</v>
      </c>
      <c r="B697" s="1063">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c r="A698" s="1063">
        <v>2</v>
      </c>
      <c r="B698" s="1063">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c r="A699" s="1063">
        <v>3</v>
      </c>
      <c r="B699" s="1063">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c r="A700" s="1063">
        <v>4</v>
      </c>
      <c r="B700" s="1063">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c r="A701" s="1063">
        <v>5</v>
      </c>
      <c r="B701" s="1063">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c r="A702" s="1063">
        <v>6</v>
      </c>
      <c r="B702" s="1063">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c r="A703" s="1063">
        <v>7</v>
      </c>
      <c r="B703" s="1063">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c r="A704" s="1063">
        <v>8</v>
      </c>
      <c r="B704" s="1063">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c r="A705" s="1063">
        <v>9</v>
      </c>
      <c r="B705" s="1063">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c r="A706" s="1063">
        <v>10</v>
      </c>
      <c r="B706" s="1063">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c r="A707" s="1063">
        <v>11</v>
      </c>
      <c r="B707" s="1063">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c r="A708" s="1063">
        <v>12</v>
      </c>
      <c r="B708" s="1063">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c r="A709" s="1063">
        <v>13</v>
      </c>
      <c r="B709" s="1063">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c r="A710" s="1063">
        <v>14</v>
      </c>
      <c r="B710" s="1063">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c r="A711" s="1063">
        <v>15</v>
      </c>
      <c r="B711" s="1063">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c r="A712" s="1063">
        <v>16</v>
      </c>
      <c r="B712" s="1063">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c r="A713" s="1063">
        <v>17</v>
      </c>
      <c r="B713" s="1063">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c r="A714" s="1063">
        <v>18</v>
      </c>
      <c r="B714" s="1063">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c r="A715" s="1063">
        <v>19</v>
      </c>
      <c r="B715" s="1063">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c r="A716" s="1063">
        <v>20</v>
      </c>
      <c r="B716" s="1063">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c r="A717" s="1063">
        <v>21</v>
      </c>
      <c r="B717" s="1063">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c r="A718" s="1063">
        <v>22</v>
      </c>
      <c r="B718" s="1063">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c r="A719" s="1063">
        <v>23</v>
      </c>
      <c r="B719" s="1063">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c r="A720" s="1063">
        <v>24</v>
      </c>
      <c r="B720" s="1063">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c r="A721" s="1063">
        <v>25</v>
      </c>
      <c r="B721" s="1063">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c r="A722" s="1063">
        <v>26</v>
      </c>
      <c r="B722" s="1063">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c r="A723" s="1063">
        <v>27</v>
      </c>
      <c r="B723" s="1063">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c r="A724" s="1063">
        <v>28</v>
      </c>
      <c r="B724" s="1063">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c r="A725" s="1063">
        <v>29</v>
      </c>
      <c r="B725" s="1063">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c r="A726" s="1063">
        <v>30</v>
      </c>
      <c r="B726" s="1063">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hidden="1" customHeight="1">
      <c r="A730" s="1063">
        <v>1</v>
      </c>
      <c r="B730" s="1063">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c r="A731" s="1063">
        <v>2</v>
      </c>
      <c r="B731" s="1063">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c r="A732" s="1063">
        <v>3</v>
      </c>
      <c r="B732" s="1063">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c r="A733" s="1063">
        <v>4</v>
      </c>
      <c r="B733" s="1063">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c r="A734" s="1063">
        <v>5</v>
      </c>
      <c r="B734" s="1063">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c r="A735" s="1063">
        <v>6</v>
      </c>
      <c r="B735" s="1063">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c r="A736" s="1063">
        <v>7</v>
      </c>
      <c r="B736" s="1063">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c r="A737" s="1063">
        <v>8</v>
      </c>
      <c r="B737" s="1063">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c r="A738" s="1063">
        <v>9</v>
      </c>
      <c r="B738" s="1063">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c r="A739" s="1063">
        <v>10</v>
      </c>
      <c r="B739" s="1063">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c r="A740" s="1063">
        <v>11</v>
      </c>
      <c r="B740" s="1063">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c r="A741" s="1063">
        <v>12</v>
      </c>
      <c r="B741" s="1063">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c r="A742" s="1063">
        <v>13</v>
      </c>
      <c r="B742" s="1063">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c r="A743" s="1063">
        <v>14</v>
      </c>
      <c r="B743" s="1063">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c r="A744" s="1063">
        <v>15</v>
      </c>
      <c r="B744" s="1063">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c r="A745" s="1063">
        <v>16</v>
      </c>
      <c r="B745" s="1063">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c r="A746" s="1063">
        <v>17</v>
      </c>
      <c r="B746" s="1063">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c r="A747" s="1063">
        <v>18</v>
      </c>
      <c r="B747" s="1063">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c r="A748" s="1063">
        <v>19</v>
      </c>
      <c r="B748" s="1063">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c r="A749" s="1063">
        <v>20</v>
      </c>
      <c r="B749" s="1063">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c r="A750" s="1063">
        <v>21</v>
      </c>
      <c r="B750" s="1063">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c r="A751" s="1063">
        <v>22</v>
      </c>
      <c r="B751" s="1063">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c r="A752" s="1063">
        <v>23</v>
      </c>
      <c r="B752" s="1063">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c r="A753" s="1063">
        <v>24</v>
      </c>
      <c r="B753" s="1063">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c r="A754" s="1063">
        <v>25</v>
      </c>
      <c r="B754" s="1063">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c r="A755" s="1063">
        <v>26</v>
      </c>
      <c r="B755" s="1063">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c r="A756" s="1063">
        <v>27</v>
      </c>
      <c r="B756" s="1063">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c r="A757" s="1063">
        <v>28</v>
      </c>
      <c r="B757" s="1063">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c r="A758" s="1063">
        <v>29</v>
      </c>
      <c r="B758" s="1063">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c r="A759" s="1063">
        <v>30</v>
      </c>
      <c r="B759" s="1063">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hidden="1" customHeight="1">
      <c r="A763" s="1063">
        <v>1</v>
      </c>
      <c r="B763" s="1063">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c r="A764" s="1063">
        <v>2</v>
      </c>
      <c r="B764" s="1063">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c r="A765" s="1063">
        <v>3</v>
      </c>
      <c r="B765" s="1063">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c r="A766" s="1063">
        <v>4</v>
      </c>
      <c r="B766" s="1063">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c r="A767" s="1063">
        <v>5</v>
      </c>
      <c r="B767" s="1063">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c r="A768" s="1063">
        <v>6</v>
      </c>
      <c r="B768" s="1063">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c r="A769" s="1063">
        <v>7</v>
      </c>
      <c r="B769" s="1063">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c r="A770" s="1063">
        <v>8</v>
      </c>
      <c r="B770" s="1063">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c r="A771" s="1063">
        <v>9</v>
      </c>
      <c r="B771" s="1063">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c r="A772" s="1063">
        <v>10</v>
      </c>
      <c r="B772" s="1063">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c r="A773" s="1063">
        <v>11</v>
      </c>
      <c r="B773" s="1063">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c r="A774" s="1063">
        <v>12</v>
      </c>
      <c r="B774" s="1063">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c r="A775" s="1063">
        <v>13</v>
      </c>
      <c r="B775" s="1063">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c r="A776" s="1063">
        <v>14</v>
      </c>
      <c r="B776" s="1063">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c r="A777" s="1063">
        <v>15</v>
      </c>
      <c r="B777" s="1063">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c r="A778" s="1063">
        <v>16</v>
      </c>
      <c r="B778" s="1063">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c r="A779" s="1063">
        <v>17</v>
      </c>
      <c r="B779" s="1063">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c r="A780" s="1063">
        <v>18</v>
      </c>
      <c r="B780" s="1063">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c r="A781" s="1063">
        <v>19</v>
      </c>
      <c r="B781" s="1063">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c r="A782" s="1063">
        <v>20</v>
      </c>
      <c r="B782" s="1063">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c r="A783" s="1063">
        <v>21</v>
      </c>
      <c r="B783" s="1063">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c r="A784" s="1063">
        <v>22</v>
      </c>
      <c r="B784" s="1063">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c r="A785" s="1063">
        <v>23</v>
      </c>
      <c r="B785" s="1063">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c r="A786" s="1063">
        <v>24</v>
      </c>
      <c r="B786" s="1063">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c r="A787" s="1063">
        <v>25</v>
      </c>
      <c r="B787" s="1063">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c r="A788" s="1063">
        <v>26</v>
      </c>
      <c r="B788" s="1063">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c r="A789" s="1063">
        <v>27</v>
      </c>
      <c r="B789" s="1063">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c r="A790" s="1063">
        <v>28</v>
      </c>
      <c r="B790" s="1063">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c r="A791" s="1063">
        <v>29</v>
      </c>
      <c r="B791" s="1063">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c r="A792" s="1063">
        <v>30</v>
      </c>
      <c r="B792" s="1063">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hidden="1" customHeight="1">
      <c r="A796" s="1063">
        <v>1</v>
      </c>
      <c r="B796" s="1063">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c r="A797" s="1063">
        <v>2</v>
      </c>
      <c r="B797" s="1063">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c r="A798" s="1063">
        <v>3</v>
      </c>
      <c r="B798" s="1063">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c r="A799" s="1063">
        <v>4</v>
      </c>
      <c r="B799" s="1063">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c r="A800" s="1063">
        <v>5</v>
      </c>
      <c r="B800" s="1063">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c r="A801" s="1063">
        <v>6</v>
      </c>
      <c r="B801" s="1063">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c r="A802" s="1063">
        <v>7</v>
      </c>
      <c r="B802" s="1063">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c r="A803" s="1063">
        <v>8</v>
      </c>
      <c r="B803" s="1063">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c r="A804" s="1063">
        <v>9</v>
      </c>
      <c r="B804" s="1063">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c r="A805" s="1063">
        <v>10</v>
      </c>
      <c r="B805" s="1063">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c r="A806" s="1063">
        <v>11</v>
      </c>
      <c r="B806" s="1063">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c r="A807" s="1063">
        <v>12</v>
      </c>
      <c r="B807" s="1063">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c r="A808" s="1063">
        <v>13</v>
      </c>
      <c r="B808" s="1063">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c r="A809" s="1063">
        <v>14</v>
      </c>
      <c r="B809" s="1063">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c r="A810" s="1063">
        <v>15</v>
      </c>
      <c r="B810" s="1063">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c r="A811" s="1063">
        <v>16</v>
      </c>
      <c r="B811" s="1063">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c r="A812" s="1063">
        <v>17</v>
      </c>
      <c r="B812" s="1063">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c r="A813" s="1063">
        <v>18</v>
      </c>
      <c r="B813" s="1063">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c r="A814" s="1063">
        <v>19</v>
      </c>
      <c r="B814" s="1063">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c r="A815" s="1063">
        <v>20</v>
      </c>
      <c r="B815" s="1063">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c r="A816" s="1063">
        <v>21</v>
      </c>
      <c r="B816" s="1063">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c r="A817" s="1063">
        <v>22</v>
      </c>
      <c r="B817" s="1063">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c r="A818" s="1063">
        <v>23</v>
      </c>
      <c r="B818" s="1063">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c r="A819" s="1063">
        <v>24</v>
      </c>
      <c r="B819" s="1063">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c r="A820" s="1063">
        <v>25</v>
      </c>
      <c r="B820" s="1063">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c r="A821" s="1063">
        <v>26</v>
      </c>
      <c r="B821" s="1063">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c r="A822" s="1063">
        <v>27</v>
      </c>
      <c r="B822" s="1063">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c r="A823" s="1063">
        <v>28</v>
      </c>
      <c r="B823" s="1063">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c r="A824" s="1063">
        <v>29</v>
      </c>
      <c r="B824" s="1063">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c r="A825" s="1063">
        <v>30</v>
      </c>
      <c r="B825" s="1063">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hidden="1" customHeight="1">
      <c r="A829" s="1063">
        <v>1</v>
      </c>
      <c r="B829" s="1063">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c r="A830" s="1063">
        <v>2</v>
      </c>
      <c r="B830" s="1063">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c r="A831" s="1063">
        <v>3</v>
      </c>
      <c r="B831" s="1063">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c r="A832" s="1063">
        <v>4</v>
      </c>
      <c r="B832" s="1063">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c r="A833" s="1063">
        <v>5</v>
      </c>
      <c r="B833" s="1063">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c r="A834" s="1063">
        <v>6</v>
      </c>
      <c r="B834" s="1063">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c r="A835" s="1063">
        <v>7</v>
      </c>
      <c r="B835" s="1063">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c r="A836" s="1063">
        <v>8</v>
      </c>
      <c r="B836" s="1063">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c r="A837" s="1063">
        <v>9</v>
      </c>
      <c r="B837" s="1063">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c r="A838" s="1063">
        <v>10</v>
      </c>
      <c r="B838" s="1063">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c r="A839" s="1063">
        <v>11</v>
      </c>
      <c r="B839" s="1063">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c r="A840" s="1063">
        <v>12</v>
      </c>
      <c r="B840" s="1063">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c r="A841" s="1063">
        <v>13</v>
      </c>
      <c r="B841" s="1063">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c r="A842" s="1063">
        <v>14</v>
      </c>
      <c r="B842" s="1063">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c r="A843" s="1063">
        <v>15</v>
      </c>
      <c r="B843" s="1063">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c r="A844" s="1063">
        <v>16</v>
      </c>
      <c r="B844" s="1063">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c r="A845" s="1063">
        <v>17</v>
      </c>
      <c r="B845" s="1063">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c r="A846" s="1063">
        <v>18</v>
      </c>
      <c r="B846" s="1063">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c r="A847" s="1063">
        <v>19</v>
      </c>
      <c r="B847" s="1063">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c r="A848" s="1063">
        <v>20</v>
      </c>
      <c r="B848" s="1063">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c r="A849" s="1063">
        <v>21</v>
      </c>
      <c r="B849" s="1063">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c r="A850" s="1063">
        <v>22</v>
      </c>
      <c r="B850" s="1063">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c r="A851" s="1063">
        <v>23</v>
      </c>
      <c r="B851" s="1063">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c r="A852" s="1063">
        <v>24</v>
      </c>
      <c r="B852" s="1063">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c r="A853" s="1063">
        <v>25</v>
      </c>
      <c r="B853" s="1063">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c r="A854" s="1063">
        <v>26</v>
      </c>
      <c r="B854" s="1063">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c r="A855" s="1063">
        <v>27</v>
      </c>
      <c r="B855" s="1063">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c r="A856" s="1063">
        <v>28</v>
      </c>
      <c r="B856" s="1063">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c r="A857" s="1063">
        <v>29</v>
      </c>
      <c r="B857" s="1063">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c r="A858" s="1063">
        <v>30</v>
      </c>
      <c r="B858" s="1063">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hidden="1" customHeight="1">
      <c r="A862" s="1063">
        <v>1</v>
      </c>
      <c r="B862" s="1063">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c r="A863" s="1063">
        <v>2</v>
      </c>
      <c r="B863" s="1063">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c r="A864" s="1063">
        <v>3</v>
      </c>
      <c r="B864" s="1063">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c r="A865" s="1063">
        <v>4</v>
      </c>
      <c r="B865" s="1063">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c r="A866" s="1063">
        <v>5</v>
      </c>
      <c r="B866" s="1063">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c r="A867" s="1063">
        <v>6</v>
      </c>
      <c r="B867" s="1063">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c r="A868" s="1063">
        <v>7</v>
      </c>
      <c r="B868" s="1063">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c r="A869" s="1063">
        <v>8</v>
      </c>
      <c r="B869" s="1063">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c r="A870" s="1063">
        <v>9</v>
      </c>
      <c r="B870" s="1063">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c r="A871" s="1063">
        <v>10</v>
      </c>
      <c r="B871" s="1063">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c r="A872" s="1063">
        <v>11</v>
      </c>
      <c r="B872" s="1063">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c r="A873" s="1063">
        <v>12</v>
      </c>
      <c r="B873" s="1063">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c r="A874" s="1063">
        <v>13</v>
      </c>
      <c r="B874" s="1063">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c r="A875" s="1063">
        <v>14</v>
      </c>
      <c r="B875" s="1063">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c r="A876" s="1063">
        <v>15</v>
      </c>
      <c r="B876" s="1063">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c r="A877" s="1063">
        <v>16</v>
      </c>
      <c r="B877" s="1063">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c r="A878" s="1063">
        <v>17</v>
      </c>
      <c r="B878" s="1063">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c r="A879" s="1063">
        <v>18</v>
      </c>
      <c r="B879" s="1063">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c r="A880" s="1063">
        <v>19</v>
      </c>
      <c r="B880" s="1063">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c r="A881" s="1063">
        <v>20</v>
      </c>
      <c r="B881" s="1063">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c r="A882" s="1063">
        <v>21</v>
      </c>
      <c r="B882" s="1063">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c r="A883" s="1063">
        <v>22</v>
      </c>
      <c r="B883" s="1063">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c r="A884" s="1063">
        <v>23</v>
      </c>
      <c r="B884" s="1063">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c r="A885" s="1063">
        <v>24</v>
      </c>
      <c r="B885" s="1063">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c r="A886" s="1063">
        <v>25</v>
      </c>
      <c r="B886" s="1063">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c r="A887" s="1063">
        <v>26</v>
      </c>
      <c r="B887" s="1063">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c r="A888" s="1063">
        <v>27</v>
      </c>
      <c r="B888" s="1063">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c r="A889" s="1063">
        <v>28</v>
      </c>
      <c r="B889" s="1063">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c r="A890" s="1063">
        <v>29</v>
      </c>
      <c r="B890" s="1063">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c r="A891" s="1063">
        <v>30</v>
      </c>
      <c r="B891" s="1063">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hidden="1" customHeight="1">
      <c r="A895" s="1063">
        <v>1</v>
      </c>
      <c r="B895" s="1063">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c r="A896" s="1063">
        <v>2</v>
      </c>
      <c r="B896" s="1063">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c r="A897" s="1063">
        <v>3</v>
      </c>
      <c r="B897" s="1063">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c r="A898" s="1063">
        <v>4</v>
      </c>
      <c r="B898" s="1063">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c r="A899" s="1063">
        <v>5</v>
      </c>
      <c r="B899" s="1063">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c r="A900" s="1063">
        <v>6</v>
      </c>
      <c r="B900" s="1063">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c r="A901" s="1063">
        <v>7</v>
      </c>
      <c r="B901" s="1063">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c r="A902" s="1063">
        <v>8</v>
      </c>
      <c r="B902" s="1063">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c r="A903" s="1063">
        <v>9</v>
      </c>
      <c r="B903" s="1063">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c r="A904" s="1063">
        <v>10</v>
      </c>
      <c r="B904" s="1063">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c r="A905" s="1063">
        <v>11</v>
      </c>
      <c r="B905" s="1063">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c r="A906" s="1063">
        <v>12</v>
      </c>
      <c r="B906" s="1063">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c r="A907" s="1063">
        <v>13</v>
      </c>
      <c r="B907" s="1063">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c r="A908" s="1063">
        <v>14</v>
      </c>
      <c r="B908" s="1063">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c r="A909" s="1063">
        <v>15</v>
      </c>
      <c r="B909" s="1063">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c r="A910" s="1063">
        <v>16</v>
      </c>
      <c r="B910" s="1063">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c r="A911" s="1063">
        <v>17</v>
      </c>
      <c r="B911" s="1063">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c r="A912" s="1063">
        <v>18</v>
      </c>
      <c r="B912" s="1063">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c r="A913" s="1063">
        <v>19</v>
      </c>
      <c r="B913" s="1063">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c r="A914" s="1063">
        <v>20</v>
      </c>
      <c r="B914" s="1063">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c r="A915" s="1063">
        <v>21</v>
      </c>
      <c r="B915" s="1063">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c r="A916" s="1063">
        <v>22</v>
      </c>
      <c r="B916" s="1063">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c r="A917" s="1063">
        <v>23</v>
      </c>
      <c r="B917" s="1063">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c r="A918" s="1063">
        <v>24</v>
      </c>
      <c r="B918" s="1063">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c r="A919" s="1063">
        <v>25</v>
      </c>
      <c r="B919" s="1063">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c r="A920" s="1063">
        <v>26</v>
      </c>
      <c r="B920" s="1063">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c r="A921" s="1063">
        <v>27</v>
      </c>
      <c r="B921" s="1063">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c r="A922" s="1063">
        <v>28</v>
      </c>
      <c r="B922" s="1063">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c r="A923" s="1063">
        <v>29</v>
      </c>
      <c r="B923" s="1063">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c r="A924" s="1063">
        <v>30</v>
      </c>
      <c r="B924" s="1063">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hidden="1" customHeight="1">
      <c r="A928" s="1063">
        <v>1</v>
      </c>
      <c r="B928" s="1063">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c r="A929" s="1063">
        <v>2</v>
      </c>
      <c r="B929" s="1063">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c r="A930" s="1063">
        <v>3</v>
      </c>
      <c r="B930" s="1063">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c r="A931" s="1063">
        <v>4</v>
      </c>
      <c r="B931" s="1063">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c r="A932" s="1063">
        <v>5</v>
      </c>
      <c r="B932" s="1063">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c r="A933" s="1063">
        <v>6</v>
      </c>
      <c r="B933" s="1063">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c r="A934" s="1063">
        <v>7</v>
      </c>
      <c r="B934" s="1063">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c r="A935" s="1063">
        <v>8</v>
      </c>
      <c r="B935" s="1063">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c r="A936" s="1063">
        <v>9</v>
      </c>
      <c r="B936" s="1063">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c r="A937" s="1063">
        <v>10</v>
      </c>
      <c r="B937" s="1063">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c r="A938" s="1063">
        <v>11</v>
      </c>
      <c r="B938" s="1063">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c r="A939" s="1063">
        <v>12</v>
      </c>
      <c r="B939" s="1063">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c r="A940" s="1063">
        <v>13</v>
      </c>
      <c r="B940" s="1063">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c r="A941" s="1063">
        <v>14</v>
      </c>
      <c r="B941" s="1063">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c r="A942" s="1063">
        <v>15</v>
      </c>
      <c r="B942" s="1063">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c r="A943" s="1063">
        <v>16</v>
      </c>
      <c r="B943" s="1063">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c r="A944" s="1063">
        <v>17</v>
      </c>
      <c r="B944" s="1063">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c r="A945" s="1063">
        <v>18</v>
      </c>
      <c r="B945" s="1063">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c r="A946" s="1063">
        <v>19</v>
      </c>
      <c r="B946" s="1063">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c r="A947" s="1063">
        <v>20</v>
      </c>
      <c r="B947" s="1063">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c r="A948" s="1063">
        <v>21</v>
      </c>
      <c r="B948" s="1063">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c r="A949" s="1063">
        <v>22</v>
      </c>
      <c r="B949" s="1063">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c r="A950" s="1063">
        <v>23</v>
      </c>
      <c r="B950" s="1063">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c r="A951" s="1063">
        <v>24</v>
      </c>
      <c r="B951" s="1063">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c r="A952" s="1063">
        <v>25</v>
      </c>
      <c r="B952" s="1063">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c r="A953" s="1063">
        <v>26</v>
      </c>
      <c r="B953" s="1063">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c r="A954" s="1063">
        <v>27</v>
      </c>
      <c r="B954" s="1063">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c r="A955" s="1063">
        <v>28</v>
      </c>
      <c r="B955" s="1063">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c r="A956" s="1063">
        <v>29</v>
      </c>
      <c r="B956" s="1063">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c r="A957" s="1063">
        <v>30</v>
      </c>
      <c r="B957" s="1063">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hidden="1" customHeight="1">
      <c r="A961" s="1063">
        <v>1</v>
      </c>
      <c r="B961" s="1063">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c r="A962" s="1063">
        <v>2</v>
      </c>
      <c r="B962" s="1063">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c r="A963" s="1063">
        <v>3</v>
      </c>
      <c r="B963" s="1063">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c r="A964" s="1063">
        <v>4</v>
      </c>
      <c r="B964" s="1063">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c r="A965" s="1063">
        <v>5</v>
      </c>
      <c r="B965" s="1063">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c r="A966" s="1063">
        <v>6</v>
      </c>
      <c r="B966" s="1063">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c r="A967" s="1063">
        <v>7</v>
      </c>
      <c r="B967" s="1063">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c r="A968" s="1063">
        <v>8</v>
      </c>
      <c r="B968" s="1063">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c r="A969" s="1063">
        <v>9</v>
      </c>
      <c r="B969" s="1063">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c r="A970" s="1063">
        <v>10</v>
      </c>
      <c r="B970" s="1063">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c r="A971" s="1063">
        <v>11</v>
      </c>
      <c r="B971" s="1063">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c r="A972" s="1063">
        <v>12</v>
      </c>
      <c r="B972" s="1063">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c r="A973" s="1063">
        <v>13</v>
      </c>
      <c r="B973" s="1063">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c r="A974" s="1063">
        <v>14</v>
      </c>
      <c r="B974" s="1063">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c r="A975" s="1063">
        <v>15</v>
      </c>
      <c r="B975" s="1063">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c r="A976" s="1063">
        <v>16</v>
      </c>
      <c r="B976" s="1063">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c r="A977" s="1063">
        <v>17</v>
      </c>
      <c r="B977" s="1063">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c r="A978" s="1063">
        <v>18</v>
      </c>
      <c r="B978" s="1063">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c r="A979" s="1063">
        <v>19</v>
      </c>
      <c r="B979" s="1063">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c r="A980" s="1063">
        <v>20</v>
      </c>
      <c r="B980" s="1063">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c r="A981" s="1063">
        <v>21</v>
      </c>
      <c r="B981" s="1063">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c r="A982" s="1063">
        <v>22</v>
      </c>
      <c r="B982" s="1063">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c r="A983" s="1063">
        <v>23</v>
      </c>
      <c r="B983" s="1063">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c r="A984" s="1063">
        <v>24</v>
      </c>
      <c r="B984" s="1063">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c r="A985" s="1063">
        <v>25</v>
      </c>
      <c r="B985" s="1063">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c r="A986" s="1063">
        <v>26</v>
      </c>
      <c r="B986" s="1063">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c r="A987" s="1063">
        <v>27</v>
      </c>
      <c r="B987" s="1063">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c r="A988" s="1063">
        <v>28</v>
      </c>
      <c r="B988" s="1063">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c r="A989" s="1063">
        <v>29</v>
      </c>
      <c r="B989" s="1063">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c r="A990" s="1063">
        <v>30</v>
      </c>
      <c r="B990" s="1063">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hidden="1" customHeight="1">
      <c r="A994" s="1063">
        <v>1</v>
      </c>
      <c r="B994" s="1063">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c r="A995" s="1063">
        <v>2</v>
      </c>
      <c r="B995" s="1063">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c r="A996" s="1063">
        <v>3</v>
      </c>
      <c r="B996" s="1063">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c r="A997" s="1063">
        <v>4</v>
      </c>
      <c r="B997" s="1063">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c r="A998" s="1063">
        <v>5</v>
      </c>
      <c r="B998" s="1063">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c r="A999" s="1063">
        <v>6</v>
      </c>
      <c r="B999" s="1063">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c r="A1000" s="1063">
        <v>7</v>
      </c>
      <c r="B1000" s="1063">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c r="A1001" s="1063">
        <v>8</v>
      </c>
      <c r="B1001" s="1063">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c r="A1002" s="1063">
        <v>9</v>
      </c>
      <c r="B1002" s="1063">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c r="A1003" s="1063">
        <v>10</v>
      </c>
      <c r="B1003" s="1063">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c r="A1004" s="1063">
        <v>11</v>
      </c>
      <c r="B1004" s="1063">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c r="A1005" s="1063">
        <v>12</v>
      </c>
      <c r="B1005" s="1063">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c r="A1006" s="1063">
        <v>13</v>
      </c>
      <c r="B1006" s="1063">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c r="A1007" s="1063">
        <v>14</v>
      </c>
      <c r="B1007" s="1063">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c r="A1008" s="1063">
        <v>15</v>
      </c>
      <c r="B1008" s="1063">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c r="A1009" s="1063">
        <v>16</v>
      </c>
      <c r="B1009" s="1063">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c r="A1010" s="1063">
        <v>17</v>
      </c>
      <c r="B1010" s="1063">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c r="A1011" s="1063">
        <v>18</v>
      </c>
      <c r="B1011" s="1063">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c r="A1012" s="1063">
        <v>19</v>
      </c>
      <c r="B1012" s="1063">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c r="A1013" s="1063">
        <v>20</v>
      </c>
      <c r="B1013" s="1063">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c r="A1014" s="1063">
        <v>21</v>
      </c>
      <c r="B1014" s="1063">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c r="A1015" s="1063">
        <v>22</v>
      </c>
      <c r="B1015" s="1063">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c r="A1016" s="1063">
        <v>23</v>
      </c>
      <c r="B1016" s="1063">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c r="A1017" s="1063">
        <v>24</v>
      </c>
      <c r="B1017" s="1063">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c r="A1018" s="1063">
        <v>25</v>
      </c>
      <c r="B1018" s="1063">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c r="A1019" s="1063">
        <v>26</v>
      </c>
      <c r="B1019" s="1063">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c r="A1020" s="1063">
        <v>27</v>
      </c>
      <c r="B1020" s="1063">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c r="A1021" s="1063">
        <v>28</v>
      </c>
      <c r="B1021" s="1063">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c r="A1022" s="1063">
        <v>29</v>
      </c>
      <c r="B1022" s="1063">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c r="A1023" s="1063">
        <v>30</v>
      </c>
      <c r="B1023" s="1063">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hidden="1" customHeight="1">
      <c r="A1027" s="1063">
        <v>1</v>
      </c>
      <c r="B1027" s="1063">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c r="A1028" s="1063">
        <v>2</v>
      </c>
      <c r="B1028" s="1063">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c r="A1029" s="1063">
        <v>3</v>
      </c>
      <c r="B1029" s="1063">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c r="A1030" s="1063">
        <v>4</v>
      </c>
      <c r="B1030" s="1063">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c r="A1031" s="1063">
        <v>5</v>
      </c>
      <c r="B1031" s="1063">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c r="A1032" s="1063">
        <v>6</v>
      </c>
      <c r="B1032" s="1063">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c r="A1033" s="1063">
        <v>7</v>
      </c>
      <c r="B1033" s="1063">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c r="A1034" s="1063">
        <v>8</v>
      </c>
      <c r="B1034" s="1063">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c r="A1035" s="1063">
        <v>9</v>
      </c>
      <c r="B1035" s="1063">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c r="A1036" s="1063">
        <v>10</v>
      </c>
      <c r="B1036" s="1063">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c r="A1037" s="1063">
        <v>11</v>
      </c>
      <c r="B1037" s="1063">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c r="A1038" s="1063">
        <v>12</v>
      </c>
      <c r="B1038" s="1063">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c r="A1039" s="1063">
        <v>13</v>
      </c>
      <c r="B1039" s="1063">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c r="A1040" s="1063">
        <v>14</v>
      </c>
      <c r="B1040" s="1063">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c r="A1041" s="1063">
        <v>15</v>
      </c>
      <c r="B1041" s="1063">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c r="A1042" s="1063">
        <v>16</v>
      </c>
      <c r="B1042" s="1063">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c r="A1043" s="1063">
        <v>17</v>
      </c>
      <c r="B1043" s="1063">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c r="A1044" s="1063">
        <v>18</v>
      </c>
      <c r="B1044" s="1063">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c r="A1045" s="1063">
        <v>19</v>
      </c>
      <c r="B1045" s="1063">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c r="A1046" s="1063">
        <v>20</v>
      </c>
      <c r="B1046" s="1063">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c r="A1047" s="1063">
        <v>21</v>
      </c>
      <c r="B1047" s="1063">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c r="A1048" s="1063">
        <v>22</v>
      </c>
      <c r="B1048" s="1063">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c r="A1049" s="1063">
        <v>23</v>
      </c>
      <c r="B1049" s="1063">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c r="A1050" s="1063">
        <v>24</v>
      </c>
      <c r="B1050" s="1063">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c r="A1051" s="1063">
        <v>25</v>
      </c>
      <c r="B1051" s="1063">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c r="A1052" s="1063">
        <v>26</v>
      </c>
      <c r="B1052" s="1063">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c r="A1053" s="1063">
        <v>27</v>
      </c>
      <c r="B1053" s="1063">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c r="A1054" s="1063">
        <v>28</v>
      </c>
      <c r="B1054" s="1063">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c r="A1055" s="1063">
        <v>29</v>
      </c>
      <c r="B1055" s="1063">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c r="A1056" s="1063">
        <v>30</v>
      </c>
      <c r="B1056" s="1063">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hidden="1" customHeight="1">
      <c r="A1060" s="1063">
        <v>1</v>
      </c>
      <c r="B1060" s="1063">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c r="A1061" s="1063">
        <v>2</v>
      </c>
      <c r="B1061" s="1063">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c r="A1062" s="1063">
        <v>3</v>
      </c>
      <c r="B1062" s="1063">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c r="A1063" s="1063">
        <v>4</v>
      </c>
      <c r="B1063" s="1063">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c r="A1064" s="1063">
        <v>5</v>
      </c>
      <c r="B1064" s="1063">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c r="A1065" s="1063">
        <v>6</v>
      </c>
      <c r="B1065" s="1063">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c r="A1066" s="1063">
        <v>7</v>
      </c>
      <c r="B1066" s="1063">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c r="A1067" s="1063">
        <v>8</v>
      </c>
      <c r="B1067" s="1063">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c r="A1068" s="1063">
        <v>9</v>
      </c>
      <c r="B1068" s="1063">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c r="A1069" s="1063">
        <v>10</v>
      </c>
      <c r="B1069" s="1063">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c r="A1070" s="1063">
        <v>11</v>
      </c>
      <c r="B1070" s="1063">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c r="A1071" s="1063">
        <v>12</v>
      </c>
      <c r="B1071" s="1063">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c r="A1072" s="1063">
        <v>13</v>
      </c>
      <c r="B1072" s="1063">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c r="A1073" s="1063">
        <v>14</v>
      </c>
      <c r="B1073" s="1063">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c r="A1074" s="1063">
        <v>15</v>
      </c>
      <c r="B1074" s="1063">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c r="A1075" s="1063">
        <v>16</v>
      </c>
      <c r="B1075" s="1063">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c r="A1076" s="1063">
        <v>17</v>
      </c>
      <c r="B1076" s="1063">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c r="A1077" s="1063">
        <v>18</v>
      </c>
      <c r="B1077" s="1063">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c r="A1078" s="1063">
        <v>19</v>
      </c>
      <c r="B1078" s="1063">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c r="A1079" s="1063">
        <v>20</v>
      </c>
      <c r="B1079" s="1063">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c r="A1080" s="1063">
        <v>21</v>
      </c>
      <c r="B1080" s="1063">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c r="A1081" s="1063">
        <v>22</v>
      </c>
      <c r="B1081" s="1063">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c r="A1082" s="1063">
        <v>23</v>
      </c>
      <c r="B1082" s="1063">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c r="A1083" s="1063">
        <v>24</v>
      </c>
      <c r="B1083" s="1063">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c r="A1084" s="1063">
        <v>25</v>
      </c>
      <c r="B1084" s="1063">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c r="A1085" s="1063">
        <v>26</v>
      </c>
      <c r="B1085" s="1063">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c r="A1086" s="1063">
        <v>27</v>
      </c>
      <c r="B1086" s="1063">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c r="A1087" s="1063">
        <v>28</v>
      </c>
      <c r="B1087" s="1063">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c r="A1088" s="1063">
        <v>29</v>
      </c>
      <c r="B1088" s="1063">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c r="A1089" s="1063">
        <v>30</v>
      </c>
      <c r="B1089" s="1063">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hidden="1" customHeight="1">
      <c r="A1093" s="1063">
        <v>1</v>
      </c>
      <c r="B1093" s="1063">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c r="A1094" s="1063">
        <v>2</v>
      </c>
      <c r="B1094" s="1063">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c r="A1095" s="1063">
        <v>3</v>
      </c>
      <c r="B1095" s="1063">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c r="A1096" s="1063">
        <v>4</v>
      </c>
      <c r="B1096" s="1063">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c r="A1097" s="1063">
        <v>5</v>
      </c>
      <c r="B1097" s="1063">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c r="A1098" s="1063">
        <v>6</v>
      </c>
      <c r="B1098" s="1063">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c r="A1099" s="1063">
        <v>7</v>
      </c>
      <c r="B1099" s="1063">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c r="A1100" s="1063">
        <v>8</v>
      </c>
      <c r="B1100" s="1063">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c r="A1101" s="1063">
        <v>9</v>
      </c>
      <c r="B1101" s="1063">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c r="A1102" s="1063">
        <v>10</v>
      </c>
      <c r="B1102" s="1063">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c r="A1103" s="1063">
        <v>11</v>
      </c>
      <c r="B1103" s="1063">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c r="A1104" s="1063">
        <v>12</v>
      </c>
      <c r="B1104" s="1063">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c r="A1105" s="1063">
        <v>13</v>
      </c>
      <c r="B1105" s="1063">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c r="A1106" s="1063">
        <v>14</v>
      </c>
      <c r="B1106" s="1063">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c r="A1107" s="1063">
        <v>15</v>
      </c>
      <c r="B1107" s="1063">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c r="A1108" s="1063">
        <v>16</v>
      </c>
      <c r="B1108" s="1063">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c r="A1109" s="1063">
        <v>17</v>
      </c>
      <c r="B1109" s="1063">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c r="A1110" s="1063">
        <v>18</v>
      </c>
      <c r="B1110" s="1063">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c r="A1111" s="1063">
        <v>19</v>
      </c>
      <c r="B1111" s="1063">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c r="A1112" s="1063">
        <v>20</v>
      </c>
      <c r="B1112" s="1063">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c r="A1113" s="1063">
        <v>21</v>
      </c>
      <c r="B1113" s="1063">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c r="A1114" s="1063">
        <v>22</v>
      </c>
      <c r="B1114" s="1063">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c r="A1115" s="1063">
        <v>23</v>
      </c>
      <c r="B1115" s="1063">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c r="A1116" s="1063">
        <v>24</v>
      </c>
      <c r="B1116" s="1063">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c r="A1117" s="1063">
        <v>25</v>
      </c>
      <c r="B1117" s="1063">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c r="A1118" s="1063">
        <v>26</v>
      </c>
      <c r="B1118" s="1063">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c r="A1119" s="1063">
        <v>27</v>
      </c>
      <c r="B1119" s="1063">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c r="A1120" s="1063">
        <v>28</v>
      </c>
      <c r="B1120" s="1063">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c r="A1121" s="1063">
        <v>29</v>
      </c>
      <c r="B1121" s="1063">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c r="A1122" s="1063">
        <v>30</v>
      </c>
      <c r="B1122" s="1063">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hidden="1" customHeight="1">
      <c r="A1126" s="1063">
        <v>1</v>
      </c>
      <c r="B1126" s="1063">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c r="A1127" s="1063">
        <v>2</v>
      </c>
      <c r="B1127" s="1063">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c r="A1128" s="1063">
        <v>3</v>
      </c>
      <c r="B1128" s="1063">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c r="A1129" s="1063">
        <v>4</v>
      </c>
      <c r="B1129" s="1063">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c r="A1130" s="1063">
        <v>5</v>
      </c>
      <c r="B1130" s="1063">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c r="A1131" s="1063">
        <v>6</v>
      </c>
      <c r="B1131" s="1063">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c r="A1132" s="1063">
        <v>7</v>
      </c>
      <c r="B1132" s="1063">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c r="A1133" s="1063">
        <v>8</v>
      </c>
      <c r="B1133" s="1063">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c r="A1134" s="1063">
        <v>9</v>
      </c>
      <c r="B1134" s="1063">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c r="A1135" s="1063">
        <v>10</v>
      </c>
      <c r="B1135" s="1063">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c r="A1136" s="1063">
        <v>11</v>
      </c>
      <c r="B1136" s="1063">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c r="A1137" s="1063">
        <v>12</v>
      </c>
      <c r="B1137" s="1063">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c r="A1138" s="1063">
        <v>13</v>
      </c>
      <c r="B1138" s="1063">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c r="A1139" s="1063">
        <v>14</v>
      </c>
      <c r="B1139" s="1063">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c r="A1140" s="1063">
        <v>15</v>
      </c>
      <c r="B1140" s="1063">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c r="A1141" s="1063">
        <v>16</v>
      </c>
      <c r="B1141" s="1063">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c r="A1142" s="1063">
        <v>17</v>
      </c>
      <c r="B1142" s="1063">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c r="A1143" s="1063">
        <v>18</v>
      </c>
      <c r="B1143" s="1063">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c r="A1144" s="1063">
        <v>19</v>
      </c>
      <c r="B1144" s="1063">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c r="A1145" s="1063">
        <v>20</v>
      </c>
      <c r="B1145" s="1063">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c r="A1146" s="1063">
        <v>21</v>
      </c>
      <c r="B1146" s="1063">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c r="A1147" s="1063">
        <v>22</v>
      </c>
      <c r="B1147" s="1063">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c r="A1148" s="1063">
        <v>23</v>
      </c>
      <c r="B1148" s="1063">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c r="A1149" s="1063">
        <v>24</v>
      </c>
      <c r="B1149" s="1063">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c r="A1150" s="1063">
        <v>25</v>
      </c>
      <c r="B1150" s="1063">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c r="A1151" s="1063">
        <v>26</v>
      </c>
      <c r="B1151" s="1063">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c r="A1152" s="1063">
        <v>27</v>
      </c>
      <c r="B1152" s="1063">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c r="A1153" s="1063">
        <v>28</v>
      </c>
      <c r="B1153" s="1063">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c r="A1154" s="1063">
        <v>29</v>
      </c>
      <c r="B1154" s="1063">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c r="A1155" s="1063">
        <v>30</v>
      </c>
      <c r="B1155" s="1063">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hidden="1" customHeight="1">
      <c r="A1159" s="1063">
        <v>1</v>
      </c>
      <c r="B1159" s="1063">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c r="A1160" s="1063">
        <v>2</v>
      </c>
      <c r="B1160" s="1063">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c r="A1161" s="1063">
        <v>3</v>
      </c>
      <c r="B1161" s="1063">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c r="A1162" s="1063">
        <v>4</v>
      </c>
      <c r="B1162" s="1063">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c r="A1163" s="1063">
        <v>5</v>
      </c>
      <c r="B1163" s="1063">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c r="A1164" s="1063">
        <v>6</v>
      </c>
      <c r="B1164" s="1063">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c r="A1165" s="1063">
        <v>7</v>
      </c>
      <c r="B1165" s="1063">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c r="A1166" s="1063">
        <v>8</v>
      </c>
      <c r="B1166" s="1063">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c r="A1167" s="1063">
        <v>9</v>
      </c>
      <c r="B1167" s="1063">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c r="A1168" s="1063">
        <v>10</v>
      </c>
      <c r="B1168" s="1063">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c r="A1169" s="1063">
        <v>11</v>
      </c>
      <c r="B1169" s="1063">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c r="A1170" s="1063">
        <v>12</v>
      </c>
      <c r="B1170" s="1063">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c r="A1171" s="1063">
        <v>13</v>
      </c>
      <c r="B1171" s="1063">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c r="A1172" s="1063">
        <v>14</v>
      </c>
      <c r="B1172" s="1063">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c r="A1173" s="1063">
        <v>15</v>
      </c>
      <c r="B1173" s="1063">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c r="A1174" s="1063">
        <v>16</v>
      </c>
      <c r="B1174" s="1063">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c r="A1175" s="1063">
        <v>17</v>
      </c>
      <c r="B1175" s="1063">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c r="A1176" s="1063">
        <v>18</v>
      </c>
      <c r="B1176" s="1063">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c r="A1177" s="1063">
        <v>19</v>
      </c>
      <c r="B1177" s="1063">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c r="A1178" s="1063">
        <v>20</v>
      </c>
      <c r="B1178" s="1063">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c r="A1179" s="1063">
        <v>21</v>
      </c>
      <c r="B1179" s="1063">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c r="A1180" s="1063">
        <v>22</v>
      </c>
      <c r="B1180" s="1063">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c r="A1181" s="1063">
        <v>23</v>
      </c>
      <c r="B1181" s="1063">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c r="A1182" s="1063">
        <v>24</v>
      </c>
      <c r="B1182" s="1063">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c r="A1183" s="1063">
        <v>25</v>
      </c>
      <c r="B1183" s="1063">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c r="A1184" s="1063">
        <v>26</v>
      </c>
      <c r="B1184" s="1063">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c r="A1185" s="1063">
        <v>27</v>
      </c>
      <c r="B1185" s="1063">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c r="A1186" s="1063">
        <v>28</v>
      </c>
      <c r="B1186" s="1063">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c r="A1187" s="1063">
        <v>29</v>
      </c>
      <c r="B1187" s="1063">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c r="A1188" s="1063">
        <v>30</v>
      </c>
      <c r="B1188" s="1063">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hidden="1" customHeight="1">
      <c r="A1192" s="1063">
        <v>1</v>
      </c>
      <c r="B1192" s="1063">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c r="A1193" s="1063">
        <v>2</v>
      </c>
      <c r="B1193" s="1063">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c r="A1194" s="1063">
        <v>3</v>
      </c>
      <c r="B1194" s="1063">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c r="A1195" s="1063">
        <v>4</v>
      </c>
      <c r="B1195" s="1063">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c r="A1196" s="1063">
        <v>5</v>
      </c>
      <c r="B1196" s="1063">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c r="A1197" s="1063">
        <v>6</v>
      </c>
      <c r="B1197" s="1063">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c r="A1198" s="1063">
        <v>7</v>
      </c>
      <c r="B1198" s="1063">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c r="A1199" s="1063">
        <v>8</v>
      </c>
      <c r="B1199" s="1063">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c r="A1200" s="1063">
        <v>9</v>
      </c>
      <c r="B1200" s="1063">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c r="A1201" s="1063">
        <v>10</v>
      </c>
      <c r="B1201" s="1063">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c r="A1202" s="1063">
        <v>11</v>
      </c>
      <c r="B1202" s="1063">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c r="A1203" s="1063">
        <v>12</v>
      </c>
      <c r="B1203" s="1063">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c r="A1204" s="1063">
        <v>13</v>
      </c>
      <c r="B1204" s="1063">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c r="A1205" s="1063">
        <v>14</v>
      </c>
      <c r="B1205" s="1063">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c r="A1206" s="1063">
        <v>15</v>
      </c>
      <c r="B1206" s="1063">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c r="A1207" s="1063">
        <v>16</v>
      </c>
      <c r="B1207" s="1063">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c r="A1208" s="1063">
        <v>17</v>
      </c>
      <c r="B1208" s="1063">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c r="A1209" s="1063">
        <v>18</v>
      </c>
      <c r="B1209" s="1063">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c r="A1210" s="1063">
        <v>19</v>
      </c>
      <c r="B1210" s="1063">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c r="A1211" s="1063">
        <v>20</v>
      </c>
      <c r="B1211" s="1063">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c r="A1212" s="1063">
        <v>21</v>
      </c>
      <c r="B1212" s="1063">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c r="A1213" s="1063">
        <v>22</v>
      </c>
      <c r="B1213" s="1063">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c r="A1214" s="1063">
        <v>23</v>
      </c>
      <c r="B1214" s="1063">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c r="A1215" s="1063">
        <v>24</v>
      </c>
      <c r="B1215" s="1063">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c r="A1216" s="1063">
        <v>25</v>
      </c>
      <c r="B1216" s="1063">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c r="A1217" s="1063">
        <v>26</v>
      </c>
      <c r="B1217" s="1063">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c r="A1218" s="1063">
        <v>27</v>
      </c>
      <c r="B1218" s="1063">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c r="A1219" s="1063">
        <v>28</v>
      </c>
      <c r="B1219" s="1063">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c r="A1220" s="1063">
        <v>29</v>
      </c>
      <c r="B1220" s="1063">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c r="A1221" s="1063">
        <v>30</v>
      </c>
      <c r="B1221" s="1063">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hidden="1" customHeight="1">
      <c r="A1225" s="1063">
        <v>1</v>
      </c>
      <c r="B1225" s="1063">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c r="A1226" s="1063">
        <v>2</v>
      </c>
      <c r="B1226" s="1063">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c r="A1227" s="1063">
        <v>3</v>
      </c>
      <c r="B1227" s="1063">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c r="A1228" s="1063">
        <v>4</v>
      </c>
      <c r="B1228" s="1063">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c r="A1229" s="1063">
        <v>5</v>
      </c>
      <c r="B1229" s="1063">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c r="A1230" s="1063">
        <v>6</v>
      </c>
      <c r="B1230" s="1063">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c r="A1231" s="1063">
        <v>7</v>
      </c>
      <c r="B1231" s="1063">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c r="A1232" s="1063">
        <v>8</v>
      </c>
      <c r="B1232" s="1063">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c r="A1233" s="1063">
        <v>9</v>
      </c>
      <c r="B1233" s="1063">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c r="A1234" s="1063">
        <v>10</v>
      </c>
      <c r="B1234" s="1063">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c r="A1235" s="1063">
        <v>11</v>
      </c>
      <c r="B1235" s="1063">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c r="A1236" s="1063">
        <v>12</v>
      </c>
      <c r="B1236" s="1063">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c r="A1237" s="1063">
        <v>13</v>
      </c>
      <c r="B1237" s="1063">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c r="A1238" s="1063">
        <v>14</v>
      </c>
      <c r="B1238" s="1063">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c r="A1239" s="1063">
        <v>15</v>
      </c>
      <c r="B1239" s="1063">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c r="A1240" s="1063">
        <v>16</v>
      </c>
      <c r="B1240" s="1063">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c r="A1241" s="1063">
        <v>17</v>
      </c>
      <c r="B1241" s="1063">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c r="A1242" s="1063">
        <v>18</v>
      </c>
      <c r="B1242" s="1063">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c r="A1243" s="1063">
        <v>19</v>
      </c>
      <c r="B1243" s="1063">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c r="A1244" s="1063">
        <v>20</v>
      </c>
      <c r="B1244" s="1063">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c r="A1245" s="1063">
        <v>21</v>
      </c>
      <c r="B1245" s="1063">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c r="A1246" s="1063">
        <v>22</v>
      </c>
      <c r="B1246" s="1063">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c r="A1247" s="1063">
        <v>23</v>
      </c>
      <c r="B1247" s="1063">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c r="A1248" s="1063">
        <v>24</v>
      </c>
      <c r="B1248" s="1063">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c r="A1249" s="1063">
        <v>25</v>
      </c>
      <c r="B1249" s="1063">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c r="A1250" s="1063">
        <v>26</v>
      </c>
      <c r="B1250" s="1063">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c r="A1251" s="1063">
        <v>27</v>
      </c>
      <c r="B1251" s="1063">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c r="A1252" s="1063">
        <v>28</v>
      </c>
      <c r="B1252" s="1063">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c r="A1253" s="1063">
        <v>29</v>
      </c>
      <c r="B1253" s="1063">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c r="A1254" s="1063">
        <v>30</v>
      </c>
      <c r="B1254" s="1063">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hidden="1" customHeight="1">
      <c r="A1258" s="1063">
        <v>1</v>
      </c>
      <c r="B1258" s="1063">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c r="A1259" s="1063">
        <v>2</v>
      </c>
      <c r="B1259" s="1063">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c r="A1260" s="1063">
        <v>3</v>
      </c>
      <c r="B1260" s="1063">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c r="A1261" s="1063">
        <v>4</v>
      </c>
      <c r="B1261" s="1063">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c r="A1262" s="1063">
        <v>5</v>
      </c>
      <c r="B1262" s="1063">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c r="A1263" s="1063">
        <v>6</v>
      </c>
      <c r="B1263" s="1063">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c r="A1264" s="1063">
        <v>7</v>
      </c>
      <c r="B1264" s="1063">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c r="A1265" s="1063">
        <v>8</v>
      </c>
      <c r="B1265" s="1063">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c r="A1266" s="1063">
        <v>9</v>
      </c>
      <c r="B1266" s="1063">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c r="A1267" s="1063">
        <v>10</v>
      </c>
      <c r="B1267" s="1063">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c r="A1268" s="1063">
        <v>11</v>
      </c>
      <c r="B1268" s="1063">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c r="A1269" s="1063">
        <v>12</v>
      </c>
      <c r="B1269" s="1063">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c r="A1270" s="1063">
        <v>13</v>
      </c>
      <c r="B1270" s="1063">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c r="A1271" s="1063">
        <v>14</v>
      </c>
      <c r="B1271" s="1063">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c r="A1272" s="1063">
        <v>15</v>
      </c>
      <c r="B1272" s="1063">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c r="A1273" s="1063">
        <v>16</v>
      </c>
      <c r="B1273" s="1063">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c r="A1274" s="1063">
        <v>17</v>
      </c>
      <c r="B1274" s="1063">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c r="A1275" s="1063">
        <v>18</v>
      </c>
      <c r="B1275" s="1063">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c r="A1276" s="1063">
        <v>19</v>
      </c>
      <c r="B1276" s="1063">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c r="A1277" s="1063">
        <v>20</v>
      </c>
      <c r="B1277" s="1063">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c r="A1278" s="1063">
        <v>21</v>
      </c>
      <c r="B1278" s="1063">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c r="A1279" s="1063">
        <v>22</v>
      </c>
      <c r="B1279" s="1063">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c r="A1280" s="1063">
        <v>23</v>
      </c>
      <c r="B1280" s="1063">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c r="A1281" s="1063">
        <v>24</v>
      </c>
      <c r="B1281" s="1063">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c r="A1282" s="1063">
        <v>25</v>
      </c>
      <c r="B1282" s="1063">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c r="A1283" s="1063">
        <v>26</v>
      </c>
      <c r="B1283" s="1063">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c r="A1284" s="1063">
        <v>27</v>
      </c>
      <c r="B1284" s="1063">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c r="A1285" s="1063">
        <v>28</v>
      </c>
      <c r="B1285" s="1063">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c r="A1286" s="1063">
        <v>29</v>
      </c>
      <c r="B1286" s="1063">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c r="A1287" s="1063">
        <v>30</v>
      </c>
      <c r="B1287" s="1063">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hidden="1" customHeight="1">
      <c r="A1291" s="1063">
        <v>1</v>
      </c>
      <c r="B1291" s="1063">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c r="A1292" s="1063">
        <v>2</v>
      </c>
      <c r="B1292" s="1063">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c r="A1293" s="1063">
        <v>3</v>
      </c>
      <c r="B1293" s="1063">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c r="A1294" s="1063">
        <v>4</v>
      </c>
      <c r="B1294" s="1063">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c r="A1295" s="1063">
        <v>5</v>
      </c>
      <c r="B1295" s="1063">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c r="A1296" s="1063">
        <v>6</v>
      </c>
      <c r="B1296" s="1063">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c r="A1297" s="1063">
        <v>7</v>
      </c>
      <c r="B1297" s="1063">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c r="A1298" s="1063">
        <v>8</v>
      </c>
      <c r="B1298" s="1063">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c r="A1299" s="1063">
        <v>9</v>
      </c>
      <c r="B1299" s="1063">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c r="A1300" s="1063">
        <v>10</v>
      </c>
      <c r="B1300" s="1063">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c r="A1301" s="1063">
        <v>11</v>
      </c>
      <c r="B1301" s="1063">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c r="A1302" s="1063">
        <v>12</v>
      </c>
      <c r="B1302" s="1063">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c r="A1303" s="1063">
        <v>13</v>
      </c>
      <c r="B1303" s="1063">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c r="A1304" s="1063">
        <v>14</v>
      </c>
      <c r="B1304" s="1063">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c r="A1305" s="1063">
        <v>15</v>
      </c>
      <c r="B1305" s="1063">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c r="A1306" s="1063">
        <v>16</v>
      </c>
      <c r="B1306" s="1063">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c r="A1307" s="1063">
        <v>17</v>
      </c>
      <c r="B1307" s="1063">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c r="A1308" s="1063">
        <v>18</v>
      </c>
      <c r="B1308" s="1063">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c r="A1309" s="1063">
        <v>19</v>
      </c>
      <c r="B1309" s="1063">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c r="A1310" s="1063">
        <v>20</v>
      </c>
      <c r="B1310" s="1063">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c r="A1311" s="1063">
        <v>21</v>
      </c>
      <c r="B1311" s="1063">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c r="A1312" s="1063">
        <v>22</v>
      </c>
      <c r="B1312" s="1063">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c r="A1313" s="1063">
        <v>23</v>
      </c>
      <c r="B1313" s="1063">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c r="A1314" s="1063">
        <v>24</v>
      </c>
      <c r="B1314" s="1063">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c r="A1315" s="1063">
        <v>25</v>
      </c>
      <c r="B1315" s="1063">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c r="A1316" s="1063">
        <v>26</v>
      </c>
      <c r="B1316" s="1063">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c r="A1317" s="1063">
        <v>27</v>
      </c>
      <c r="B1317" s="1063">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c r="A1318" s="1063">
        <v>28</v>
      </c>
      <c r="B1318" s="1063">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c r="A1319" s="1063">
        <v>29</v>
      </c>
      <c r="B1319" s="1063">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c r="A1320" s="1063">
        <v>30</v>
      </c>
      <c r="B1320" s="1063">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2018-08-22T04:02:35Z</cp:lastPrinted>
  <dcterms:created xsi:type="dcterms:W3CDTF">2012-03-13T00:50:25Z</dcterms:created>
  <dcterms:modified xsi:type="dcterms:W3CDTF">2020-12-01T09:58:59Z</dcterms:modified>
</cp:coreProperties>
</file>