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<sst xmlns="http://schemas.openxmlformats.org/spreadsheetml/2006/main" count="2847" uniqueCount="633">
  <si>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</si>
  <si>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</si>
  <si>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</si>
  <si>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</si>
  <si>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</si>
  <si>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</si>
  <si>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</si>
  <si>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</si>
  <si>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</si>
  <si>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</si>
  <si>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</si>
  <si>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</si>
  <si>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</si>
  <si>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</si>
  <si>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</si>
  <si>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</si>
  <si>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</si>
  <si>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</si>
  <si>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</si>
  <si>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</si>
  <si>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</si>
  <si>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</si>
  <si>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</si>
  <si>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</si>
  <si>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</si>
  <si>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</si>
  <si>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</si>
  <si>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</si>
  <si>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</si>
  <si>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</si>
  <si>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</si>
  <si>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</si>
  <si>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</si>
  <si>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</si>
  <si>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</si>
  <si>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</si>
  <si>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</si>
  <si>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</si>
  <si>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</si>
  <si>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</si>
  <si>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</si>
  <si>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</si>
  <si>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</si>
  <si>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</si>
  <si>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</si>
  <si>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</si>
  <si>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</si>
  <si>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</si>
  <si>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</si>
  <si>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</si>
  <si>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</si>
  <si>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</si>
  <si>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</si>
  <si>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</si>
  <si>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</si>
  <si>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</si>
  <si>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</si>
  <si>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</si>
  <si>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</si>
  <si>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</si>
  <si>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</si>
  <si>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</si>
  <si>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</si>
  <si>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</si>
  <si>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</si>
  <si>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</si>
  <si>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</si>
  <si>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</si>
  <si>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</si>
  <si>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</si>
  <si>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</si>
  <si>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</si>
  <si>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</si>
  <si>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</si>
  <si>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</si>
  <si>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</si>
  <si>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</si>
  <si>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</si>
  <si>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</si>
  <si>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</si>
  <si>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</si>
  <si>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</si>
  <si>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</si>
  <si>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</si>
  <si>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</si>
  <si>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</si>
  <si>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</si>
  <si>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</si>
  <si>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</si>
  <si>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</si>
  <si>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</si>
  <si>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</si>
  <si>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</si>
  <si>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</si>
  <si>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</si>
  <si>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</si>
  <si>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</si>
  <si>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</si>
  <si>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</si>
  <si>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</si>
  <si>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</si>
  <si>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</si>
  <si>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</si>
  <si>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</si>
  <si>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</si>
  <si>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</si>
  <si>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</si>
  <si>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</si>
  <si>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</si>
  <si>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</si>
  <si>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</si>
  <si>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</si>
  <si>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</si>
  <si>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</si>
  <si>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</si>
  <si>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</si>
  <si>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</si>
  <si>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</si>
  <si>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</si>
  <si>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</si>
  <si>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</si>
  <si>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</si>
  <si>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</si>
  <si>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</si>
  <si>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</si>
  <si>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</si>
  <si>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</si>
  <si>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</si>
  <si>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</si>
  <si>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</si>
  <si>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</si>
  <si>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</si>
  <si>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</si>
  <si>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</si>
  <si>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</si>
  <si>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</si>
  <si>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</si>
  <si>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</si>
  <si>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</si>
  <si>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</si>
  <si>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</si>
  <si>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</si>
  <si>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</si>
  <si>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</si>
  <si>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</si>
  <si>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</si>
  <si>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</si>
  <si>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</si>
  <si>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</si>
  <si>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</si>
  <si>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</si>
  <si>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</si>
  <si>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</si>
  <si>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</si>
  <si>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</si>
  <si>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</si>
  <si>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</si>
  <si>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</si>
  <si>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</si>
  <si>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</si>
  <si>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</si>
  <si>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</si>
  <si>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</si>
  <si>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</si>
  <si>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</si>
  <si>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</si>
  <si>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</si>
  <si>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</si>
  <si>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</si>
  <si>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</si>
  <si>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</si>
  <si>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</si>
  <si>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</si>
  <si>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</si>
  <si>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</si>
  <si>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</si>
  <si>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</si>
  <si>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</si>
  <si>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</si>
  <si>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</si>
  <si>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</si>
  <si>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</si>
  <si>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</si>
  <si>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</si>
  <si>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</si>
  <si>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</si>
  <si>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</si>
  <si>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</si>
  <si>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</si>
  <si>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</si>
  <si>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</si>
  <si>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</si>
  <si>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</si>
  <si>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</si>
  <si>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</si>
  <si>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</si>
  <si>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</si>
  <si>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</si>
  <si>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</si>
  <si>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</si>
  <si>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</si>
  <si>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</si>
  <si>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</si>
  <si>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</si>
  <si>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</si>
  <si>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</si>
  <si>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</si>
  <si>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</si>
  <si>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</si>
  <si>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</si>
  <si>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</si>
  <si>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</si>
  <si>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</si>
  <si>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</si>
  <si>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</si>
  <si>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</si>
  <si>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</si>
  <si>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</si>
  <si>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</si>
  <si>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</si>
  <si>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</si>
  <si>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</si>
  <si>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</si>
  <si>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</si>
  <si>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</si>
  <si>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</si>
  <si>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</si>
  <si>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</si>
  <si>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</si>
  <si>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</si>
  <si>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</si>
  <si>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</si>
  <si>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</si>
  <si>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</si>
  <si>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</si>
  <si>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</si>
  <si>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</si>
  <si>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</si>
  <si>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</si>
  <si>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</si>
  <si>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</si>
  <si>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</si>
  <si>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</si>
  <si>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</si>
  <si>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</si>
  <si>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</si>
  <si>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</si>
  <si>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</si>
  <si>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</si>
  <si>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</si>
  <si>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</si>
  <si>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</si>
  <si>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</si>
  <si>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</si>
  <si>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</si>
  <si>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</si>
  <si>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</si>
  <si>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</si>
  <si>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</si>
  <si>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</si>
  <si>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</si>
  <si>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</si>
  <si>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</si>
  <si>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</si>
  <si>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</si>
  <si>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</si>
  <si>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</si>
  <si>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</si>
  <si>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</si>
  <si>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</si>
  <si>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</si>
  <si>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</si>
  <si>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</si>
  <si>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</si>
  <si>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</si>
  <si>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</si>
  <si>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</si>
  <si>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</si>
  <si>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</si>
  <si>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</si>
  <si>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</si>
  <si>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</si>
  <si>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</si>
  <si>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</si>
  <si>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</si>
  <si>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</si>
  <si>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</si>
  <si>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</si>
  <si>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</si>
  <si>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</si>
  <si>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</si>
  <si>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</si>
  <si>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</si>
  <si>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</si>
  <si>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</si>
  <si>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</si>
  <si>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</si>
  <si>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</si>
  <si>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</si>
  <si>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</si>
  <si>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</si>
  <si>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</si>
  <si>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</si>
  <si>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</si>
  <si>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</si>
  <si>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</si>
  <si>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</si>
  <si>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</si>
  <si>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</si>
  <si>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</si>
  <si>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</si>
  <si>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</si>
  <si>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</si>
  <si>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</si>
  <si>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</si>
  <si>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</si>
  <si>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</si>
  <si>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</si>
  <si>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</si>
  <si>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</si>
  <si>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</si>
  <si>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</si>
  <si>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</si>
  <si>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</si>
  <si>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</si>
  <si>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</si>
  <si>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</si>
  <si>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</si>
  <si>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</si>
  <si>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</si>
  <si>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</si>
  <si>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</si>
  <si>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</si>
  <si>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</si>
  <si>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</si>
  <si>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</si>
  <si>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</si>
  <si>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</si>
  <si>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</si>
  <si>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</si>
  <si>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</si>
  <si>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</si>
  <si>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</si>
  <si>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</si>
  <si>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</si>
  <si>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</si>
  <si>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</si>
  <si>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</si>
  <si>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</si>
  <si>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</si>
  <si>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</si>
  <si>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</si>
  <si>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</si>
  <si>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</si>
  <si>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</si>
  <si>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</si>
  <si>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</si>
  <si>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</si>
  <si>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</si>
  <si>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</si>
  <si>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</si>
  <si>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</si>
  <si>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</si>
  <si>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</si>
  <si>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</si>
  <si>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</si>
  <si>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</si>
  <si>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</si>
  <si>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</si>
  <si>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</si>
  <si>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</si>
  <si>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</si>
  <si>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</si>
  <si>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</si>
  <si>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</si>
  <si>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</si>
  <si>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</si>
  <si>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</si>
  <si>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</si>
  <si>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</si>
  <si>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</si>
  <si>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</si>
  <si>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</si>
  <si>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</si>
  <si>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</si>
  <si>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</si>
  <si>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</si>
  <si>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</si>
  <si>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</si>
  <si>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</si>
  <si>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</si>
  <si>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</si>
  <si>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</si>
  <si>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</si>
  <si>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</si>
  <si>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</si>
  <si>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</si>
  <si>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</si>
  <si>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</si>
  <si>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</si>
  <si>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</si>
  <si>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</si>
  <si>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</si>
  <si>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</si>
  <si>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</si>
  <si>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</si>
  <si>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</si>
  <si>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</si>
  <si>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</si>
  <si>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</si>
  <si>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</si>
  <si>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</si>
  <si>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</si>
  <si>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</si>
  <si>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</si>
  <si>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</si>
  <si>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</si>
  <si>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</si>
  <si>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</si>
  <si>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</si>
  <si>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</si>
  <si>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</si>
  <si>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</si>
  <si>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</si>
  <si>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</si>
  <si>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</si>
  <si>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</si>
  <si>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</si>
  <si>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</si>
  <si>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</si>
  <si>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</si>
  <si>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</si>
  <si>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</si>
  <si>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</si>
  <si>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</si>
  <si>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</si>
  <si>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</si>
  <si>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</si>
  <si>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</si>
  <si>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</si>
  <si>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</si>
  <si>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</si>
  <si>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</si>
  <si>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</si>
  <si>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</si>
  <si>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</si>
  <si>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</si>
  <si>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</si>
  <si>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</si>
  <si>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</si>
  <si>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</si>
  <si>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</si>
  <si>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</si>
  <si>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</si>
  <si>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</si>
  <si>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</si>
  <si>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</si>
  <si>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</si>
  <si>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</si>
  <si>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</si>
  <si>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</si>
  <si>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</si>
  <si>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</si>
  <si>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</si>
  <si>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</si>
  <si>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</si>
  <si>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</si>
  <si>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</si>
  <si>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</si>
  <si>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</si>
  <si>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</si>
  <si>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</si>
  <si>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</si>
  <si>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</si>
  <si>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</si>
  <si>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</si>
  <si>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</si>
  <si>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</si>
  <si>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</si>
  <si>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</si>
  <si>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</si>
  <si>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</si>
  <si>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</si>
  <si>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</si>
  <si>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</si>
  <si>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</si>
  <si>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</si>
  <si>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</si>
  <si>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</si>
  <si>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</si>
  <si>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</si>
  <si>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</si>
  <si>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</si>
  <si>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</si>
  <si>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</si>
  <si>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</si>
  <si>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</si>
  <si>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</si>
  <si>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</si>
  <si>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</si>
  <si>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</si>
  <si>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</si>
  <si>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</si>
  <si>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</si>
  <si>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</si>
  <si>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</si>
  <si>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</si>
  <si>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</si>
  <si>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</si>
  <si>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</si>
  <si>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</si>
  <si>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</si>
  <si>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</si>
  <si>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</si>
  <si>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</si>
  <si>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</si>
  <si>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</si>
  <si>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</si>
  <si>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</si>
  <si>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</si>
  <si>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</si>
  <si>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</si>
  <si>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</si>
  <si>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</si>
  <si>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</si>
  <si>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</si>
  <si>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</si>
  <si>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</si>
  <si>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</si>
  <si>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</si>
  <si>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</si>
  <si>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</si>
  <si>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</si>
  <si>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</si>
  <si>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</si>
  <si>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</si>
  <si>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</si>
  <si>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</si>
  <si>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</si>
  <si>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</si>
  <si>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</si>
  <si>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</si>
  <si>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</si>
  <si>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</si>
  <si>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</si>
  <si>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</si>
  <si>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</si>
  <si>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</si>
  <si>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</si>
  <si>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</si>
  <si>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</si>
  <si>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在外公館における女性関連セミナー開催経費</t>
    <rPh sb="0" eb="2">
      <t>ザイガイ</t>
    </rPh>
    <rPh sb="2" eb="4">
      <t>コウカン</t>
    </rPh>
    <rPh sb="8" eb="10">
      <t>ジョセイ</t>
    </rPh>
    <rPh sb="10" eb="12">
      <t>カンレン</t>
    </rPh>
    <rPh sb="16" eb="18">
      <t>カイサイ</t>
    </rPh>
    <rPh sb="18" eb="20">
      <t>ケイヒ</t>
    </rPh>
    <phoneticPr fontId="5"/>
  </si>
  <si>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</si>
  <si>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</si>
  <si>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t>
  </si>
  <si>
    <t>外務省設置法第4条第3項
外務省組織令第34条</t>
  </si>
  <si>
    <t>「日本再興戦略」改訂2014</t>
  </si>
  <si>
    <t>我が国の女性・ジェンダー関連施策，女性の社会進出に関する前向きな動きやＷＡＷ！の成果を世界の各地域においてアピールするため，主要各国・都市所在の我が国在外公館主催にて女性関連セミナーを実施する。</t>
    <rPh sb="40" eb="42">
      <t>セイカ</t>
    </rPh>
    <phoneticPr fontId="5"/>
  </si>
  <si>
    <t xml:space="preserve">主要国に所在する我が国在外公館主催にて女性関連セミナーを実施する。現地事情に即した具体的なテーマを設定し，現地政府関係者，有識者，メディア等の参加を得て，数名のパネリストによるパネル・ディスカッション等が想定される。必要に応じて本邦からも職員及び日本人有識者を派遣し，パネリストとして参加せしめ，議論の幅を持たせる。
</t>
    <rPh sb="0" eb="2">
      <t>シュヨウ</t>
    </rPh>
    <rPh sb="4" eb="6">
      <t>ショザイ</t>
    </rPh>
    <rPh sb="8" eb="9">
      <t>ワ</t>
    </rPh>
    <rPh sb="10" eb="11">
      <t>クニ</t>
    </rPh>
    <rPh sb="11" eb="13">
      <t>ザイガイ</t>
    </rPh>
    <rPh sb="13" eb="15">
      <t>コウカン</t>
    </rPh>
    <rPh sb="15" eb="17">
      <t>シュサイ</t>
    </rPh>
    <rPh sb="19" eb="21">
      <t>ジョセイ</t>
    </rPh>
    <rPh sb="21" eb="23">
      <t>カンレン</t>
    </rPh>
    <rPh sb="28" eb="30">
      <t>ジッシ</t>
    </rPh>
    <rPh sb="41" eb="44">
      <t>グタイテキ</t>
    </rPh>
    <rPh sb="55" eb="57">
      <t>セイフ</t>
    </rPh>
    <rPh sb="57" eb="60">
      <t>カンケイシャ</t>
    </rPh>
    <rPh sb="69" eb="70">
      <t>トウ</t>
    </rPh>
    <rPh sb="71" eb="73">
      <t>サンカ</t>
    </rPh>
    <rPh sb="74" eb="75">
      <t>エ</t>
    </rPh>
    <rPh sb="108" eb="110">
      <t>ヒツヨウ</t>
    </rPh>
    <rPh sb="111" eb="112">
      <t>オウ</t>
    </rPh>
    <phoneticPr fontId="5"/>
  </si>
  <si>
    <t>旅費</t>
    <rPh sb="0" eb="2">
      <t>リョヒ</t>
    </rPh>
    <phoneticPr fontId="5"/>
  </si>
  <si>
    <t>謝礼金</t>
    <rPh sb="0" eb="3">
      <t>シャレイキン</t>
    </rPh>
    <phoneticPr fontId="5"/>
  </si>
  <si>
    <t xml:space="preserve">我が国女性関連施策の発信強化
</t>
    <rPh sb="0" eb="1">
      <t>ワ</t>
    </rPh>
    <rPh sb="2" eb="3">
      <t>クニ</t>
    </rPh>
    <rPh sb="3" eb="5">
      <t>ジョセイ</t>
    </rPh>
    <rPh sb="5" eb="7">
      <t>カンレン</t>
    </rPh>
    <rPh sb="7" eb="9">
      <t>シサク</t>
    </rPh>
    <rPh sb="10" eb="12">
      <t>ハッシン</t>
    </rPh>
    <rPh sb="12" eb="14">
      <t>キョウカ</t>
    </rPh>
    <phoneticPr fontId="5"/>
  </si>
  <si>
    <t>件</t>
    <rPh sb="0" eb="1">
      <t>ケン</t>
    </rPh>
    <phoneticPr fontId="5"/>
  </si>
  <si>
    <t>-</t>
    <phoneticPr fontId="5"/>
  </si>
  <si>
    <t>-</t>
    <phoneticPr fontId="5"/>
  </si>
  <si>
    <t>-</t>
    <phoneticPr fontId="5"/>
  </si>
  <si>
    <t>-</t>
    <phoneticPr fontId="5"/>
  </si>
  <si>
    <t>セミナーの開催件数</t>
    <rPh sb="5" eb="7">
      <t>カイサイ</t>
    </rPh>
    <rPh sb="7" eb="9">
      <t>ケンスウ</t>
    </rPh>
    <phoneticPr fontId="5"/>
  </si>
  <si>
    <t>件</t>
    <rPh sb="0" eb="1">
      <t>ケン</t>
    </rPh>
    <phoneticPr fontId="5"/>
  </si>
  <si>
    <t>予算額／開催件数　　　　　　　　　　　　　　</t>
    <rPh sb="0" eb="3">
      <t>ヨサンガク</t>
    </rPh>
    <rPh sb="4" eb="6">
      <t>カイサイ</t>
    </rPh>
    <rPh sb="6" eb="8">
      <t>ケンスウ</t>
    </rPh>
    <phoneticPr fontId="5"/>
  </si>
  <si>
    <t>千円</t>
    <rPh sb="0" eb="2">
      <t>センエン</t>
    </rPh>
    <phoneticPr fontId="5"/>
  </si>
  <si>
    <t>千円/件</t>
    <rPh sb="0" eb="2">
      <t>センエン</t>
    </rPh>
    <rPh sb="3" eb="4">
      <t>ケン</t>
    </rPh>
    <phoneticPr fontId="5"/>
  </si>
  <si>
    <t>７，４６６千円／１３件</t>
    <rPh sb="5" eb="7">
      <t>センエン</t>
    </rPh>
    <rPh sb="10" eb="11">
      <t>ケン</t>
    </rPh>
    <phoneticPr fontId="5"/>
  </si>
  <si>
    <t>９，２９１千円／8件</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</si>
  <si>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</si>
  <si>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</si>
  <si>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</si>
  <si>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</si>
  <si>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</si>
  <si>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我が国の女性・ジェンダー関連施策や女性の社会進出に関する前向きな動きを世界の各地域においてアピールするため，複数の在外公館等において女性関連セミナーを実施する。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フクスウ</t>
    </rPh>
    <rPh sb="57" eb="59">
      <t>ザイガイ</t>
    </rPh>
    <rPh sb="59" eb="61">
      <t>コウカン</t>
    </rPh>
    <rPh sb="61" eb="62">
      <t>トウ</t>
    </rPh>
    <rPh sb="66" eb="68">
      <t>ジョセイ</t>
    </rPh>
    <rPh sb="68" eb="70">
      <t>カンレン</t>
    </rPh>
    <rPh sb="75" eb="77">
      <t>ジッシ</t>
    </rPh>
    <phoneticPr fontId="5"/>
  </si>
  <si>
    <t>在外公館にて複数回セミナー等を開催・共催した。これらのイベントを通じ，日本国内のみならず，世界の各地域において我が国のジェンダー関連施策をアピールできた。</t>
  </si>
  <si>
    <t>我が国の女性・ジェンダー関連施策や女性の社会進出に関する前向きな動きを世界の各地域においてアピールするため，主要各国に所在する我が国在外公館主催にて女性関連セミナーを実施する。上記取組は，女性・ジェンダー問題に対応する積極的な外交政策推進に寄与する。</t>
    <rPh sb="0" eb="1">
      <t>ワ</t>
    </rPh>
    <rPh sb="2" eb="3">
      <t>クニ</t>
    </rPh>
    <rPh sb="4" eb="6">
      <t>ジョセイ</t>
    </rPh>
    <rPh sb="12" eb="14">
      <t>カンレン</t>
    </rPh>
    <rPh sb="14" eb="16">
      <t>セサク</t>
    </rPh>
    <rPh sb="17" eb="19">
      <t>ジョセイ</t>
    </rPh>
    <rPh sb="20" eb="22">
      <t>シャカイ</t>
    </rPh>
    <rPh sb="22" eb="24">
      <t>シンシュツ</t>
    </rPh>
    <rPh sb="25" eb="26">
      <t>カン</t>
    </rPh>
    <rPh sb="28" eb="30">
      <t>マエム</t>
    </rPh>
    <rPh sb="32" eb="33">
      <t>ウゴ</t>
    </rPh>
    <rPh sb="35" eb="37">
      <t>セカイ</t>
    </rPh>
    <rPh sb="38" eb="41">
      <t>カクチイキ</t>
    </rPh>
    <rPh sb="54" eb="56">
      <t>シュヨウ</t>
    </rPh>
    <phoneticPr fontId="5"/>
  </si>
  <si>
    <t>女性・ジェンダー関連施策に日本が積極的であることをアピールするためには，政府が率先して動く必要がある。</t>
    <rPh sb="0" eb="2">
      <t>ジョセイ</t>
    </rPh>
    <rPh sb="8" eb="10">
      <t>カンレン</t>
    </rPh>
    <rPh sb="10" eb="12">
      <t>セサク</t>
    </rPh>
    <rPh sb="13" eb="15">
      <t>ニホン</t>
    </rPh>
    <rPh sb="16" eb="19">
      <t>セッキョクテキ</t>
    </rPh>
    <rPh sb="36" eb="38">
      <t>セイフ</t>
    </rPh>
    <rPh sb="39" eb="41">
      <t>ソッセン</t>
    </rPh>
    <rPh sb="43" eb="44">
      <t>ウゴ</t>
    </rPh>
    <rPh sb="45" eb="47">
      <t>ヒツヨウ</t>
    </rPh>
    <phoneticPr fontId="5"/>
  </si>
  <si>
    <t>同上</t>
    <rPh sb="0" eb="2">
      <t>ドウジョウ</t>
    </rPh>
    <phoneticPr fontId="5"/>
  </si>
  <si>
    <t>現政権が最優先課題の一つに掲げる女性分野の施策を国際社会にアピールすることは，優先度の高い事業である。</t>
    <rPh sb="0" eb="1">
      <t>ゲン</t>
    </rPh>
    <rPh sb="1" eb="3">
      <t>セイケン</t>
    </rPh>
    <rPh sb="4" eb="7">
      <t>サイユウセン</t>
    </rPh>
    <rPh sb="7" eb="9">
      <t>カダイ</t>
    </rPh>
    <rPh sb="10" eb="11">
      <t>ヒト</t>
    </rPh>
    <rPh sb="13" eb="14">
      <t>カカ</t>
    </rPh>
    <rPh sb="16" eb="18">
      <t>ジョセイ</t>
    </rPh>
    <rPh sb="18" eb="20">
      <t>ブンヤ</t>
    </rPh>
    <rPh sb="21" eb="23">
      <t>セサク</t>
    </rPh>
    <rPh sb="24" eb="26">
      <t>コクサイ</t>
    </rPh>
    <rPh sb="26" eb="28">
      <t>シャカイ</t>
    </rPh>
    <rPh sb="39" eb="42">
      <t>ユウセンド</t>
    </rPh>
    <rPh sb="43" eb="44">
      <t>タカ</t>
    </rPh>
    <rPh sb="45" eb="47">
      <t>ジギョウ</t>
    </rPh>
    <phoneticPr fontId="5"/>
  </si>
  <si>
    <t>国際会議の際のサイドイベントとして各国との共催で実施するなどコスト削減に努めている。</t>
    <rPh sb="0" eb="2">
      <t>コクサイ</t>
    </rPh>
    <rPh sb="2" eb="4">
      <t>カイギ</t>
    </rPh>
    <rPh sb="5" eb="6">
      <t>サイ</t>
    </rPh>
    <rPh sb="17" eb="19">
      <t>カッコク</t>
    </rPh>
    <rPh sb="21" eb="23">
      <t>キョウサイ</t>
    </rPh>
    <rPh sb="24" eb="26">
      <t>ジッシ</t>
    </rPh>
    <rPh sb="33" eb="35">
      <t>サクゲン</t>
    </rPh>
    <rPh sb="36" eb="37">
      <t>ツト</t>
    </rPh>
    <phoneticPr fontId="5"/>
  </si>
  <si>
    <t>国際会議の際のサイドイベントとして各国との共催で実施するなどコスト削減に努めており，単位あたりコスト等の水準は妥当である。</t>
    <rPh sb="0" eb="2">
      <t>コクサイ</t>
    </rPh>
    <rPh sb="2" eb="4">
      <t>カイギ</t>
    </rPh>
    <rPh sb="5" eb="6">
      <t>サイ</t>
    </rPh>
    <rPh sb="17" eb="19">
      <t>カッコク</t>
    </rPh>
    <rPh sb="21" eb="23">
      <t>キョウサイ</t>
    </rPh>
    <rPh sb="24" eb="26">
      <t>ジッシ</t>
    </rPh>
    <rPh sb="33" eb="35">
      <t>サクゲン</t>
    </rPh>
    <rPh sb="36" eb="37">
      <t>ツト</t>
    </rPh>
    <rPh sb="42" eb="44">
      <t>タンイ</t>
    </rPh>
    <rPh sb="50" eb="51">
      <t>トウ</t>
    </rPh>
    <rPh sb="52" eb="54">
      <t>スイジュン</t>
    </rPh>
    <rPh sb="55" eb="57">
      <t>ダトウ</t>
    </rPh>
    <phoneticPr fontId="5"/>
  </si>
  <si>
    <t>セミナー開催経費，参加旅費，有識者謝金等，事業目的に即したものに限定している。</t>
    <rPh sb="4" eb="6">
      <t>カイサイ</t>
    </rPh>
    <rPh sb="6" eb="8">
      <t>ケイヒ</t>
    </rPh>
    <rPh sb="9" eb="11">
      <t>サンカ</t>
    </rPh>
    <rPh sb="11" eb="13">
      <t>リョヒ</t>
    </rPh>
    <rPh sb="14" eb="17">
      <t>ユウシキシャ</t>
    </rPh>
    <rPh sb="17" eb="19">
      <t>シャキン</t>
    </rPh>
    <rPh sb="19" eb="20">
      <t>トウ</t>
    </rPh>
    <rPh sb="21" eb="23">
      <t>ジギョウ</t>
    </rPh>
    <rPh sb="23" eb="25">
      <t>モクテキ</t>
    </rPh>
    <rPh sb="26" eb="27">
      <t>ソク</t>
    </rPh>
    <rPh sb="32" eb="34">
      <t>ゲンテイ</t>
    </rPh>
    <phoneticPr fontId="5"/>
  </si>
  <si>
    <t>女性分野における日本のリーダーシップを示すと共に，日本のみならず，世界においても，「女性が輝く世界」の構築に向けた意識改革の一端を担うことに一定の効果があった。</t>
    <rPh sb="0" eb="2">
      <t>ジョセイ</t>
    </rPh>
    <rPh sb="2" eb="4">
      <t>ブンヤ</t>
    </rPh>
    <rPh sb="8" eb="10">
      <t>ニッポン</t>
    </rPh>
    <rPh sb="19" eb="20">
      <t>シメ</t>
    </rPh>
    <rPh sb="22" eb="23">
      <t>トモ</t>
    </rPh>
    <rPh sb="25" eb="27">
      <t>ニッポン</t>
    </rPh>
    <rPh sb="33" eb="35">
      <t>セカイ</t>
    </rPh>
    <rPh sb="42" eb="44">
      <t>ジョセイ</t>
    </rPh>
    <rPh sb="45" eb="46">
      <t>カガヤ</t>
    </rPh>
    <rPh sb="47" eb="49">
      <t>セカイ</t>
    </rPh>
    <rPh sb="51" eb="53">
      <t>コウチク</t>
    </rPh>
    <rPh sb="54" eb="55">
      <t>ム</t>
    </rPh>
    <rPh sb="57" eb="59">
      <t>イシキ</t>
    </rPh>
    <rPh sb="59" eb="61">
      <t>カイカク</t>
    </rPh>
    <rPh sb="62" eb="64">
      <t>イッタン</t>
    </rPh>
    <rPh sb="65" eb="66">
      <t>ニナ</t>
    </rPh>
    <rPh sb="70" eb="72">
      <t>イッテイ</t>
    </rPh>
    <rPh sb="73" eb="75">
      <t>コウカ</t>
    </rPh>
    <phoneticPr fontId="5"/>
  </si>
  <si>
    <t>〃</t>
    <phoneticPr fontId="5"/>
  </si>
  <si>
    <t>‐</t>
  </si>
  <si>
    <t>女性・ジェンダー分野において我が国が積極的である姿勢を示すことにより国際社会からの高い評価が得られ，国内外における更なる啓発につなげる。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2">
      <t>タカ</t>
    </rPh>
    <rPh sb="43" eb="45">
      <t>ヒョウカ</t>
    </rPh>
    <rPh sb="46" eb="47">
      <t>エ</t>
    </rPh>
    <rPh sb="50" eb="53">
      <t>コクナイガイ</t>
    </rPh>
    <rPh sb="57" eb="58">
      <t>サラ</t>
    </rPh>
    <rPh sb="60" eb="62">
      <t>ケイハツ</t>
    </rPh>
    <phoneticPr fontId="13"/>
  </si>
  <si>
    <t>セミナー開催国のニーズに合ったテーマとそれに相応しい参加者を検討していく。主要国以外での開催も検討していく。</t>
    <rPh sb="4" eb="6">
      <t>カイサイ</t>
    </rPh>
    <rPh sb="6" eb="7">
      <t>コク</t>
    </rPh>
    <rPh sb="12" eb="13">
      <t>ア</t>
    </rPh>
    <rPh sb="22" eb="24">
      <t>フサワ</t>
    </rPh>
    <rPh sb="26" eb="29">
      <t>サンカシャ</t>
    </rPh>
    <rPh sb="30" eb="32">
      <t>ケントウ</t>
    </rPh>
    <rPh sb="37" eb="40">
      <t>シュヨウコク</t>
    </rPh>
    <rPh sb="40" eb="42">
      <t>イガイ</t>
    </rPh>
    <rPh sb="44" eb="46">
      <t>カイサイ</t>
    </rPh>
    <rPh sb="47" eb="49">
      <t>ケントウ</t>
    </rPh>
    <phoneticPr fontId="7"/>
  </si>
  <si>
    <t>65</t>
    <phoneticPr fontId="5"/>
  </si>
  <si>
    <t>新27-18</t>
    <rPh sb="0" eb="1">
      <t>シン</t>
    </rPh>
    <phoneticPr fontId="5"/>
  </si>
  <si>
    <t>個人Ａ</t>
    <rPh sb="0" eb="2">
      <t>コジン</t>
    </rPh>
    <phoneticPr fontId="5"/>
  </si>
  <si>
    <t>セミナー参加旅費</t>
    <rPh sb="4" eb="6">
      <t>サンカ</t>
    </rPh>
    <rPh sb="6" eb="8">
      <t>リョヒ</t>
    </rPh>
    <phoneticPr fontId="5"/>
  </si>
  <si>
    <t>個人Ｂ</t>
    <rPh sb="0" eb="2">
      <t>コジン</t>
    </rPh>
    <phoneticPr fontId="5"/>
  </si>
  <si>
    <t>個人Ｃ</t>
    <rPh sb="0" eb="2">
      <t>コジン</t>
    </rPh>
    <phoneticPr fontId="5"/>
  </si>
  <si>
    <t>個人Ａ</t>
    <rPh sb="0" eb="2">
      <t>コジン</t>
    </rPh>
    <phoneticPr fontId="5"/>
  </si>
  <si>
    <t>専門家派遣旅費</t>
    <rPh sb="0" eb="3">
      <t>センモンカ</t>
    </rPh>
    <rPh sb="3" eb="5">
      <t>ハケン</t>
    </rPh>
    <rPh sb="5" eb="7">
      <t>リョヒ</t>
    </rPh>
    <phoneticPr fontId="5"/>
  </si>
  <si>
    <t>諸謝金</t>
    <rPh sb="0" eb="1">
      <t>ショ</t>
    </rPh>
    <rPh sb="1" eb="3">
      <t>シャキン</t>
    </rPh>
    <phoneticPr fontId="5"/>
  </si>
  <si>
    <t>レセプション開催費</t>
    <rPh sb="6" eb="9">
      <t>カイサイヒ</t>
    </rPh>
    <phoneticPr fontId="5"/>
  </si>
  <si>
    <t>旅費</t>
    <rPh sb="0" eb="2">
      <t>リョヒ</t>
    </rPh>
    <phoneticPr fontId="5"/>
  </si>
  <si>
    <t>セミナー参加旅費</t>
    <rPh sb="4" eb="6">
      <t>サンカ</t>
    </rPh>
    <rPh sb="6" eb="8">
      <t>リョヒ</t>
    </rPh>
    <phoneticPr fontId="5"/>
  </si>
  <si>
    <t>個人出張（２名）</t>
    <rPh sb="0" eb="2">
      <t>コジン</t>
    </rPh>
    <rPh sb="2" eb="4">
      <t>シュッチョウ</t>
    </rPh>
    <rPh sb="6" eb="7">
      <t>メイ</t>
    </rPh>
    <phoneticPr fontId="5"/>
  </si>
  <si>
    <t>個人出張（８名）</t>
    <rPh sb="0" eb="2">
      <t>コジン</t>
    </rPh>
    <rPh sb="2" eb="4">
      <t>シュッチョウ</t>
    </rPh>
    <rPh sb="6" eb="7">
      <t>メイ</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</si>
  <si>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</si>
  <si>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</si>
  <si>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</si>
  <si>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</si>
  <si>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t>
    <phoneticPr fontId="5"/>
  </si>
  <si>
    <t>-</t>
    <phoneticPr fontId="5"/>
  </si>
  <si>
    <t>-</t>
    <phoneticPr fontId="5"/>
  </si>
  <si>
    <t>セミナー開催経費</t>
    <rPh sb="4" eb="6">
      <t>カイサイ</t>
    </rPh>
    <rPh sb="6" eb="8">
      <t>ケイヒ</t>
    </rPh>
    <phoneticPr fontId="5"/>
  </si>
  <si>
    <t>クラウンプラザホテル</t>
    <phoneticPr fontId="5"/>
  </si>
  <si>
    <r>
      <t>J</t>
    </r>
    <r>
      <rPr>
        <sz val="11"/>
        <rFont val="ＭＳ Ｐゴシック"/>
        <family val="3"/>
        <charset val="128"/>
      </rPr>
      <t>apan Communication Consultants社</t>
    </r>
    <rPh sb="31" eb="32">
      <t>シャ</t>
    </rPh>
    <phoneticPr fontId="5"/>
  </si>
  <si>
    <t>-</t>
    <phoneticPr fontId="5"/>
  </si>
  <si>
    <t>通訳</t>
    <rPh sb="0" eb="2">
      <t>ツウヤク</t>
    </rPh>
    <phoneticPr fontId="5"/>
  </si>
  <si>
    <t>女性分野における日本のリーダーシップを示すと共に，日本のみならず，世界においても，「女性が輝く世界」の構築に向けた意識改革の一端を担うことに一定の効果があった。また現地政府･関連機関との関係構築にも大きく資するものであった。</t>
  </si>
  <si>
    <t>4,900千円／8件</t>
    <phoneticPr fontId="5"/>
  </si>
  <si>
    <t>5,500千円／5件</t>
    <phoneticPr fontId="5"/>
  </si>
  <si>
    <t xml:space="preserve">
　有識者への謝礼金回数減による減額</t>
    <rPh sb="5" eb="8">
      <t>ユウシキシャ</t>
    </rPh>
    <rPh sb="10" eb="13">
      <t>シャレイキン</t>
    </rPh>
    <rPh sb="13" eb="15">
      <t>カイスウ</t>
    </rPh>
    <rPh sb="15" eb="16">
      <t>ゲン</t>
    </rPh>
    <rPh sb="19" eb="21">
      <t>ゲンガク</t>
    </rPh>
    <phoneticPr fontId="5"/>
  </si>
  <si>
    <t>在外公館からの報告（報告電，報道ぶり等）</t>
  </si>
  <si>
    <t xml:space="preserve">我が国女性関連施策の発信強化
</t>
  </si>
  <si>
    <t>国際機関，他国政府，民間セクター等からの肯定的評価の報告数。</t>
  </si>
  <si>
    <t>当該事業について言及したメディア（含むSNS）の数。</t>
  </si>
  <si>
    <t>件</t>
  </si>
  <si>
    <t>室長　松田　友紀子</t>
    <rPh sb="0" eb="2">
      <t>シツチョウ</t>
    </rPh>
    <rPh sb="3" eb="5">
      <t>マツダ</t>
    </rPh>
    <rPh sb="6" eb="9">
      <t>ユキコ</t>
    </rPh>
    <phoneticPr fontId="5"/>
  </si>
  <si>
    <t>外部有識者の点検対象外である。</t>
    <phoneticPr fontId="5"/>
  </si>
  <si>
    <t>事業の効率化による経費の縮減に努める。</t>
    <phoneticPr fontId="5"/>
  </si>
  <si>
    <t>本件が広報案件であることの重要性に配慮しつつ，引き続き事業の効率化に努める。</t>
  </si>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</sst>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80486</xdr:colOff>
      <xdr:row>741</xdr:row>
      <xdr:rowOff>44823</xdr:rowOff>
    </xdr:from>
    <xdr:to>
      <xdr:col>34</xdr:col>
      <xdr:colOff>80468</xdr:colOff>
      <xdr:row>744</xdr:row>
      <xdr:rowOff>7923</xdr:rowOff>
    </xdr:to>
    <xdr:grpSp>
      <xdr:nvGrpSpPr>
        <xdr:cNvPr id="2" name="グループ化 1"/>
        <xdr:cNvGrpSpPr/>
      </xdr:nvGrpSpPr>
      <xdr:grpSpPr>
        <a:xfrm>
          <a:off x="4681061" y="39059223"/>
          <a:ext cx="2200257" cy="1020375"/>
          <a:chOff x="4443132" y="30958492"/>
          <a:chExt cx="2203637" cy="1045943"/>
        </a:xfrm>
      </xdr:grpSpPr>
      <xdr:sp macro="" textlink="">
        <xdr:nvSpPr>
          <xdr:cNvPr id="3" name="正方形/長方形 2"/>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744</xdr:row>
      <xdr:rowOff>22412</xdr:rowOff>
    </xdr:from>
    <xdr:to>
      <xdr:col>28</xdr:col>
      <xdr:colOff>123264</xdr:colOff>
      <xdr:row>746</xdr:row>
      <xdr:rowOff>11206</xdr:rowOff>
    </xdr:to>
    <xdr:cxnSp macro="">
      <xdr:nvCxnSpPr>
        <xdr:cNvPr id="8" name="直線コネクタ 7"/>
        <xdr:cNvCxnSpPr/>
      </xdr:nvCxnSpPr>
      <xdr:spPr>
        <a:xfrm>
          <a:off x="5701553" y="38903462"/>
          <a:ext cx="22411" cy="69364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746</xdr:row>
      <xdr:rowOff>0</xdr:rowOff>
    </xdr:from>
    <xdr:to>
      <xdr:col>46</xdr:col>
      <xdr:colOff>22412</xdr:colOff>
      <xdr:row>746</xdr:row>
      <xdr:rowOff>22412</xdr:rowOff>
    </xdr:to>
    <xdr:cxnSp macro="">
      <xdr:nvCxnSpPr>
        <xdr:cNvPr id="9" name="直線コネクタ 8"/>
        <xdr:cNvCxnSpPr/>
      </xdr:nvCxnSpPr>
      <xdr:spPr>
        <a:xfrm flipV="1">
          <a:off x="2123515" y="39585900"/>
          <a:ext cx="7100047"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142316</xdr:colOff>
      <xdr:row>746</xdr:row>
      <xdr:rowOff>28575</xdr:rowOff>
    </xdr:from>
    <xdr:to>
      <xdr:col>10</xdr:col>
      <xdr:colOff>152400</xdr:colOff>
      <xdr:row>746</xdr:row>
      <xdr:rowOff>304800</xdr:rowOff>
    </xdr:to>
    <xdr:cxnSp macro="">
      <xdr:nvCxnSpPr>
        <xdr:cNvPr id="10" name="直線コネクタ 9"/>
        <xdr:cNvCxnSpPr/>
      </xdr:nvCxnSpPr>
      <xdr:spPr>
        <a:xfrm flipH="1" flipV="1">
          <a:off x="2142566" y="39614475"/>
          <a:ext cx="10084" cy="27622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137784</xdr:colOff>
      <xdr:row>746</xdr:row>
      <xdr:rowOff>351386</xdr:rowOff>
    </xdr:from>
    <xdr:to>
      <xdr:col>15</xdr:col>
      <xdr:colOff>63235</xdr:colOff>
      <xdr:row>750</xdr:row>
      <xdr:rowOff>288953</xdr:rowOff>
    </xdr:to>
    <xdr:grpSp>
      <xdr:nvGrpSpPr>
        <xdr:cNvPr id="11" name="グループ化 10"/>
        <xdr:cNvGrpSpPr/>
      </xdr:nvGrpSpPr>
      <xdr:grpSpPr>
        <a:xfrm>
          <a:off x="1537959" y="41127911"/>
          <a:ext cx="1525651" cy="1347267"/>
          <a:chOff x="4315945" y="33137475"/>
          <a:chExt cx="2437280" cy="1642222"/>
        </a:xfrm>
      </xdr:grpSpPr>
      <xdr:sp macro="" textlink="">
        <xdr:nvSpPr>
          <xdr:cNvPr id="12" name="正方形/長方形 11"/>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1.72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136072</xdr:colOff>
      <xdr:row>747</xdr:row>
      <xdr:rowOff>348343</xdr:rowOff>
    </xdr:from>
    <xdr:to>
      <xdr:col>24</xdr:col>
      <xdr:colOff>36740</xdr:colOff>
      <xdr:row>752</xdr:row>
      <xdr:rowOff>28722</xdr:rowOff>
    </xdr:to>
    <xdr:grpSp>
      <xdr:nvGrpSpPr>
        <xdr:cNvPr id="14" name="グループ化 13"/>
        <xdr:cNvGrpSpPr/>
      </xdr:nvGrpSpPr>
      <xdr:grpSpPr>
        <a:xfrm>
          <a:off x="3136447" y="41477293"/>
          <a:ext cx="1700893" cy="1442504"/>
          <a:chOff x="4315945" y="33137473"/>
          <a:chExt cx="2437280" cy="1642224"/>
        </a:xfrm>
      </xdr:grpSpPr>
      <xdr:sp macro="" textlink="">
        <xdr:nvSpPr>
          <xdr:cNvPr id="15" name="正方形/長方形 14"/>
          <xdr:cNvSpPr/>
        </xdr:nvSpPr>
        <xdr:spPr>
          <a:xfrm>
            <a:off x="4451536" y="33137473"/>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有識者（８名）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2,81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197224</xdr:colOff>
      <xdr:row>746</xdr:row>
      <xdr:rowOff>4321</xdr:rowOff>
    </xdr:from>
    <xdr:to>
      <xdr:col>20</xdr:col>
      <xdr:colOff>3986</xdr:colOff>
      <xdr:row>746</xdr:row>
      <xdr:rowOff>348604</xdr:rowOff>
    </xdr:to>
    <xdr:cxnSp macro="">
      <xdr:nvCxnSpPr>
        <xdr:cNvPr id="17" name="直線コネクタ 16"/>
        <xdr:cNvCxnSpPr/>
      </xdr:nvCxnSpPr>
      <xdr:spPr>
        <a:xfrm flipH="1">
          <a:off x="4075260" y="38498928"/>
          <a:ext cx="10869" cy="34428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746</xdr:row>
      <xdr:rowOff>0</xdr:rowOff>
    </xdr:from>
    <xdr:to>
      <xdr:col>45</xdr:col>
      <xdr:colOff>176556</xdr:colOff>
      <xdr:row>746</xdr:row>
      <xdr:rowOff>337880</xdr:rowOff>
    </xdr:to>
    <xdr:cxnSp macro="">
      <xdr:nvCxnSpPr>
        <xdr:cNvPr id="18" name="直線コネクタ 17"/>
        <xdr:cNvCxnSpPr/>
      </xdr:nvCxnSpPr>
      <xdr:spPr>
        <a:xfrm flipH="1">
          <a:off x="9169213" y="39585900"/>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68036</xdr:colOff>
      <xdr:row>747</xdr:row>
      <xdr:rowOff>54430</xdr:rowOff>
    </xdr:from>
    <xdr:to>
      <xdr:col>23</xdr:col>
      <xdr:colOff>146433</xdr:colOff>
      <xdr:row>747</xdr:row>
      <xdr:rowOff>326573</xdr:rowOff>
    </xdr:to>
    <xdr:sp macro="" textlink="">
      <xdr:nvSpPr>
        <xdr:cNvPr id="21" name="正方形/長方形 20"/>
        <xdr:cNvSpPr/>
      </xdr:nvSpPr>
      <xdr:spPr>
        <a:xfrm>
          <a:off x="3333750" y="38902823"/>
          <a:ext cx="1507147" cy="2721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40821</xdr:colOff>
      <xdr:row>748</xdr:row>
      <xdr:rowOff>-1</xdr:rowOff>
    </xdr:from>
    <xdr:to>
      <xdr:col>32</xdr:col>
      <xdr:colOff>119218</xdr:colOff>
      <xdr:row>749</xdr:row>
      <xdr:rowOff>318699</xdr:rowOff>
    </xdr:to>
    <xdr:sp macro="" textlink="">
      <xdr:nvSpPr>
        <xdr:cNvPr id="22" name="正方形/長方形 21"/>
        <xdr:cNvSpPr/>
      </xdr:nvSpPr>
      <xdr:spPr>
        <a:xfrm>
          <a:off x="5143500" y="39202178"/>
          <a:ext cx="1507147" cy="67248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有識者（１名）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0.008</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13608</xdr:colOff>
      <xdr:row>747</xdr:row>
      <xdr:rowOff>54428</xdr:rowOff>
    </xdr:from>
    <xdr:to>
      <xdr:col>32</xdr:col>
      <xdr:colOff>92005</xdr:colOff>
      <xdr:row>747</xdr:row>
      <xdr:rowOff>326571</xdr:rowOff>
    </xdr:to>
    <xdr:sp macro="" textlink="">
      <xdr:nvSpPr>
        <xdr:cNvPr id="24" name="正方形/長方形 23"/>
        <xdr:cNvSpPr/>
      </xdr:nvSpPr>
      <xdr:spPr>
        <a:xfrm>
          <a:off x="5116287" y="38902821"/>
          <a:ext cx="1507147"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27213</xdr:colOff>
      <xdr:row>750</xdr:row>
      <xdr:rowOff>27214</xdr:rowOff>
    </xdr:from>
    <xdr:to>
      <xdr:col>32</xdr:col>
      <xdr:colOff>163285</xdr:colOff>
      <xdr:row>752</xdr:row>
      <xdr:rowOff>79651</xdr:rowOff>
    </xdr:to>
    <xdr:sp macro="" textlink="">
      <xdr:nvSpPr>
        <xdr:cNvPr id="26" name="大かっこ 25"/>
        <xdr:cNvSpPr/>
      </xdr:nvSpPr>
      <xdr:spPr>
        <a:xfrm>
          <a:off x="5129892" y="39936964"/>
          <a:ext cx="1564822" cy="7600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専門家への謝礼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149679</xdr:colOff>
      <xdr:row>746</xdr:row>
      <xdr:rowOff>0</xdr:rowOff>
    </xdr:from>
    <xdr:to>
      <xdr:col>28</xdr:col>
      <xdr:colOff>158147</xdr:colOff>
      <xdr:row>746</xdr:row>
      <xdr:rowOff>337880</xdr:rowOff>
    </xdr:to>
    <xdr:cxnSp macro="">
      <xdr:nvCxnSpPr>
        <xdr:cNvPr id="27" name="直線コネクタ 26"/>
        <xdr:cNvCxnSpPr/>
      </xdr:nvCxnSpPr>
      <xdr:spPr>
        <a:xfrm flipH="1">
          <a:off x="5864679" y="38494607"/>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37</xdr:col>
      <xdr:colOff>136072</xdr:colOff>
      <xdr:row>746</xdr:row>
      <xdr:rowOff>0</xdr:rowOff>
    </xdr:from>
    <xdr:to>
      <xdr:col>37</xdr:col>
      <xdr:colOff>144540</xdr:colOff>
      <xdr:row>746</xdr:row>
      <xdr:rowOff>337880</xdr:rowOff>
    </xdr:to>
    <xdr:cxnSp macro="">
      <xdr:nvCxnSpPr>
        <xdr:cNvPr id="30" name="直線コネクタ 29"/>
        <xdr:cNvCxnSpPr/>
      </xdr:nvCxnSpPr>
      <xdr:spPr>
        <a:xfrm flipH="1">
          <a:off x="7688036" y="38494607"/>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33</xdr:col>
      <xdr:colOff>190500</xdr:colOff>
      <xdr:row>747</xdr:row>
      <xdr:rowOff>68036</xdr:rowOff>
    </xdr:from>
    <xdr:to>
      <xdr:col>41</xdr:col>
      <xdr:colOff>64790</xdr:colOff>
      <xdr:row>747</xdr:row>
      <xdr:rowOff>340179</xdr:rowOff>
    </xdr:to>
    <xdr:sp macro="" textlink="">
      <xdr:nvSpPr>
        <xdr:cNvPr id="33" name="正方形/長方形 32"/>
        <xdr:cNvSpPr/>
      </xdr:nvSpPr>
      <xdr:spPr>
        <a:xfrm>
          <a:off x="6926036" y="38916429"/>
          <a:ext cx="1507147"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68035</xdr:colOff>
      <xdr:row>747</xdr:row>
      <xdr:rowOff>40821</xdr:rowOff>
    </xdr:from>
    <xdr:to>
      <xdr:col>49</xdr:col>
      <xdr:colOff>146432</xdr:colOff>
      <xdr:row>747</xdr:row>
      <xdr:rowOff>312964</xdr:rowOff>
    </xdr:to>
    <xdr:sp macro="" textlink="">
      <xdr:nvSpPr>
        <xdr:cNvPr id="34" name="正方形/長方形 33"/>
        <xdr:cNvSpPr/>
      </xdr:nvSpPr>
      <xdr:spPr>
        <a:xfrm>
          <a:off x="8640535" y="38889214"/>
          <a:ext cx="1507147" cy="2721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34</xdr:col>
      <xdr:colOff>13607</xdr:colOff>
      <xdr:row>748</xdr:row>
      <xdr:rowOff>13607</xdr:rowOff>
    </xdr:from>
    <xdr:to>
      <xdr:col>41</xdr:col>
      <xdr:colOff>92004</xdr:colOff>
      <xdr:row>749</xdr:row>
      <xdr:rowOff>332307</xdr:rowOff>
    </xdr:to>
    <xdr:sp macro="" textlink="">
      <xdr:nvSpPr>
        <xdr:cNvPr id="36" name="正方形/長方形 35"/>
        <xdr:cNvSpPr/>
      </xdr:nvSpPr>
      <xdr:spPr>
        <a:xfrm>
          <a:off x="6953250" y="39215786"/>
          <a:ext cx="1507147" cy="67248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163286</xdr:colOff>
      <xdr:row>748</xdr:row>
      <xdr:rowOff>27214</xdr:rowOff>
    </xdr:from>
    <xdr:to>
      <xdr:col>49</xdr:col>
      <xdr:colOff>241683</xdr:colOff>
      <xdr:row>749</xdr:row>
      <xdr:rowOff>345914</xdr:rowOff>
    </xdr:to>
    <xdr:sp macro="" textlink="">
      <xdr:nvSpPr>
        <xdr:cNvPr id="37" name="正方形/長方形 36"/>
        <xdr:cNvSpPr/>
      </xdr:nvSpPr>
      <xdr:spPr>
        <a:xfrm>
          <a:off x="8735786" y="39229393"/>
          <a:ext cx="1507147" cy="67248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現地事業者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176892</xdr:colOff>
      <xdr:row>750</xdr:row>
      <xdr:rowOff>27214</xdr:rowOff>
    </xdr:from>
    <xdr:to>
      <xdr:col>41</xdr:col>
      <xdr:colOff>108857</xdr:colOff>
      <xdr:row>752</xdr:row>
      <xdr:rowOff>79651</xdr:rowOff>
    </xdr:to>
    <xdr:sp macro="" textlink="">
      <xdr:nvSpPr>
        <xdr:cNvPr id="39" name="大かっこ 38"/>
        <xdr:cNvSpPr/>
      </xdr:nvSpPr>
      <xdr:spPr>
        <a:xfrm>
          <a:off x="6912428" y="39936964"/>
          <a:ext cx="1564822" cy="7600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122465</xdr:colOff>
      <xdr:row>750</xdr:row>
      <xdr:rowOff>27214</xdr:rowOff>
    </xdr:from>
    <xdr:to>
      <xdr:col>49</xdr:col>
      <xdr:colOff>258537</xdr:colOff>
      <xdr:row>752</xdr:row>
      <xdr:rowOff>79651</xdr:rowOff>
    </xdr:to>
    <xdr:sp macro="" textlink="">
      <xdr:nvSpPr>
        <xdr:cNvPr id="41" name="大かっこ 40"/>
        <xdr:cNvSpPr/>
      </xdr:nvSpPr>
      <xdr:spPr>
        <a:xfrm>
          <a:off x="8694965" y="39936964"/>
          <a:ext cx="1564822" cy="7600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63</v>
      </c>
      <c r="AT2" s="953"/>
      <c r="AU2" s="953"/>
      <c r="AV2" s="52" t="str">
        <f>IF(AW2="", "", "-")</f>
        <v/>
      </c>
      <c r="AW2" s="921"/>
      <c r="AX2" s="921"/>
    </row>
    <row r="3" spans="1:50" ht="21" customHeight="1" thickBot="1">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2" t="s">
        <v>73</v>
      </c>
      <c r="H5" s="853"/>
      <c r="I5" s="853"/>
      <c r="J5" s="853"/>
      <c r="K5" s="853"/>
      <c r="L5" s="853"/>
      <c r="M5" s="854" t="s">
        <v>66</v>
      </c>
      <c r="N5" s="855"/>
      <c r="O5" s="855"/>
      <c r="P5" s="855"/>
      <c r="Q5" s="855"/>
      <c r="R5" s="856"/>
      <c r="S5" s="857" t="s">
        <v>131</v>
      </c>
      <c r="T5" s="853"/>
      <c r="U5" s="853"/>
      <c r="V5" s="853"/>
      <c r="W5" s="853"/>
      <c r="X5" s="858"/>
      <c r="Y5" s="706" t="s">
        <v>3</v>
      </c>
      <c r="Z5" s="540"/>
      <c r="AA5" s="540"/>
      <c r="AB5" s="540"/>
      <c r="AC5" s="540"/>
      <c r="AD5" s="541"/>
      <c r="AE5" s="707" t="s">
        <v>553</v>
      </c>
      <c r="AF5" s="707"/>
      <c r="AG5" s="707"/>
      <c r="AH5" s="707"/>
      <c r="AI5" s="707"/>
      <c r="AJ5" s="707"/>
      <c r="AK5" s="707"/>
      <c r="AL5" s="707"/>
      <c r="AM5" s="707"/>
      <c r="AN5" s="707"/>
      <c r="AO5" s="707"/>
      <c r="AP5" s="708"/>
      <c r="AQ5" s="709" t="s">
        <v>628</v>
      </c>
      <c r="AR5" s="710"/>
      <c r="AS5" s="710"/>
      <c r="AT5" s="710"/>
      <c r="AU5" s="710"/>
      <c r="AV5" s="710"/>
      <c r="AW5" s="710"/>
      <c r="AX5" s="711"/>
    </row>
    <row r="6" spans="1:50" ht="39" customHeight="1">
      <c r="A6" s="714" t="s">
        <v>4</v>
      </c>
      <c r="B6" s="715"/>
      <c r="C6" s="715"/>
      <c r="D6" s="715"/>
      <c r="E6" s="715"/>
      <c r="F6" s="71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555</v>
      </c>
      <c r="H7" s="496"/>
      <c r="I7" s="496"/>
      <c r="J7" s="496"/>
      <c r="K7" s="496"/>
      <c r="L7" s="496"/>
      <c r="M7" s="496"/>
      <c r="N7" s="496"/>
      <c r="O7" s="496"/>
      <c r="P7" s="496"/>
      <c r="Q7" s="496"/>
      <c r="R7" s="496"/>
      <c r="S7" s="496"/>
      <c r="T7" s="496"/>
      <c r="U7" s="496"/>
      <c r="V7" s="497"/>
      <c r="W7" s="497"/>
      <c r="X7" s="497"/>
      <c r="Y7" s="932" t="s">
        <v>548</v>
      </c>
      <c r="Z7" s="440"/>
      <c r="AA7" s="440"/>
      <c r="AB7" s="440"/>
      <c r="AC7" s="440"/>
      <c r="AD7" s="933"/>
      <c r="AE7" s="922" t="s">
        <v>556</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2" t="s">
        <v>389</v>
      </c>
      <c r="B8" s="493"/>
      <c r="C8" s="493"/>
      <c r="D8" s="493"/>
      <c r="E8" s="493"/>
      <c r="F8" s="494"/>
      <c r="G8" s="954" t="str">
        <f>入力規則等!A26</f>
        <v>男女共同参画、一億総活躍推進</v>
      </c>
      <c r="H8" s="728"/>
      <c r="I8" s="728"/>
      <c r="J8" s="728"/>
      <c r="K8" s="728"/>
      <c r="L8" s="728"/>
      <c r="M8" s="728"/>
      <c r="N8" s="728"/>
      <c r="O8" s="728"/>
      <c r="P8" s="728"/>
      <c r="Q8" s="728"/>
      <c r="R8" s="728"/>
      <c r="S8" s="728"/>
      <c r="T8" s="728"/>
      <c r="U8" s="728"/>
      <c r="V8" s="728"/>
      <c r="W8" s="728"/>
      <c r="X8" s="955"/>
      <c r="Y8" s="859" t="s">
        <v>390</v>
      </c>
      <c r="Z8" s="860"/>
      <c r="AA8" s="860"/>
      <c r="AB8" s="860"/>
      <c r="AC8" s="860"/>
      <c r="AD8" s="861"/>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2" t="s">
        <v>23</v>
      </c>
      <c r="B9" s="863"/>
      <c r="C9" s="863"/>
      <c r="D9" s="863"/>
      <c r="E9" s="863"/>
      <c r="F9" s="863"/>
      <c r="G9" s="762" t="s">
        <v>557</v>
      </c>
      <c r="H9" s="763"/>
      <c r="I9" s="763"/>
      <c r="J9" s="763"/>
      <c r="K9" s="763"/>
      <c r="L9" s="763"/>
      <c r="M9" s="763"/>
      <c r="N9" s="763"/>
      <c r="O9" s="763"/>
      <c r="P9" s="763"/>
      <c r="Q9" s="763"/>
      <c r="R9" s="763"/>
      <c r="S9" s="763"/>
      <c r="T9" s="763"/>
      <c r="U9" s="763"/>
      <c r="V9" s="763"/>
      <c r="W9" s="763"/>
      <c r="X9" s="763"/>
      <c r="Y9" s="864"/>
      <c r="Z9" s="864"/>
      <c r="AA9" s="864"/>
      <c r="AB9" s="864"/>
      <c r="AC9" s="864"/>
      <c r="AD9" s="864"/>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8" t="s">
        <v>30</v>
      </c>
      <c r="B10" s="669"/>
      <c r="C10" s="669"/>
      <c r="D10" s="669"/>
      <c r="E10" s="669"/>
      <c r="F10" s="669"/>
      <c r="G10" s="762" t="s">
        <v>558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6" t="s">
        <v>24</v>
      </c>
      <c r="B12" s="957"/>
      <c r="C12" s="957"/>
      <c r="D12" s="957"/>
      <c r="E12" s="957"/>
      <c r="F12" s="958"/>
      <c r="G12" s="774"/>
      <c r="H12" s="775"/>
      <c r="I12" s="775"/>
      <c r="J12" s="775"/>
      <c r="K12" s="775"/>
      <c r="L12" s="775"/>
      <c r="M12" s="775"/>
      <c r="N12" s="775"/>
      <c r="O12" s="77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30"/>
    </row>
    <row r="13" spans="1:50" ht="21" customHeight="1">
      <c r="A13" s="614"/>
      <c r="B13" s="615"/>
      <c r="C13" s="615"/>
      <c r="D13" s="615"/>
      <c r="E13" s="615"/>
      <c r="F13" s="616"/>
      <c r="G13" s="731" t="s">
        <v>6</v>
      </c>
      <c r="H13" s="732"/>
      <c r="I13" s="778" t="s">
        <v>7</v>
      </c>
      <c r="J13" s="779"/>
      <c r="K13" s="779"/>
      <c r="L13" s="779"/>
      <c r="M13" s="779"/>
      <c r="N13" s="779"/>
      <c r="O13" s="780"/>
      <c r="P13" s="657">
        <v>24</v>
      </c>
      <c r="Q13" s="658"/>
      <c r="R13" s="658"/>
      <c r="S13" s="658"/>
      <c r="T13" s="658"/>
      <c r="U13" s="658"/>
      <c r="V13" s="659"/>
      <c r="W13" s="657">
        <v>9</v>
      </c>
      <c r="X13" s="658"/>
      <c r="Y13" s="658"/>
      <c r="Z13" s="658"/>
      <c r="AA13" s="658"/>
      <c r="AB13" s="658"/>
      <c r="AC13" s="659"/>
      <c r="AD13" s="657">
        <v>8</v>
      </c>
      <c r="AE13" s="658"/>
      <c r="AF13" s="658"/>
      <c r="AG13" s="658"/>
      <c r="AH13" s="658"/>
      <c r="AI13" s="658"/>
      <c r="AJ13" s="659"/>
      <c r="AK13" s="657">
        <v>5.5</v>
      </c>
      <c r="AL13" s="658"/>
      <c r="AM13" s="658"/>
      <c r="AN13" s="658"/>
      <c r="AO13" s="658"/>
      <c r="AP13" s="658"/>
      <c r="AQ13" s="659"/>
      <c r="AR13" s="929">
        <v>5.4</v>
      </c>
      <c r="AS13" s="930"/>
      <c r="AT13" s="930"/>
      <c r="AU13" s="930"/>
      <c r="AV13" s="930"/>
      <c r="AW13" s="930"/>
      <c r="AX13" s="931"/>
    </row>
    <row r="14" spans="1:50" ht="21" customHeight="1">
      <c r="A14" s="614"/>
      <c r="B14" s="615"/>
      <c r="C14" s="615"/>
      <c r="D14" s="615"/>
      <c r="E14" s="615"/>
      <c r="F14" s="616"/>
      <c r="G14" s="733"/>
      <c r="H14" s="734"/>
      <c r="I14" s="719" t="s">
        <v>8</v>
      </c>
      <c r="J14" s="776"/>
      <c r="K14" s="776"/>
      <c r="L14" s="776"/>
      <c r="M14" s="776"/>
      <c r="N14" s="776"/>
      <c r="O14" s="777"/>
      <c r="P14" s="657" t="s">
        <v>466</v>
      </c>
      <c r="Q14" s="658"/>
      <c r="R14" s="658"/>
      <c r="S14" s="658"/>
      <c r="T14" s="658"/>
      <c r="U14" s="658"/>
      <c r="V14" s="659"/>
      <c r="W14" s="657" t="s">
        <v>466</v>
      </c>
      <c r="X14" s="658"/>
      <c r="Y14" s="658"/>
      <c r="Z14" s="658"/>
      <c r="AA14" s="658"/>
      <c r="AB14" s="658"/>
      <c r="AC14" s="659"/>
      <c r="AD14" s="657" t="s">
        <v>563</v>
      </c>
      <c r="AE14" s="658"/>
      <c r="AF14" s="658"/>
      <c r="AG14" s="658"/>
      <c r="AH14" s="658"/>
      <c r="AI14" s="658"/>
      <c r="AJ14" s="659"/>
      <c r="AK14" s="657"/>
      <c r="AL14" s="658"/>
      <c r="AM14" s="658"/>
      <c r="AN14" s="658"/>
      <c r="AO14" s="658"/>
      <c r="AP14" s="658"/>
      <c r="AQ14" s="659"/>
      <c r="AR14" s="804"/>
      <c r="AS14" s="804"/>
      <c r="AT14" s="804"/>
      <c r="AU14" s="804"/>
      <c r="AV14" s="804"/>
      <c r="AW14" s="804"/>
      <c r="AX14" s="805"/>
    </row>
    <row r="15" spans="1:50" ht="21" customHeight="1">
      <c r="A15" s="614"/>
      <c r="B15" s="615"/>
      <c r="C15" s="615"/>
      <c r="D15" s="615"/>
      <c r="E15" s="615"/>
      <c r="F15" s="616"/>
      <c r="G15" s="733"/>
      <c r="H15" s="734"/>
      <c r="I15" s="719" t="s">
        <v>51</v>
      </c>
      <c r="J15" s="720"/>
      <c r="K15" s="720"/>
      <c r="L15" s="720"/>
      <c r="M15" s="720"/>
      <c r="N15" s="720"/>
      <c r="O15" s="721"/>
      <c r="P15" s="657" t="s">
        <v>466</v>
      </c>
      <c r="Q15" s="658"/>
      <c r="R15" s="658"/>
      <c r="S15" s="658"/>
      <c r="T15" s="658"/>
      <c r="U15" s="658"/>
      <c r="V15" s="659"/>
      <c r="W15" s="657" t="s">
        <v>466</v>
      </c>
      <c r="X15" s="658"/>
      <c r="Y15" s="658"/>
      <c r="Z15" s="658"/>
      <c r="AA15" s="658"/>
      <c r="AB15" s="658"/>
      <c r="AC15" s="659"/>
      <c r="AD15" s="657" t="s">
        <v>564</v>
      </c>
      <c r="AE15" s="658"/>
      <c r="AF15" s="658"/>
      <c r="AG15" s="658"/>
      <c r="AH15" s="658"/>
      <c r="AI15" s="658"/>
      <c r="AJ15" s="659"/>
      <c r="AK15" s="657"/>
      <c r="AL15" s="658"/>
      <c r="AM15" s="658"/>
      <c r="AN15" s="658"/>
      <c r="AO15" s="658"/>
      <c r="AP15" s="658"/>
      <c r="AQ15" s="659"/>
      <c r="AR15" s="657"/>
      <c r="AS15" s="658"/>
      <c r="AT15" s="658"/>
      <c r="AU15" s="658"/>
      <c r="AV15" s="658"/>
      <c r="AW15" s="658"/>
      <c r="AX15" s="822"/>
    </row>
    <row r="16" spans="1:50" ht="21" customHeight="1">
      <c r="A16" s="614"/>
      <c r="B16" s="615"/>
      <c r="C16" s="615"/>
      <c r="D16" s="615"/>
      <c r="E16" s="615"/>
      <c r="F16" s="616"/>
      <c r="G16" s="733"/>
      <c r="H16" s="734"/>
      <c r="I16" s="719" t="s">
        <v>52</v>
      </c>
      <c r="J16" s="720"/>
      <c r="K16" s="720"/>
      <c r="L16" s="720"/>
      <c r="M16" s="720"/>
      <c r="N16" s="720"/>
      <c r="O16" s="721"/>
      <c r="P16" s="657" t="s">
        <v>466</v>
      </c>
      <c r="Q16" s="658"/>
      <c r="R16" s="658"/>
      <c r="S16" s="658"/>
      <c r="T16" s="658"/>
      <c r="U16" s="658"/>
      <c r="V16" s="659"/>
      <c r="W16" s="657" t="s">
        <v>466</v>
      </c>
      <c r="X16" s="658"/>
      <c r="Y16" s="658"/>
      <c r="Z16" s="658"/>
      <c r="AA16" s="658"/>
      <c r="AB16" s="658"/>
      <c r="AC16" s="659"/>
      <c r="AD16" s="657" t="s">
        <v>565</v>
      </c>
      <c r="AE16" s="658"/>
      <c r="AF16" s="658"/>
      <c r="AG16" s="658"/>
      <c r="AH16" s="658"/>
      <c r="AI16" s="658"/>
      <c r="AJ16" s="659"/>
      <c r="AK16" s="657"/>
      <c r="AL16" s="658"/>
      <c r="AM16" s="658"/>
      <c r="AN16" s="658"/>
      <c r="AO16" s="658"/>
      <c r="AP16" s="658"/>
      <c r="AQ16" s="659"/>
      <c r="AR16" s="765"/>
      <c r="AS16" s="766"/>
      <c r="AT16" s="766"/>
      <c r="AU16" s="766"/>
      <c r="AV16" s="766"/>
      <c r="AW16" s="766"/>
      <c r="AX16" s="767"/>
    </row>
    <row r="17" spans="1:50" ht="24.75" customHeight="1">
      <c r="A17" s="614"/>
      <c r="B17" s="615"/>
      <c r="C17" s="615"/>
      <c r="D17" s="615"/>
      <c r="E17" s="615"/>
      <c r="F17" s="616"/>
      <c r="G17" s="733"/>
      <c r="H17" s="734"/>
      <c r="I17" s="719" t="s">
        <v>50</v>
      </c>
      <c r="J17" s="776"/>
      <c r="K17" s="776"/>
      <c r="L17" s="776"/>
      <c r="M17" s="776"/>
      <c r="N17" s="776"/>
      <c r="O17" s="777"/>
      <c r="P17" s="657" t="s">
        <v>466</v>
      </c>
      <c r="Q17" s="658"/>
      <c r="R17" s="658"/>
      <c r="S17" s="658"/>
      <c r="T17" s="658"/>
      <c r="U17" s="658"/>
      <c r="V17" s="659"/>
      <c r="W17" s="657" t="s">
        <v>466</v>
      </c>
      <c r="X17" s="658"/>
      <c r="Y17" s="658"/>
      <c r="Z17" s="658"/>
      <c r="AA17" s="658"/>
      <c r="AB17" s="658"/>
      <c r="AC17" s="659"/>
      <c r="AD17" s="657" t="s">
        <v>566</v>
      </c>
      <c r="AE17" s="658"/>
      <c r="AF17" s="658"/>
      <c r="AG17" s="658"/>
      <c r="AH17" s="658"/>
      <c r="AI17" s="658"/>
      <c r="AJ17" s="659"/>
      <c r="AK17" s="657"/>
      <c r="AL17" s="658"/>
      <c r="AM17" s="658"/>
      <c r="AN17" s="658"/>
      <c r="AO17" s="658"/>
      <c r="AP17" s="658"/>
      <c r="AQ17" s="659"/>
      <c r="AR17" s="927"/>
      <c r="AS17" s="927"/>
      <c r="AT17" s="927"/>
      <c r="AU17" s="927"/>
      <c r="AV17" s="927"/>
      <c r="AW17" s="927"/>
      <c r="AX17" s="928"/>
    </row>
    <row r="18" spans="1:50" ht="24.75" customHeight="1">
      <c r="A18" s="614"/>
      <c r="B18" s="615"/>
      <c r="C18" s="615"/>
      <c r="D18" s="615"/>
      <c r="E18" s="615"/>
      <c r="F18" s="616"/>
      <c r="G18" s="735"/>
      <c r="H18" s="736"/>
      <c r="I18" s="724" t="s">
        <v>20</v>
      </c>
      <c r="J18" s="725"/>
      <c r="K18" s="725"/>
      <c r="L18" s="725"/>
      <c r="M18" s="725"/>
      <c r="N18" s="725"/>
      <c r="O18" s="726"/>
      <c r="P18" s="889">
        <f>SUM(P13:V17)</f>
        <v>24</v>
      </c>
      <c r="Q18" s="890"/>
      <c r="R18" s="890"/>
      <c r="S18" s="890"/>
      <c r="T18" s="890"/>
      <c r="U18" s="890"/>
      <c r="V18" s="891"/>
      <c r="W18" s="889">
        <f>SUM(W13:AC17)</f>
        <v>9</v>
      </c>
      <c r="X18" s="890"/>
      <c r="Y18" s="890"/>
      <c r="Z18" s="890"/>
      <c r="AA18" s="890"/>
      <c r="AB18" s="890"/>
      <c r="AC18" s="891"/>
      <c r="AD18" s="889">
        <f>SUM(AD13:AJ17)</f>
        <v>8</v>
      </c>
      <c r="AE18" s="890"/>
      <c r="AF18" s="890"/>
      <c r="AG18" s="890"/>
      <c r="AH18" s="890"/>
      <c r="AI18" s="890"/>
      <c r="AJ18" s="891"/>
      <c r="AK18" s="889">
        <f>SUM(AK13:AQ17)</f>
        <v>5.5</v>
      </c>
      <c r="AL18" s="890"/>
      <c r="AM18" s="890"/>
      <c r="AN18" s="890"/>
      <c r="AO18" s="890"/>
      <c r="AP18" s="890"/>
      <c r="AQ18" s="891"/>
      <c r="AR18" s="889">
        <f>SUM(AR13:AX17)</f>
        <v>5.4</v>
      </c>
      <c r="AS18" s="890"/>
      <c r="AT18" s="890"/>
      <c r="AU18" s="890"/>
      <c r="AV18" s="890"/>
      <c r="AW18" s="890"/>
      <c r="AX18" s="892"/>
    </row>
    <row r="19" spans="1:50" ht="24.75" customHeight="1">
      <c r="A19" s="614"/>
      <c r="B19" s="615"/>
      <c r="C19" s="615"/>
      <c r="D19" s="615"/>
      <c r="E19" s="615"/>
      <c r="F19" s="616"/>
      <c r="G19" s="887" t="s">
        <v>9</v>
      </c>
      <c r="H19" s="888"/>
      <c r="I19" s="888"/>
      <c r="J19" s="888"/>
      <c r="K19" s="888"/>
      <c r="L19" s="888"/>
      <c r="M19" s="888"/>
      <c r="N19" s="888"/>
      <c r="O19" s="888"/>
      <c r="P19" s="657">
        <v>7</v>
      </c>
      <c r="Q19" s="658"/>
      <c r="R19" s="658"/>
      <c r="S19" s="658"/>
      <c r="T19" s="658"/>
      <c r="U19" s="658"/>
      <c r="V19" s="659"/>
      <c r="W19" s="657">
        <v>3.7</v>
      </c>
      <c r="X19" s="658"/>
      <c r="Y19" s="658"/>
      <c r="Z19" s="658"/>
      <c r="AA19" s="658"/>
      <c r="AB19" s="658"/>
      <c r="AC19" s="659"/>
      <c r="AD19" s="657">
        <v>4.9000000000000004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87" t="s">
        <v>10</v>
      </c>
      <c r="H20" s="888"/>
      <c r="I20" s="888"/>
      <c r="J20" s="888"/>
      <c r="K20" s="888"/>
      <c r="L20" s="888"/>
      <c r="M20" s="888"/>
      <c r="N20" s="888"/>
      <c r="O20" s="888"/>
      <c r="P20" s="312">
        <f>IF(P18=0, "-", SUM(P19)/P18)</f>
        <v>0.29166666666666669</v>
      </c>
      <c r="Q20" s="312"/>
      <c r="R20" s="312"/>
      <c r="S20" s="312"/>
      <c r="T20" s="312"/>
      <c r="U20" s="312"/>
      <c r="V20" s="312"/>
      <c r="W20" s="312">
        <f t="shared" ref="W20" si="0">IF(W18=0, "-", SUM(W19)/W18)</f>
        <v>0.41111111111111115</v>
      </c>
      <c r="X20" s="312"/>
      <c r="Y20" s="312"/>
      <c r="Z20" s="312"/>
      <c r="AA20" s="312"/>
      <c r="AB20" s="312"/>
      <c r="AC20" s="312"/>
      <c r="AD20" s="312">
        <f t="shared" ref="AD20" si="1">IF(AD18=0, "-", SUM(AD19)/AD18)</f>
        <v>0.61250000000000004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62"/>
      <c r="B21" s="863"/>
      <c r="C21" s="863"/>
      <c r="D21" s="863"/>
      <c r="E21" s="863"/>
      <c r="F21" s="959"/>
      <c r="G21" s="310" t="s">
        <v>497</v>
      </c>
      <c r="H21" s="311"/>
      <c r="I21" s="311"/>
      <c r="J21" s="311"/>
      <c r="K21" s="311"/>
      <c r="L21" s="311"/>
      <c r="M21" s="311"/>
      <c r="N21" s="311"/>
      <c r="O21" s="311"/>
      <c r="P21" s="312">
        <f>IF(P19=0, "-", SUM(P19)/SUM(P13,P14))</f>
        <v>0.29166666666666669</v>
      </c>
      <c r="Q21" s="312"/>
      <c r="R21" s="312"/>
      <c r="S21" s="312"/>
      <c r="T21" s="312"/>
      <c r="U21" s="312"/>
      <c r="V21" s="312"/>
      <c r="W21" s="312">
        <f t="shared" ref="W21" si="2">IF(W19=0, "-", SUM(W19)/SUM(W13,W14))</f>
        <v>0.41111111111111115</v>
      </c>
      <c r="X21" s="312"/>
      <c r="Y21" s="312"/>
      <c r="Z21" s="312"/>
      <c r="AA21" s="312"/>
      <c r="AB21" s="312"/>
      <c r="AC21" s="312"/>
      <c r="AD21" s="312">
        <f t="shared" ref="AD21" si="3">IF(AD19=0, "-", SUM(AD19)/SUM(AD13,AD14))</f>
        <v>0.61250000000000004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77" t="s">
        <v>540</v>
      </c>
      <c r="B22" s="978"/>
      <c r="C22" s="978"/>
      <c r="D22" s="978"/>
      <c r="E22" s="978"/>
      <c r="F22" s="979"/>
      <c r="G22" s="964" t="s">
        <v>474</v>
      </c>
      <c r="H22" s="216"/>
      <c r="I22" s="216"/>
      <c r="J22" s="216"/>
      <c r="K22" s="216"/>
      <c r="L22" s="216"/>
      <c r="M22" s="216"/>
      <c r="N22" s="216"/>
      <c r="O22" s="217"/>
      <c r="P22" s="949" t="s">
        <v>538</v>
      </c>
      <c r="Q22" s="216"/>
      <c r="R22" s="216"/>
      <c r="S22" s="216"/>
      <c r="T22" s="216"/>
      <c r="U22" s="216"/>
      <c r="V22" s="217"/>
      <c r="W22" s="949" t="s">
        <v>539</v>
      </c>
      <c r="X22" s="216"/>
      <c r="Y22" s="216"/>
      <c r="Z22" s="216"/>
      <c r="AA22" s="216"/>
      <c r="AB22" s="216"/>
      <c r="AC22" s="217"/>
      <c r="AD22" s="949" t="s">
        <v>473</v>
      </c>
      <c r="AE22" s="216"/>
      <c r="AF22" s="216"/>
      <c r="AG22" s="216"/>
      <c r="AH22" s="216"/>
      <c r="AI22" s="216"/>
      <c r="AJ22" s="216"/>
      <c r="AK22" s="216"/>
      <c r="AL22" s="216"/>
      <c r="AM22" s="216"/>
      <c r="AN22" s="216"/>
      <c r="AO22" s="216"/>
      <c r="AP22" s="216"/>
      <c r="AQ22" s="216"/>
      <c r="AR22" s="216"/>
      <c r="AS22" s="216"/>
      <c r="AT22" s="216"/>
      <c r="AU22" s="216"/>
      <c r="AV22" s="216"/>
      <c r="AW22" s="216"/>
      <c r="AX22" s="986"/>
    </row>
    <row r="23" spans="1:50" ht="25.5" customHeight="1">
      <c r="A23" s="980"/>
      <c r="B23" s="981"/>
      <c r="C23" s="981"/>
      <c r="D23" s="981"/>
      <c r="E23" s="981"/>
      <c r="F23" s="982"/>
      <c r="G23" s="965" t="s">
        <v>559</v>
      </c>
      <c r="H23" s="966"/>
      <c r="I23" s="966"/>
      <c r="J23" s="966"/>
      <c r="K23" s="966"/>
      <c r="L23" s="966"/>
      <c r="M23" s="966"/>
      <c r="N23" s="966"/>
      <c r="O23" s="967"/>
      <c r="P23" s="929">
        <v>2.2000000000000002</v>
      </c>
      <c r="Q23" s="930"/>
      <c r="R23" s="930"/>
      <c r="S23" s="930"/>
      <c r="T23" s="930"/>
      <c r="U23" s="930"/>
      <c r="V23" s="950"/>
      <c r="W23" s="929">
        <v>2.2000000000000002</v>
      </c>
      <c r="X23" s="930"/>
      <c r="Y23" s="930"/>
      <c r="Z23" s="930"/>
      <c r="AA23" s="930"/>
      <c r="AB23" s="930"/>
      <c r="AC23" s="950"/>
      <c r="AD23" s="987" t="s">
        <v>622</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c r="A24" s="980"/>
      <c r="B24" s="981"/>
      <c r="C24" s="981"/>
      <c r="D24" s="981"/>
      <c r="E24" s="981"/>
      <c r="F24" s="982"/>
      <c r="G24" s="968" t="s">
        <v>600</v>
      </c>
      <c r="H24" s="969"/>
      <c r="I24" s="969"/>
      <c r="J24" s="969"/>
      <c r="K24" s="969"/>
      <c r="L24" s="969"/>
      <c r="M24" s="969"/>
      <c r="N24" s="969"/>
      <c r="O24" s="970"/>
      <c r="P24" s="657">
        <v>1.7</v>
      </c>
      <c r="Q24" s="658"/>
      <c r="R24" s="658"/>
      <c r="S24" s="658"/>
      <c r="T24" s="658"/>
      <c r="U24" s="658"/>
      <c r="V24" s="659"/>
      <c r="W24" s="657">
        <v>1.8</v>
      </c>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c r="A25" s="980"/>
      <c r="B25" s="981"/>
      <c r="C25" s="981"/>
      <c r="D25" s="981"/>
      <c r="E25" s="981"/>
      <c r="F25" s="982"/>
      <c r="G25" s="968" t="s">
        <v>601</v>
      </c>
      <c r="H25" s="969"/>
      <c r="I25" s="969"/>
      <c r="J25" s="969"/>
      <c r="K25" s="969"/>
      <c r="L25" s="969"/>
      <c r="M25" s="969"/>
      <c r="N25" s="969"/>
      <c r="O25" s="970"/>
      <c r="P25" s="657">
        <v>0.6</v>
      </c>
      <c r="Q25" s="658"/>
      <c r="R25" s="658"/>
      <c r="S25" s="658"/>
      <c r="T25" s="658"/>
      <c r="U25" s="658"/>
      <c r="V25" s="659"/>
      <c r="W25" s="657">
        <v>0.4</v>
      </c>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c r="A26" s="980"/>
      <c r="B26" s="981"/>
      <c r="C26" s="981"/>
      <c r="D26" s="981"/>
      <c r="E26" s="981"/>
      <c r="F26" s="982"/>
      <c r="G26" s="968" t="s">
        <v>602</v>
      </c>
      <c r="H26" s="969"/>
      <c r="I26" s="969"/>
      <c r="J26" s="969"/>
      <c r="K26" s="969"/>
      <c r="L26" s="969"/>
      <c r="M26" s="969"/>
      <c r="N26" s="969"/>
      <c r="O26" s="970"/>
      <c r="P26" s="657">
        <v>1</v>
      </c>
      <c r="Q26" s="658"/>
      <c r="R26" s="658"/>
      <c r="S26" s="658"/>
      <c r="T26" s="658"/>
      <c r="U26" s="658"/>
      <c r="V26" s="659"/>
      <c r="W26" s="657">
        <v>1</v>
      </c>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c r="A28" s="980"/>
      <c r="B28" s="981"/>
      <c r="C28" s="981"/>
      <c r="D28" s="981"/>
      <c r="E28" s="981"/>
      <c r="F28" s="982"/>
      <c r="G28" s="971" t="s">
        <v>478</v>
      </c>
      <c r="H28" s="972"/>
      <c r="I28" s="972"/>
      <c r="J28" s="972"/>
      <c r="K28" s="972"/>
      <c r="L28" s="972"/>
      <c r="M28" s="972"/>
      <c r="N28" s="972"/>
      <c r="O28" s="973"/>
      <c r="P28" s="889">
        <f>P29-SUM(P23:P27)</f>
        <v>0</v>
      </c>
      <c r="Q28" s="890"/>
      <c r="R28" s="890"/>
      <c r="S28" s="890"/>
      <c r="T28" s="890"/>
      <c r="U28" s="890"/>
      <c r="V28" s="891"/>
      <c r="W28" s="889">
        <f>W29-SUM(W23:W27)</f>
        <v>0</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74" t="s">
        <v>475</v>
      </c>
      <c r="H29" s="975"/>
      <c r="I29" s="975"/>
      <c r="J29" s="975"/>
      <c r="K29" s="975"/>
      <c r="L29" s="975"/>
      <c r="M29" s="975"/>
      <c r="N29" s="975"/>
      <c r="O29" s="976"/>
      <c r="P29" s="946">
        <f>AK13</f>
        <v>5.5</v>
      </c>
      <c r="Q29" s="947"/>
      <c r="R29" s="947"/>
      <c r="S29" s="947"/>
      <c r="T29" s="947"/>
      <c r="U29" s="947"/>
      <c r="V29" s="948"/>
      <c r="W29" s="946">
        <f>AR13</f>
        <v>5.4</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2" t="s">
        <v>491</v>
      </c>
      <c r="B30" s="873"/>
      <c r="C30" s="873"/>
      <c r="D30" s="873"/>
      <c r="E30" s="873"/>
      <c r="F30" s="874"/>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81" t="s">
        <v>355</v>
      </c>
      <c r="AR30" s="782"/>
      <c r="AS30" s="782"/>
      <c r="AT30" s="783"/>
      <c r="AU30" s="788" t="s">
        <v>253</v>
      </c>
      <c r="AV30" s="788"/>
      <c r="AW30" s="788"/>
      <c r="AX30" s="926"/>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31</v>
      </c>
      <c r="AR31" s="194"/>
      <c r="AS31" s="127" t="s">
        <v>356</v>
      </c>
      <c r="AT31" s="128"/>
      <c r="AU31" s="193"/>
      <c r="AV31" s="193"/>
      <c r="AW31" s="395" t="s">
        <v>300</v>
      </c>
      <c r="AX31" s="396"/>
    </row>
    <row r="32" spans="1:50" ht="23.25" customHeight="1">
      <c r="A32" s="400"/>
      <c r="B32" s="398"/>
      <c r="C32" s="398"/>
      <c r="D32" s="398"/>
      <c r="E32" s="398"/>
      <c r="F32" s="399"/>
      <c r="G32" s="561" t="s">
        <v>561</v>
      </c>
      <c r="H32" s="660"/>
      <c r="I32" s="660"/>
      <c r="J32" s="660"/>
      <c r="K32" s="660"/>
      <c r="L32" s="660"/>
      <c r="M32" s="660"/>
      <c r="N32" s="660"/>
      <c r="O32" s="661"/>
      <c r="P32" s="99" t="s">
        <v>625</v>
      </c>
      <c r="Q32" s="768"/>
      <c r="R32" s="768"/>
      <c r="S32" s="768"/>
      <c r="T32" s="768"/>
      <c r="U32" s="768"/>
      <c r="V32" s="768"/>
      <c r="W32" s="768"/>
      <c r="X32" s="769"/>
      <c r="Y32" s="468" t="s">
        <v>12</v>
      </c>
      <c r="Z32" s="528"/>
      <c r="AA32" s="529"/>
      <c r="AB32" s="458" t="s">
        <v>562</v>
      </c>
      <c r="AC32" s="458"/>
      <c r="AD32" s="458"/>
      <c r="AE32" s="212">
        <v>7</v>
      </c>
      <c r="AF32" s="213"/>
      <c r="AG32" s="213"/>
      <c r="AH32" s="214"/>
      <c r="AI32" s="212">
        <v>8</v>
      </c>
      <c r="AJ32" s="213"/>
      <c r="AK32" s="213"/>
      <c r="AL32" s="214"/>
      <c r="AM32" s="212">
        <v>8</v>
      </c>
      <c r="AN32" s="213"/>
      <c r="AO32" s="213"/>
      <c r="AP32" s="213"/>
      <c r="AQ32" s="334"/>
      <c r="AR32" s="201"/>
      <c r="AS32" s="201"/>
      <c r="AT32" s="335"/>
      <c r="AU32" s="213" t="s">
        <v>466</v>
      </c>
      <c r="AV32" s="213"/>
      <c r="AW32" s="213"/>
      <c r="AX32" s="215"/>
    </row>
    <row r="33" spans="1:50" ht="23.25" customHeight="1">
      <c r="A33" s="401"/>
      <c r="B33" s="402"/>
      <c r="C33" s="402"/>
      <c r="D33" s="402"/>
      <c r="E33" s="402"/>
      <c r="F33" s="403"/>
      <c r="G33" s="662"/>
      <c r="H33" s="663"/>
      <c r="I33" s="663"/>
      <c r="J33" s="663"/>
      <c r="K33" s="663"/>
      <c r="L33" s="663"/>
      <c r="M33" s="663"/>
      <c r="N33" s="663"/>
      <c r="O33" s="664"/>
      <c r="P33" s="770"/>
      <c r="Q33" s="770"/>
      <c r="R33" s="770"/>
      <c r="S33" s="770"/>
      <c r="T33" s="770"/>
      <c r="U33" s="770"/>
      <c r="V33" s="770"/>
      <c r="W33" s="770"/>
      <c r="X33" s="771"/>
      <c r="Y33" s="412" t="s">
        <v>54</v>
      </c>
      <c r="Z33" s="413"/>
      <c r="AA33" s="414"/>
      <c r="AB33" s="520" t="s">
        <v>562</v>
      </c>
      <c r="AC33" s="520"/>
      <c r="AD33" s="520"/>
      <c r="AE33" s="212">
        <v>4</v>
      </c>
      <c r="AF33" s="213"/>
      <c r="AG33" s="213"/>
      <c r="AH33" s="214"/>
      <c r="AI33" s="212">
        <v>10</v>
      </c>
      <c r="AJ33" s="213"/>
      <c r="AK33" s="213"/>
      <c r="AL33" s="214"/>
      <c r="AM33" s="212">
        <v>12</v>
      </c>
      <c r="AN33" s="213"/>
      <c r="AO33" s="213"/>
      <c r="AP33" s="213"/>
      <c r="AQ33" s="334">
        <v>8</v>
      </c>
      <c r="AR33" s="201"/>
      <c r="AS33" s="201"/>
      <c r="AT33" s="335"/>
      <c r="AU33" s="213" t="s">
        <v>466</v>
      </c>
      <c r="AV33" s="213"/>
      <c r="AW33" s="213"/>
      <c r="AX33" s="215"/>
    </row>
    <row r="34" spans="1:50" ht="23.25" customHeight="1">
      <c r="A34" s="400"/>
      <c r="B34" s="398"/>
      <c r="C34" s="398"/>
      <c r="D34" s="398"/>
      <c r="E34" s="398"/>
      <c r="F34" s="399"/>
      <c r="G34" s="665"/>
      <c r="H34" s="666"/>
      <c r="I34" s="666"/>
      <c r="J34" s="666"/>
      <c r="K34" s="666"/>
      <c r="L34" s="666"/>
      <c r="M34" s="666"/>
      <c r="N34" s="666"/>
      <c r="O34" s="667"/>
      <c r="P34" s="772"/>
      <c r="Q34" s="772"/>
      <c r="R34" s="772"/>
      <c r="S34" s="772"/>
      <c r="T34" s="772"/>
      <c r="U34" s="772"/>
      <c r="V34" s="772"/>
      <c r="W34" s="772"/>
      <c r="X34" s="773"/>
      <c r="Y34" s="412" t="s">
        <v>13</v>
      </c>
      <c r="Z34" s="413"/>
      <c r="AA34" s="414"/>
      <c r="AB34" s="553" t="s">
        <v>301</v>
      </c>
      <c r="AC34" s="553"/>
      <c r="AD34" s="553"/>
      <c r="AE34" s="212">
        <v>175</v>
      </c>
      <c r="AF34" s="213"/>
      <c r="AG34" s="213"/>
      <c r="AH34" s="213"/>
      <c r="AI34" s="212">
        <v>80</v>
      </c>
      <c r="AJ34" s="213"/>
      <c r="AK34" s="213"/>
      <c r="AL34" s="213"/>
      <c r="AM34" s="212">
        <v>67</v>
      </c>
      <c r="AN34" s="213"/>
      <c r="AO34" s="213"/>
      <c r="AP34" s="213"/>
      <c r="AQ34" s="334"/>
      <c r="AR34" s="201"/>
      <c r="AS34" s="201"/>
      <c r="AT34" s="335"/>
      <c r="AU34" s="213"/>
      <c r="AV34" s="213"/>
      <c r="AW34" s="213"/>
      <c r="AX34" s="215"/>
    </row>
    <row r="35" spans="1:50" ht="23.25" customHeight="1">
      <c r="A35" s="220" t="s">
        <v>528</v>
      </c>
      <c r="B35" s="221"/>
      <c r="C35" s="221"/>
      <c r="D35" s="221"/>
      <c r="E35" s="221"/>
      <c r="F35" s="222"/>
      <c r="G35" s="226" t="s">
        <v>623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84" t="s">
        <v>491</v>
      </c>
      <c r="B37" s="785"/>
      <c r="C37" s="785"/>
      <c r="D37" s="785"/>
      <c r="E37" s="785"/>
      <c r="F37" s="78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20"/>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v>31</v>
      </c>
      <c r="AR38" s="194"/>
      <c r="AS38" s="127" t="s">
        <v>356</v>
      </c>
      <c r="AT38" s="128"/>
      <c r="AU38" s="193"/>
      <c r="AV38" s="193"/>
      <c r="AW38" s="395" t="s">
        <v>300</v>
      </c>
      <c r="AX38" s="396"/>
    </row>
    <row r="39" spans="1:50" ht="23.25" customHeight="1">
      <c r="A39" s="400"/>
      <c r="B39" s="398"/>
      <c r="C39" s="398"/>
      <c r="D39" s="398"/>
      <c r="E39" s="398"/>
      <c r="F39" s="399"/>
      <c r="G39" s="561" t="s">
        <v>624</v>
      </c>
      <c r="H39" s="497"/>
      <c r="I39" s="497"/>
      <c r="J39" s="497"/>
      <c r="K39" s="497"/>
      <c r="L39" s="497"/>
      <c r="M39" s="497"/>
      <c r="N39" s="497"/>
      <c r="O39" s="562"/>
      <c r="P39" s="99" t="s">
        <v>626</v>
      </c>
      <c r="Q39" s="99"/>
      <c r="R39" s="99"/>
      <c r="S39" s="99"/>
      <c r="T39" s="99"/>
      <c r="U39" s="99"/>
      <c r="V39" s="99"/>
      <c r="W39" s="99"/>
      <c r="X39" s="100"/>
      <c r="Y39" s="468" t="s">
        <v>12</v>
      </c>
      <c r="Z39" s="528"/>
      <c r="AA39" s="529"/>
      <c r="AB39" s="458" t="s">
        <v>627</v>
      </c>
      <c r="AC39" s="458"/>
      <c r="AD39" s="458"/>
      <c r="AE39" s="212">
        <v>0</v>
      </c>
      <c r="AF39" s="213"/>
      <c r="AG39" s="213"/>
      <c r="AH39" s="213"/>
      <c r="AI39" s="212">
        <v>0</v>
      </c>
      <c r="AJ39" s="213"/>
      <c r="AK39" s="213"/>
      <c r="AL39" s="213"/>
      <c r="AM39" s="212">
        <v>6</v>
      </c>
      <c r="AN39" s="213"/>
      <c r="AO39" s="213"/>
      <c r="AP39" s="213"/>
      <c r="AQ39" s="334"/>
      <c r="AR39" s="201"/>
      <c r="AS39" s="201"/>
      <c r="AT39" s="335"/>
      <c r="AU39" s="213"/>
      <c r="AV39" s="213"/>
      <c r="AW39" s="213"/>
      <c r="AX39" s="215"/>
    </row>
    <row r="40" spans="1:50" ht="23.25" customHeight="1">
      <c r="A40" s="401"/>
      <c r="B40" s="402"/>
      <c r="C40" s="402"/>
      <c r="D40" s="402"/>
      <c r="E40" s="402"/>
      <c r="F40" s="403"/>
      <c r="G40" s="563"/>
      <c r="H40" s="564"/>
      <c r="I40" s="564"/>
      <c r="J40" s="564"/>
      <c r="K40" s="564"/>
      <c r="L40" s="564"/>
      <c r="M40" s="564"/>
      <c r="N40" s="564"/>
      <c r="O40" s="565"/>
      <c r="P40" s="102"/>
      <c r="Q40" s="102"/>
      <c r="R40" s="102"/>
      <c r="S40" s="102"/>
      <c r="T40" s="102"/>
      <c r="U40" s="102"/>
      <c r="V40" s="102"/>
      <c r="W40" s="102"/>
      <c r="X40" s="103"/>
      <c r="Y40" s="412" t="s">
        <v>54</v>
      </c>
      <c r="Z40" s="413"/>
      <c r="AA40" s="414"/>
      <c r="AB40" s="520" t="s">
        <v>627</v>
      </c>
      <c r="AC40" s="520"/>
      <c r="AD40" s="520"/>
      <c r="AE40" s="212">
        <v>4</v>
      </c>
      <c r="AF40" s="213"/>
      <c r="AG40" s="213"/>
      <c r="AH40" s="213"/>
      <c r="AI40" s="212">
        <v>10</v>
      </c>
      <c r="AJ40" s="213"/>
      <c r="AK40" s="213"/>
      <c r="AL40" s="213"/>
      <c r="AM40" s="212">
        <v>12</v>
      </c>
      <c r="AN40" s="213"/>
      <c r="AO40" s="213"/>
      <c r="AP40" s="213"/>
      <c r="AQ40" s="334">
        <v>4</v>
      </c>
      <c r="AR40" s="201"/>
      <c r="AS40" s="201"/>
      <c r="AT40" s="335"/>
      <c r="AU40" s="213"/>
      <c r="AV40" s="213"/>
      <c r="AW40" s="213"/>
      <c r="AX40" s="215"/>
    </row>
    <row r="41" spans="1:50" ht="23.25" customHeight="1">
      <c r="A41" s="404"/>
      <c r="B41" s="405"/>
      <c r="C41" s="405"/>
      <c r="D41" s="405"/>
      <c r="E41" s="405"/>
      <c r="F41" s="406"/>
      <c r="G41" s="566"/>
      <c r="H41" s="567"/>
      <c r="I41" s="567"/>
      <c r="J41" s="567"/>
      <c r="K41" s="567"/>
      <c r="L41" s="567"/>
      <c r="M41" s="567"/>
      <c r="N41" s="567"/>
      <c r="O41" s="568"/>
      <c r="P41" s="105"/>
      <c r="Q41" s="105"/>
      <c r="R41" s="105"/>
      <c r="S41" s="105"/>
      <c r="T41" s="105"/>
      <c r="U41" s="105"/>
      <c r="V41" s="105"/>
      <c r="W41" s="105"/>
      <c r="X41" s="106"/>
      <c r="Y41" s="412" t="s">
        <v>13</v>
      </c>
      <c r="Z41" s="413"/>
      <c r="AA41" s="414"/>
      <c r="AB41" s="553" t="s">
        <v>301</v>
      </c>
      <c r="AC41" s="553"/>
      <c r="AD41" s="553"/>
      <c r="AE41" s="212">
        <v>0</v>
      </c>
      <c r="AF41" s="213"/>
      <c r="AG41" s="213"/>
      <c r="AH41" s="213"/>
      <c r="AI41" s="212">
        <v>0</v>
      </c>
      <c r="AJ41" s="213"/>
      <c r="AK41" s="213"/>
      <c r="AL41" s="213"/>
      <c r="AM41" s="212">
        <v>50</v>
      </c>
      <c r="AN41" s="213"/>
      <c r="AO41" s="213"/>
      <c r="AP41" s="213"/>
      <c r="AQ41" s="334"/>
      <c r="AR41" s="201"/>
      <c r="AS41" s="201"/>
      <c r="AT41" s="335"/>
      <c r="AU41" s="213"/>
      <c r="AV41" s="213"/>
      <c r="AW41" s="213"/>
      <c r="AX41" s="215"/>
    </row>
    <row r="42" spans="1:50" ht="23.25" customHeight="1">
      <c r="A42" s="220" t="s">
        <v>528</v>
      </c>
      <c r="B42" s="221"/>
      <c r="C42" s="221"/>
      <c r="D42" s="221"/>
      <c r="E42" s="221"/>
      <c r="F42" s="222"/>
      <c r="G42" s="226" t="s">
        <v>623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84" t="s">
        <v>491</v>
      </c>
      <c r="B44" s="785"/>
      <c r="C44" s="785"/>
      <c r="D44" s="785"/>
      <c r="E44" s="785"/>
      <c r="F44" s="78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20"/>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c r="A46" s="400"/>
      <c r="B46" s="398"/>
      <c r="C46" s="398"/>
      <c r="D46" s="398"/>
      <c r="E46" s="398"/>
      <c r="F46" s="399"/>
      <c r="G46" s="561"/>
      <c r="H46" s="497"/>
      <c r="I46" s="497"/>
      <c r="J46" s="497"/>
      <c r="K46" s="497"/>
      <c r="L46" s="497"/>
      <c r="M46" s="497"/>
      <c r="N46" s="497"/>
      <c r="O46" s="562"/>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3"/>
      <c r="H47" s="564"/>
      <c r="I47" s="564"/>
      <c r="J47" s="564"/>
      <c r="K47" s="564"/>
      <c r="L47" s="564"/>
      <c r="M47" s="564"/>
      <c r="N47" s="564"/>
      <c r="O47" s="565"/>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6"/>
      <c r="H48" s="567"/>
      <c r="I48" s="567"/>
      <c r="J48" s="567"/>
      <c r="K48" s="567"/>
      <c r="L48" s="567"/>
      <c r="M48" s="567"/>
      <c r="N48" s="567"/>
      <c r="O48" s="568"/>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4" t="s">
        <v>253</v>
      </c>
      <c r="AV51" s="934"/>
      <c r="AW51" s="934"/>
      <c r="AX51" s="935"/>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c r="A53" s="400"/>
      <c r="B53" s="398"/>
      <c r="C53" s="398"/>
      <c r="D53" s="398"/>
      <c r="E53" s="398"/>
      <c r="F53" s="399"/>
      <c r="G53" s="561"/>
      <c r="H53" s="497"/>
      <c r="I53" s="497"/>
      <c r="J53" s="497"/>
      <c r="K53" s="497"/>
      <c r="L53" s="497"/>
      <c r="M53" s="497"/>
      <c r="N53" s="497"/>
      <c r="O53" s="562"/>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3"/>
      <c r="H54" s="564"/>
      <c r="I54" s="564"/>
      <c r="J54" s="564"/>
      <c r="K54" s="564"/>
      <c r="L54" s="564"/>
      <c r="M54" s="564"/>
      <c r="N54" s="564"/>
      <c r="O54" s="565"/>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6"/>
      <c r="H55" s="567"/>
      <c r="I55" s="567"/>
      <c r="J55" s="567"/>
      <c r="K55" s="567"/>
      <c r="L55" s="567"/>
      <c r="M55" s="567"/>
      <c r="N55" s="567"/>
      <c r="O55" s="568"/>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4" t="s">
        <v>253</v>
      </c>
      <c r="AV58" s="934"/>
      <c r="AW58" s="934"/>
      <c r="AX58" s="935"/>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c r="A60" s="400"/>
      <c r="B60" s="398"/>
      <c r="C60" s="398"/>
      <c r="D60" s="398"/>
      <c r="E60" s="398"/>
      <c r="F60" s="399"/>
      <c r="G60" s="561"/>
      <c r="H60" s="497"/>
      <c r="I60" s="497"/>
      <c r="J60" s="497"/>
      <c r="K60" s="497"/>
      <c r="L60" s="497"/>
      <c r="M60" s="497"/>
      <c r="N60" s="497"/>
      <c r="O60" s="562"/>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3"/>
      <c r="H61" s="564"/>
      <c r="I61" s="564"/>
      <c r="J61" s="564"/>
      <c r="K61" s="564"/>
      <c r="L61" s="564"/>
      <c r="M61" s="564"/>
      <c r="N61" s="564"/>
      <c r="O61" s="565"/>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6"/>
      <c r="H62" s="567"/>
      <c r="I62" s="567"/>
      <c r="J62" s="567"/>
      <c r="K62" s="567"/>
      <c r="L62" s="567"/>
      <c r="M62" s="567"/>
      <c r="N62" s="567"/>
      <c r="O62" s="568"/>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901"/>
      <c r="AF77" s="902"/>
      <c r="AG77" s="902"/>
      <c r="AH77" s="902"/>
      <c r="AI77" s="901"/>
      <c r="AJ77" s="902"/>
      <c r="AK77" s="902"/>
      <c r="AL77" s="902"/>
      <c r="AM77" s="901"/>
      <c r="AN77" s="902"/>
      <c r="AO77" s="902"/>
      <c r="AP77" s="902"/>
      <c r="AQ77" s="334"/>
      <c r="AR77" s="201"/>
      <c r="AS77" s="201"/>
      <c r="AT77" s="335"/>
      <c r="AU77" s="213"/>
      <c r="AV77" s="213"/>
      <c r="AW77" s="213"/>
      <c r="AX77" s="215"/>
    </row>
    <row r="78" spans="1:50" ht="69.75" hidden="1" customHeight="1">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486</v>
      </c>
      <c r="AP79" s="273"/>
      <c r="AQ79" s="273"/>
      <c r="AR79" s="81" t="s">
        <v>484</v>
      </c>
      <c r="AS79" s="272"/>
      <c r="AT79" s="273"/>
      <c r="AU79" s="273"/>
      <c r="AV79" s="273"/>
      <c r="AW79" s="273"/>
      <c r="AX79" s="960"/>
    </row>
    <row r="80" spans="1:50" ht="18.75" hidden="1" customHeight="1">
      <c r="A80" s="87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7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76"/>
      <c r="B82" s="524"/>
      <c r="C82" s="425"/>
      <c r="D82" s="425"/>
      <c r="E82" s="425"/>
      <c r="F82" s="426"/>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c r="A83" s="876"/>
      <c r="B83" s="524"/>
      <c r="C83" s="425"/>
      <c r="D83" s="425"/>
      <c r="E83" s="425"/>
      <c r="F83" s="426"/>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c r="A84" s="876"/>
      <c r="B84" s="525"/>
      <c r="C84" s="526"/>
      <c r="D84" s="526"/>
      <c r="E84" s="526"/>
      <c r="F84" s="527"/>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c r="A85" s="87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7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7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7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7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7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7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7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7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7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7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7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7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7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7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6" t="s">
        <v>13</v>
      </c>
      <c r="Z99" s="907"/>
      <c r="AA99" s="908"/>
      <c r="AB99" s="903" t="s">
        <v>14</v>
      </c>
      <c r="AC99" s="904"/>
      <c r="AD99" s="90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5"/>
      <c r="Z100" s="866"/>
      <c r="AA100" s="86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c r="A101" s="419"/>
      <c r="B101" s="420"/>
      <c r="C101" s="420"/>
      <c r="D101" s="420"/>
      <c r="E101" s="420"/>
      <c r="F101" s="421"/>
      <c r="G101" s="99" t="s">
        <v>567</v>
      </c>
      <c r="H101" s="99"/>
      <c r="I101" s="99"/>
      <c r="J101" s="99"/>
      <c r="K101" s="99"/>
      <c r="L101" s="99"/>
      <c r="M101" s="99"/>
      <c r="N101" s="99"/>
      <c r="O101" s="99"/>
      <c r="P101" s="99"/>
      <c r="Q101" s="99"/>
      <c r="R101" s="99"/>
      <c r="S101" s="99"/>
      <c r="T101" s="99"/>
      <c r="U101" s="99"/>
      <c r="V101" s="99"/>
      <c r="W101" s="99"/>
      <c r="X101" s="100"/>
      <c r="Y101" s="539" t="s">
        <v>55</v>
      </c>
      <c r="Z101" s="540"/>
      <c r="AA101" s="541"/>
      <c r="AB101" s="458" t="s">
        <v>568</v>
      </c>
      <c r="AC101" s="458"/>
      <c r="AD101" s="458"/>
      <c r="AE101" s="212">
        <v>13</v>
      </c>
      <c r="AF101" s="213"/>
      <c r="AG101" s="213"/>
      <c r="AH101" s="214"/>
      <c r="AI101" s="212">
        <v>8</v>
      </c>
      <c r="AJ101" s="213"/>
      <c r="AK101" s="213"/>
      <c r="AL101" s="214"/>
      <c r="AM101" s="212">
        <v>8</v>
      </c>
      <c r="AN101" s="213"/>
      <c r="AO101" s="213"/>
      <c r="AP101" s="214"/>
      <c r="AQ101" s="212"/>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568</v>
      </c>
      <c r="AC102" s="458"/>
      <c r="AD102" s="458"/>
      <c r="AE102" s="415">
        <v>6</v>
      </c>
      <c r="AF102" s="415"/>
      <c r="AG102" s="415"/>
      <c r="AH102" s="415"/>
      <c r="AI102" s="415">
        <v>4</v>
      </c>
      <c r="AJ102" s="415"/>
      <c r="AK102" s="415"/>
      <c r="AL102" s="415"/>
      <c r="AM102" s="415">
        <v>4</v>
      </c>
      <c r="AN102" s="415"/>
      <c r="AO102" s="415"/>
      <c r="AP102" s="415"/>
      <c r="AQ102" s="267">
        <v>5</v>
      </c>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c r="A116" s="436"/>
      <c r="B116" s="437"/>
      <c r="C116" s="437"/>
      <c r="D116" s="437"/>
      <c r="E116" s="437"/>
      <c r="F116" s="438"/>
      <c r="G116" s="798" t="s">
        <v>569</v>
      </c>
      <c r="H116" s="798"/>
      <c r="I116" s="798"/>
      <c r="J116" s="798"/>
      <c r="K116" s="798"/>
      <c r="L116" s="798"/>
      <c r="M116" s="798"/>
      <c r="N116" s="798"/>
      <c r="O116" s="798"/>
      <c r="P116" s="798"/>
      <c r="Q116" s="798"/>
      <c r="R116" s="798"/>
      <c r="S116" s="798"/>
      <c r="T116" s="798"/>
      <c r="U116" s="798"/>
      <c r="V116" s="798"/>
      <c r="W116" s="798"/>
      <c r="X116" s="798"/>
      <c r="Y116" s="452" t="s">
        <v>15</v>
      </c>
      <c r="Z116" s="453"/>
      <c r="AA116" s="454"/>
      <c r="AB116" s="459" t="s">
        <v>570</v>
      </c>
      <c r="AC116" s="460"/>
      <c r="AD116" s="461"/>
      <c r="AE116" s="415">
        <v>574</v>
      </c>
      <c r="AF116" s="415"/>
      <c r="AG116" s="415"/>
      <c r="AH116" s="415"/>
      <c r="AI116" s="415">
        <v>1161</v>
      </c>
      <c r="AJ116" s="415"/>
      <c r="AK116" s="415"/>
      <c r="AL116" s="415"/>
      <c r="AM116" s="415">
        <v>613</v>
      </c>
      <c r="AN116" s="415"/>
      <c r="AO116" s="415"/>
      <c r="AP116" s="415"/>
      <c r="AQ116" s="212">
        <v>1100</v>
      </c>
      <c r="AR116" s="213"/>
      <c r="AS116" s="213"/>
      <c r="AT116" s="213"/>
      <c r="AU116" s="213"/>
      <c r="AV116" s="213"/>
      <c r="AW116" s="213"/>
      <c r="AX116" s="215"/>
    </row>
    <row r="117" spans="1:50" ht="46.5" customHeight="1" thickBot="1">
      <c r="A117" s="439"/>
      <c r="B117" s="440"/>
      <c r="C117" s="440"/>
      <c r="D117" s="440"/>
      <c r="E117" s="440"/>
      <c r="F117" s="441"/>
      <c r="G117" s="799"/>
      <c r="H117" s="799"/>
      <c r="I117" s="799"/>
      <c r="J117" s="799"/>
      <c r="K117" s="799"/>
      <c r="L117" s="799"/>
      <c r="M117" s="799"/>
      <c r="N117" s="799"/>
      <c r="O117" s="799"/>
      <c r="P117" s="799"/>
      <c r="Q117" s="799"/>
      <c r="R117" s="799"/>
      <c r="S117" s="799"/>
      <c r="T117" s="799"/>
      <c r="U117" s="799"/>
      <c r="V117" s="799"/>
      <c r="W117" s="799"/>
      <c r="X117" s="799"/>
      <c r="Y117" s="468" t="s">
        <v>49</v>
      </c>
      <c r="Z117" s="443"/>
      <c r="AA117" s="444"/>
      <c r="AB117" s="469" t="s">
        <v>571</v>
      </c>
      <c r="AC117" s="470"/>
      <c r="AD117" s="471"/>
      <c r="AE117" s="548" t="s">
        <v>572</v>
      </c>
      <c r="AF117" s="548"/>
      <c r="AG117" s="548"/>
      <c r="AH117" s="548"/>
      <c r="AI117" s="548" t="s">
        <v>573</v>
      </c>
      <c r="AJ117" s="548"/>
      <c r="AK117" s="548"/>
      <c r="AL117" s="548"/>
      <c r="AM117" s="548" t="s">
        <v>620</v>
      </c>
      <c r="AN117" s="548"/>
      <c r="AO117" s="548"/>
      <c r="AP117" s="548"/>
      <c r="AQ117" s="548" t="s">
        <v>621</v>
      </c>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4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941" t="s">
        <v>574</v>
      </c>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3"/>
    </row>
    <row r="131" spans="1:50" ht="45" customHeight="1">
      <c r="A131" s="183"/>
      <c r="B131" s="180"/>
      <c r="C131" s="174"/>
      <c r="D131" s="180"/>
      <c r="E131" s="168" t="s">
        <v>398</v>
      </c>
      <c r="F131" s="169"/>
      <c r="G131" s="104" t="s">
        <v>575</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576</v>
      </c>
      <c r="H154" s="99"/>
      <c r="I154" s="99"/>
      <c r="J154" s="99"/>
      <c r="K154" s="99"/>
      <c r="L154" s="99"/>
      <c r="M154" s="99"/>
      <c r="N154" s="99"/>
      <c r="O154" s="99"/>
      <c r="P154" s="100"/>
      <c r="Q154" s="119" t="s">
        <v>577</v>
      </c>
      <c r="R154" s="99"/>
      <c r="S154" s="99"/>
      <c r="T154" s="99"/>
      <c r="U154" s="99"/>
      <c r="V154" s="99"/>
      <c r="W154" s="99"/>
      <c r="X154" s="99"/>
      <c r="Y154" s="99"/>
      <c r="Z154" s="99"/>
      <c r="AA154" s="287"/>
      <c r="AB154" s="135" t="s">
        <v>578</v>
      </c>
      <c r="AC154" s="136"/>
      <c r="AD154" s="136"/>
      <c r="AE154" s="141" t="s">
        <v>579</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580</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581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44"/>
      <c r="E430" s="168" t="s">
        <v>388</v>
      </c>
      <c r="F430" s="169"/>
      <c r="G430" s="909" t="s">
        <v>384</v>
      </c>
      <c r="H430" s="117"/>
      <c r="I430" s="117"/>
      <c r="J430" s="910"/>
      <c r="K430" s="911"/>
      <c r="L430" s="911"/>
      <c r="M430" s="911"/>
      <c r="N430" s="911"/>
      <c r="O430" s="911"/>
      <c r="P430" s="911"/>
      <c r="Q430" s="911"/>
      <c r="R430" s="911"/>
      <c r="S430" s="911"/>
      <c r="T430" s="91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3"/>
    </row>
    <row r="431" spans="1:50" ht="18.75" hidden="1"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909" t="s">
        <v>384</v>
      </c>
      <c r="H484" s="117"/>
      <c r="I484" s="117"/>
      <c r="J484" s="910"/>
      <c r="K484" s="911"/>
      <c r="L484" s="911"/>
      <c r="M484" s="911"/>
      <c r="N484" s="911"/>
      <c r="O484" s="911"/>
      <c r="P484" s="911"/>
      <c r="Q484" s="911"/>
      <c r="R484" s="911"/>
      <c r="S484" s="911"/>
      <c r="T484" s="91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3"/>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909" t="s">
        <v>384</v>
      </c>
      <c r="H538" s="117"/>
      <c r="I538" s="117"/>
      <c r="J538" s="910"/>
      <c r="K538" s="911"/>
      <c r="L538" s="911"/>
      <c r="M538" s="911"/>
      <c r="N538" s="911"/>
      <c r="O538" s="911"/>
      <c r="P538" s="911"/>
      <c r="Q538" s="911"/>
      <c r="R538" s="911"/>
      <c r="S538" s="911"/>
      <c r="T538" s="91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3"/>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909" t="s">
        <v>384</v>
      </c>
      <c r="H592" s="117"/>
      <c r="I592" s="117"/>
      <c r="J592" s="910"/>
      <c r="K592" s="911"/>
      <c r="L592" s="911"/>
      <c r="M592" s="911"/>
      <c r="N592" s="911"/>
      <c r="O592" s="911"/>
      <c r="P592" s="911"/>
      <c r="Q592" s="911"/>
      <c r="R592" s="911"/>
      <c r="S592" s="911"/>
      <c r="T592" s="91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3"/>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909" t="s">
        <v>384</v>
      </c>
      <c r="H646" s="117"/>
      <c r="I646" s="117"/>
      <c r="J646" s="910"/>
      <c r="K646" s="911"/>
      <c r="L646" s="911"/>
      <c r="M646" s="911"/>
      <c r="N646" s="911"/>
      <c r="O646" s="911"/>
      <c r="P646" s="911"/>
      <c r="Q646" s="911"/>
      <c r="R646" s="911"/>
      <c r="S646" s="911"/>
      <c r="T646" s="91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3"/>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4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37" t="s">
        <v>31</v>
      </c>
      <c r="AH701" s="379"/>
      <c r="AI701" s="379"/>
      <c r="AJ701" s="379"/>
      <c r="AK701" s="379"/>
      <c r="AL701" s="379"/>
      <c r="AM701" s="379"/>
      <c r="AN701" s="379"/>
      <c r="AO701" s="379"/>
      <c r="AP701" s="379"/>
      <c r="AQ701" s="379"/>
      <c r="AR701" s="379"/>
      <c r="AS701" s="379"/>
      <c r="AT701" s="379"/>
      <c r="AU701" s="379"/>
      <c r="AV701" s="379"/>
      <c r="AW701" s="379"/>
      <c r="AX701" s="838"/>
    </row>
    <row r="702" spans="1:50" ht="27" customHeight="1">
      <c r="A702" s="881" t="s">
        <v>259</v>
      </c>
      <c r="B702" s="88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554</v>
      </c>
      <c r="AE702" s="340"/>
      <c r="AF702" s="340"/>
      <c r="AG702" s="382" t="s">
        <v>582</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c r="A703" s="883"/>
      <c r="B703" s="88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89"/>
      <c r="AD703" s="322" t="s">
        <v>554</v>
      </c>
      <c r="AE703" s="323"/>
      <c r="AF703" s="323"/>
      <c r="AG703" s="95" t="s">
        <v>583</v>
      </c>
      <c r="AH703" s="96"/>
      <c r="AI703" s="96"/>
      <c r="AJ703" s="96"/>
      <c r="AK703" s="96"/>
      <c r="AL703" s="96"/>
      <c r="AM703" s="96"/>
      <c r="AN703" s="96"/>
      <c r="AO703" s="96"/>
      <c r="AP703" s="96"/>
      <c r="AQ703" s="96"/>
      <c r="AR703" s="96"/>
      <c r="AS703" s="96"/>
      <c r="AT703" s="96"/>
      <c r="AU703" s="96"/>
      <c r="AV703" s="96"/>
      <c r="AW703" s="96"/>
      <c r="AX703" s="97"/>
    </row>
    <row r="704" spans="1:50" ht="27" customHeight="1">
      <c r="A704" s="885"/>
      <c r="B704" s="88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554</v>
      </c>
      <c r="AE704" s="797"/>
      <c r="AF704" s="797"/>
      <c r="AG704" s="161" t="s">
        <v>584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40" t="s">
        <v>39</v>
      </c>
      <c r="B705" s="641"/>
      <c r="C705" s="834" t="s">
        <v>41</v>
      </c>
      <c r="D705" s="83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6"/>
      <c r="AD705" s="722" t="s">
        <v>590</v>
      </c>
      <c r="AE705" s="723"/>
      <c r="AF705" s="723"/>
      <c r="AG705" s="119"/>
      <c r="AH705" s="99"/>
      <c r="AI705" s="99"/>
      <c r="AJ705" s="99"/>
      <c r="AK705" s="99"/>
      <c r="AL705" s="99"/>
      <c r="AM705" s="99"/>
      <c r="AN705" s="99"/>
      <c r="AO705" s="99"/>
      <c r="AP705" s="99"/>
      <c r="AQ705" s="99"/>
      <c r="AR705" s="99"/>
      <c r="AS705" s="99"/>
      <c r="AT705" s="99"/>
      <c r="AU705" s="99"/>
      <c r="AV705" s="99"/>
      <c r="AW705" s="99"/>
      <c r="AX705" s="120"/>
    </row>
    <row r="706" spans="1:50" ht="35.25" customHeight="1">
      <c r="A706" s="642"/>
      <c r="B706" s="643"/>
      <c r="C706" s="810"/>
      <c r="D706" s="811"/>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2"/>
      <c r="B707" s="643"/>
      <c r="C707" s="812"/>
      <c r="D707" s="813"/>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c r="AE707" s="849"/>
      <c r="AF707" s="84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2"/>
      <c r="B708" s="64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4" t="s">
        <v>554</v>
      </c>
      <c r="AE708" s="605"/>
      <c r="AF708" s="605"/>
      <c r="AG708" s="750" t="s">
        <v>585</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586</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590</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587</v>
      </c>
      <c r="AH711" s="96"/>
      <c r="AI711" s="96"/>
      <c r="AJ711" s="96"/>
      <c r="AK711" s="96"/>
      <c r="AL711" s="96"/>
      <c r="AM711" s="96"/>
      <c r="AN711" s="96"/>
      <c r="AO711" s="96"/>
      <c r="AP711" s="96"/>
      <c r="AQ711" s="96"/>
      <c r="AR711" s="96"/>
      <c r="AS711" s="96"/>
      <c r="AT711" s="96"/>
      <c r="AU711" s="96"/>
      <c r="AV711" s="96"/>
      <c r="AW711" s="96"/>
      <c r="AX711" s="97"/>
    </row>
    <row r="712" spans="1:50" ht="26.25" customHeight="1">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96" t="s">
        <v>554</v>
      </c>
      <c r="AE712" s="797"/>
      <c r="AF712" s="797"/>
      <c r="AG712" s="95" t="s">
        <v>585</v>
      </c>
      <c r="AH712" s="96"/>
      <c r="AI712" s="96"/>
      <c r="AJ712" s="96"/>
      <c r="AK712" s="96"/>
      <c r="AL712" s="96"/>
      <c r="AM712" s="96"/>
      <c r="AN712" s="96"/>
      <c r="AO712" s="96"/>
      <c r="AP712" s="96"/>
      <c r="AQ712" s="96"/>
      <c r="AR712" s="96"/>
      <c r="AS712" s="96"/>
      <c r="AT712" s="96"/>
      <c r="AU712" s="96"/>
      <c r="AV712" s="96"/>
      <c r="AW712" s="96"/>
      <c r="AX712" s="97"/>
    </row>
    <row r="713" spans="1:50" ht="26.25" customHeight="1">
      <c r="A713" s="642"/>
      <c r="B713" s="644"/>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590</v>
      </c>
      <c r="AE713" s="323"/>
      <c r="AF713" s="671"/>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3" t="s">
        <v>554</v>
      </c>
      <c r="AE714" s="824"/>
      <c r="AF714" s="825"/>
      <c r="AG714" s="744" t="s">
        <v>585</v>
      </c>
      <c r="AH714" s="745"/>
      <c r="AI714" s="745"/>
      <c r="AJ714" s="745"/>
      <c r="AK714" s="745"/>
      <c r="AL714" s="745"/>
      <c r="AM714" s="745"/>
      <c r="AN714" s="745"/>
      <c r="AO714" s="745"/>
      <c r="AP714" s="745"/>
      <c r="AQ714" s="745"/>
      <c r="AR714" s="745"/>
      <c r="AS714" s="745"/>
      <c r="AT714" s="745"/>
      <c r="AU714" s="745"/>
      <c r="AV714" s="745"/>
      <c r="AW714" s="745"/>
      <c r="AX714" s="746"/>
    </row>
    <row r="715" spans="1:50" ht="63" customHeight="1">
      <c r="A715" s="640"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4" t="s">
        <v>554</v>
      </c>
      <c r="AE715" s="605"/>
      <c r="AF715" s="656"/>
      <c r="AG715" s="750" t="s">
        <v>619</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588</v>
      </c>
      <c r="AH717" s="96"/>
      <c r="AI717" s="96"/>
      <c r="AJ717" s="96"/>
      <c r="AK717" s="96"/>
      <c r="AL717" s="96"/>
      <c r="AM717" s="96"/>
      <c r="AN717" s="96"/>
      <c r="AO717" s="96"/>
      <c r="AP717" s="96"/>
      <c r="AQ717" s="96"/>
      <c r="AR717" s="96"/>
      <c r="AS717" s="96"/>
      <c r="AT717" s="96"/>
      <c r="AU717" s="96"/>
      <c r="AV717" s="96"/>
      <c r="AW717" s="96"/>
      <c r="AX717" s="97"/>
    </row>
    <row r="718" spans="1:50" ht="27" customHeight="1">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554</v>
      </c>
      <c r="AE718" s="323"/>
      <c r="AF718" s="323"/>
      <c r="AG718" s="121" t="s">
        <v>589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90" t="s">
        <v>58</v>
      </c>
      <c r="B719" s="79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c r="A720" s="792"/>
      <c r="B720" s="793"/>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92"/>
      <c r="B721" s="793"/>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92"/>
      <c r="B722" s="793"/>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92"/>
      <c r="B723" s="79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92"/>
      <c r="B724" s="79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94"/>
      <c r="B725" s="79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0" t="s">
        <v>48</v>
      </c>
      <c r="B726" s="818"/>
      <c r="C726" s="828" t="s">
        <v>53</v>
      </c>
      <c r="D726" s="850"/>
      <c r="E726" s="850"/>
      <c r="F726" s="851"/>
      <c r="G726" s="573" t="s">
        <v>591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19"/>
      <c r="B727" s="820"/>
      <c r="C727" s="756" t="s">
        <v>57</v>
      </c>
      <c r="D727" s="757"/>
      <c r="E727" s="757"/>
      <c r="F727" s="758"/>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5" t="s">
        <v>256</v>
      </c>
      <c r="B731" s="816"/>
      <c r="C731" s="816"/>
      <c r="D731" s="816"/>
      <c r="E731" s="817"/>
      <c r="F731" s="737"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t="s">
        <v>632</v>
      </c>
      <c r="B733" s="682"/>
      <c r="C733" s="682"/>
      <c r="D733" s="682"/>
      <c r="E733" s="683"/>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05" t="s">
        <v>431</v>
      </c>
      <c r="B737" s="204"/>
      <c r="C737" s="204"/>
      <c r="D737" s="205"/>
      <c r="E737" s="1001"/>
      <c r="F737" s="1001"/>
      <c r="G737" s="1001"/>
      <c r="H737" s="1001"/>
      <c r="I737" s="1001"/>
      <c r="J737" s="1001"/>
      <c r="K737" s="1001"/>
      <c r="L737" s="1001"/>
      <c r="M737" s="1001"/>
      <c r="N737" s="359" t="s">
        <v>358</v>
      </c>
      <c r="O737" s="359"/>
      <c r="P737" s="359"/>
      <c r="Q737" s="359"/>
      <c r="R737" s="1001"/>
      <c r="S737" s="1001"/>
      <c r="T737" s="1001"/>
      <c r="U737" s="1001"/>
      <c r="V737" s="1001"/>
      <c r="W737" s="1001"/>
      <c r="X737" s="1001"/>
      <c r="Y737" s="1001"/>
      <c r="Z737" s="1001"/>
      <c r="AA737" s="359" t="s">
        <v>359</v>
      </c>
      <c r="AB737" s="359"/>
      <c r="AC737" s="359"/>
      <c r="AD737" s="359"/>
      <c r="AE737" s="1001"/>
      <c r="AF737" s="1001"/>
      <c r="AG737" s="1001"/>
      <c r="AH737" s="1001"/>
      <c r="AI737" s="1001"/>
      <c r="AJ737" s="1001"/>
      <c r="AK737" s="1001"/>
      <c r="AL737" s="1001"/>
      <c r="AM737" s="1001"/>
      <c r="AN737" s="359" t="s">
        <v>360</v>
      </c>
      <c r="AO737" s="359"/>
      <c r="AP737" s="359"/>
      <c r="AQ737" s="359"/>
      <c r="AR737" s="1002"/>
      <c r="AS737" s="1003"/>
      <c r="AT737" s="1003"/>
      <c r="AU737" s="1003"/>
      <c r="AV737" s="1003"/>
      <c r="AW737" s="1003"/>
      <c r="AX737" s="1004"/>
      <c r="AY737" s="89"/>
      <c r="AZ737" s="89"/>
    </row>
    <row r="738" spans="1:52" ht="24.75" customHeight="1">
      <c r="A738" s="1005" t="s">
        <v>361</v>
      </c>
      <c r="B738" s="204"/>
      <c r="C738" s="204"/>
      <c r="D738" s="205"/>
      <c r="E738" s="1001"/>
      <c r="F738" s="1001"/>
      <c r="G738" s="1001"/>
      <c r="H738" s="1001"/>
      <c r="I738" s="1001"/>
      <c r="J738" s="1001"/>
      <c r="K738" s="1001"/>
      <c r="L738" s="1001"/>
      <c r="M738" s="1001"/>
      <c r="N738" s="359" t="s">
        <v>362</v>
      </c>
      <c r="O738" s="359"/>
      <c r="P738" s="359"/>
      <c r="Q738" s="359"/>
      <c r="R738" s="1001" t="s">
        <v>594</v>
      </c>
      <c r="S738" s="1001"/>
      <c r="T738" s="1001"/>
      <c r="U738" s="1001"/>
      <c r="V738" s="1001"/>
      <c r="W738" s="1001"/>
      <c r="X738" s="1001"/>
      <c r="Y738" s="1001"/>
      <c r="Z738" s="1001"/>
      <c r="AA738" s="359" t="s">
        <v>482</v>
      </c>
      <c r="AB738" s="359"/>
      <c r="AC738" s="359"/>
      <c r="AD738" s="359"/>
      <c r="AE738" s="1001" t="s">
        <v>593</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c r="A739" s="1009" t="s">
        <v>543</v>
      </c>
      <c r="B739" s="1010"/>
      <c r="C739" s="1010"/>
      <c r="D739" s="1011"/>
      <c r="E739" s="1012" t="s">
        <v>550</v>
      </c>
      <c r="F739" s="1013"/>
      <c r="G739" s="1013"/>
      <c r="H739" s="91" t="str">
        <f>IF(E739="", "", "(")</f>
        <v>(</v>
      </c>
      <c r="I739" s="996"/>
      <c r="J739" s="996"/>
      <c r="K739" s="91" t="str">
        <f>IF(OR(I739="　", I739=""), "", "-")</f>
        <v/>
      </c>
      <c r="L739" s="997">
        <v>62</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94"/>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9"/>
    </row>
    <row r="780" spans="1:50" ht="24.75" customHeight="1">
      <c r="A780" s="631"/>
      <c r="B780" s="632"/>
      <c r="C780" s="632"/>
      <c r="D780" s="632"/>
      <c r="E780" s="632"/>
      <c r="F780" s="633"/>
      <c r="G780" s="828"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4"/>
      <c r="AC780" s="828"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c r="A781" s="631"/>
      <c r="B781" s="632"/>
      <c r="C781" s="632"/>
      <c r="D781" s="632"/>
      <c r="E781" s="632"/>
      <c r="F781" s="633"/>
      <c r="G781" s="678" t="s">
        <v>603</v>
      </c>
      <c r="H781" s="679"/>
      <c r="I781" s="679"/>
      <c r="J781" s="679"/>
      <c r="K781" s="680"/>
      <c r="L781" s="672" t="s">
        <v>605</v>
      </c>
      <c r="M781" s="673"/>
      <c r="N781" s="673"/>
      <c r="O781" s="673"/>
      <c r="P781" s="673"/>
      <c r="Q781" s="673"/>
      <c r="R781" s="673"/>
      <c r="S781" s="673"/>
      <c r="T781" s="673"/>
      <c r="U781" s="673"/>
      <c r="V781" s="673"/>
      <c r="W781" s="673"/>
      <c r="X781" s="674"/>
      <c r="Y781" s="385">
        <v>1.7</v>
      </c>
      <c r="Z781" s="386"/>
      <c r="AA781" s="386"/>
      <c r="AB781" s="821"/>
      <c r="AC781" s="678" t="s">
        <v>603</v>
      </c>
      <c r="AD781" s="679"/>
      <c r="AE781" s="679"/>
      <c r="AF781" s="679"/>
      <c r="AG781" s="680"/>
      <c r="AH781" s="672" t="s">
        <v>606</v>
      </c>
      <c r="AI781" s="673"/>
      <c r="AJ781" s="673"/>
      <c r="AK781" s="673"/>
      <c r="AL781" s="673"/>
      <c r="AM781" s="673"/>
      <c r="AN781" s="673"/>
      <c r="AO781" s="673"/>
      <c r="AP781" s="673"/>
      <c r="AQ781" s="673"/>
      <c r="AR781" s="673"/>
      <c r="AS781" s="673"/>
      <c r="AT781" s="674"/>
      <c r="AU781" s="385">
        <v>2.81</v>
      </c>
      <c r="AV781" s="386"/>
      <c r="AW781" s="386"/>
      <c r="AX781" s="387"/>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39" t="s">
        <v>20</v>
      </c>
      <c r="H791" s="840"/>
      <c r="I791" s="840"/>
      <c r="J791" s="840"/>
      <c r="K791" s="840"/>
      <c r="L791" s="841"/>
      <c r="M791" s="842"/>
      <c r="N791" s="842"/>
      <c r="O791" s="842"/>
      <c r="P791" s="842"/>
      <c r="Q791" s="842"/>
      <c r="R791" s="842"/>
      <c r="S791" s="842"/>
      <c r="T791" s="842"/>
      <c r="U791" s="842"/>
      <c r="V791" s="842"/>
      <c r="W791" s="842"/>
      <c r="X791" s="843"/>
      <c r="Y791" s="844">
        <f>SUM(Y781:AB790)</f>
        <v>1.7</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2.81</v>
      </c>
      <c r="AV791" s="845"/>
      <c r="AW791" s="845"/>
      <c r="AX791" s="847"/>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9"/>
    </row>
    <row r="793" spans="1:50" ht="24.75" hidden="1" customHeight="1">
      <c r="A793" s="631"/>
      <c r="B793" s="632"/>
      <c r="C793" s="632"/>
      <c r="D793" s="632"/>
      <c r="E793" s="632"/>
      <c r="F793" s="633"/>
      <c r="G793" s="828"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4"/>
      <c r="AC793" s="828"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hidden="1" customHeight="1">
      <c r="A794" s="631"/>
      <c r="B794" s="632"/>
      <c r="C794" s="632"/>
      <c r="D794" s="632"/>
      <c r="E794" s="632"/>
      <c r="F794" s="633"/>
      <c r="G794" s="678"/>
      <c r="H794" s="679"/>
      <c r="I794" s="679"/>
      <c r="J794" s="679"/>
      <c r="K794" s="680"/>
      <c r="L794" s="672"/>
      <c r="M794" s="673"/>
      <c r="N794" s="673"/>
      <c r="O794" s="673"/>
      <c r="P794" s="673"/>
      <c r="Q794" s="673"/>
      <c r="R794" s="673"/>
      <c r="S794" s="673"/>
      <c r="T794" s="673"/>
      <c r="U794" s="673"/>
      <c r="V794" s="673"/>
      <c r="W794" s="673"/>
      <c r="X794" s="674"/>
      <c r="Y794" s="385"/>
      <c r="Z794" s="386"/>
      <c r="AA794" s="386"/>
      <c r="AB794" s="821"/>
      <c r="AC794" s="678"/>
      <c r="AD794" s="679"/>
      <c r="AE794" s="679"/>
      <c r="AF794" s="679"/>
      <c r="AG794" s="680"/>
      <c r="AH794" s="672"/>
      <c r="AI794" s="673"/>
      <c r="AJ794" s="673"/>
      <c r="AK794" s="673"/>
      <c r="AL794" s="673"/>
      <c r="AM794" s="673"/>
      <c r="AN794" s="673"/>
      <c r="AO794" s="673"/>
      <c r="AP794" s="673"/>
      <c r="AQ794" s="673"/>
      <c r="AR794" s="673"/>
      <c r="AS794" s="673"/>
      <c r="AT794" s="674"/>
      <c r="AU794" s="385"/>
      <c r="AV794" s="386"/>
      <c r="AW794" s="386"/>
      <c r="AX794" s="387"/>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9"/>
    </row>
    <row r="806" spans="1:50" ht="24.75" hidden="1" customHeight="1">
      <c r="A806" s="631"/>
      <c r="B806" s="632"/>
      <c r="C806" s="632"/>
      <c r="D806" s="632"/>
      <c r="E806" s="632"/>
      <c r="F806" s="633"/>
      <c r="G806" s="828"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4"/>
      <c r="AC806" s="828"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c r="A807" s="631"/>
      <c r="B807" s="632"/>
      <c r="C807" s="632"/>
      <c r="D807" s="632"/>
      <c r="E807" s="632"/>
      <c r="F807" s="633"/>
      <c r="G807" s="678"/>
      <c r="H807" s="679"/>
      <c r="I807" s="679"/>
      <c r="J807" s="679"/>
      <c r="K807" s="680"/>
      <c r="L807" s="672"/>
      <c r="M807" s="673"/>
      <c r="N807" s="673"/>
      <c r="O807" s="673"/>
      <c r="P807" s="673"/>
      <c r="Q807" s="673"/>
      <c r="R807" s="673"/>
      <c r="S807" s="673"/>
      <c r="T807" s="673"/>
      <c r="U807" s="673"/>
      <c r="V807" s="673"/>
      <c r="W807" s="673"/>
      <c r="X807" s="674"/>
      <c r="Y807" s="385"/>
      <c r="Z807" s="386"/>
      <c r="AA807" s="386"/>
      <c r="AB807" s="821"/>
      <c r="AC807" s="678"/>
      <c r="AD807" s="679"/>
      <c r="AE807" s="679"/>
      <c r="AF807" s="679"/>
      <c r="AG807" s="680"/>
      <c r="AH807" s="672"/>
      <c r="AI807" s="673"/>
      <c r="AJ807" s="673"/>
      <c r="AK807" s="673"/>
      <c r="AL807" s="673"/>
      <c r="AM807" s="673"/>
      <c r="AN807" s="673"/>
      <c r="AO807" s="673"/>
      <c r="AP807" s="673"/>
      <c r="AQ807" s="673"/>
      <c r="AR807" s="673"/>
      <c r="AS807" s="673"/>
      <c r="AT807" s="674"/>
      <c r="AU807" s="385"/>
      <c r="AV807" s="386"/>
      <c r="AW807" s="386"/>
      <c r="AX807" s="387"/>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9"/>
    </row>
    <row r="819" spans="1:50" ht="24.75" hidden="1" customHeight="1">
      <c r="A819" s="631"/>
      <c r="B819" s="632"/>
      <c r="C819" s="632"/>
      <c r="D819" s="632"/>
      <c r="E819" s="632"/>
      <c r="F819" s="633"/>
      <c r="G819" s="828"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4"/>
      <c r="AC819" s="828"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c r="A820" s="631"/>
      <c r="B820" s="632"/>
      <c r="C820" s="632"/>
      <c r="D820" s="632"/>
      <c r="E820" s="632"/>
      <c r="F820" s="633"/>
      <c r="G820" s="678"/>
      <c r="H820" s="679"/>
      <c r="I820" s="679"/>
      <c r="J820" s="679"/>
      <c r="K820" s="680"/>
      <c r="L820" s="672"/>
      <c r="M820" s="673"/>
      <c r="N820" s="673"/>
      <c r="O820" s="673"/>
      <c r="P820" s="673"/>
      <c r="Q820" s="673"/>
      <c r="R820" s="673"/>
      <c r="S820" s="673"/>
      <c r="T820" s="673"/>
      <c r="U820" s="673"/>
      <c r="V820" s="673"/>
      <c r="W820" s="673"/>
      <c r="X820" s="674"/>
      <c r="Y820" s="385"/>
      <c r="Z820" s="386"/>
      <c r="AA820" s="386"/>
      <c r="AB820" s="821"/>
      <c r="AC820" s="678"/>
      <c r="AD820" s="679"/>
      <c r="AE820" s="679"/>
      <c r="AF820" s="679"/>
      <c r="AG820" s="680"/>
      <c r="AH820" s="672"/>
      <c r="AI820" s="673"/>
      <c r="AJ820" s="673"/>
      <c r="AK820" s="673"/>
      <c r="AL820" s="673"/>
      <c r="AM820" s="673"/>
      <c r="AN820" s="673"/>
      <c r="AO820" s="673"/>
      <c r="AP820" s="673"/>
      <c r="AQ820" s="673"/>
      <c r="AR820" s="673"/>
      <c r="AS820" s="673"/>
      <c r="AT820" s="674"/>
      <c r="AU820" s="385"/>
      <c r="AV820" s="386"/>
      <c r="AW820" s="386"/>
      <c r="AX820" s="387"/>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4" t="s">
        <v>486</v>
      </c>
      <c r="AM831" s="275"/>
      <c r="AN831" s="27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599</v>
      </c>
      <c r="D837" s="341"/>
      <c r="E837" s="341"/>
      <c r="F837" s="341"/>
      <c r="G837" s="341"/>
      <c r="H837" s="341"/>
      <c r="I837" s="341"/>
      <c r="J837" s="342"/>
      <c r="K837" s="343"/>
      <c r="L837" s="343"/>
      <c r="M837" s="343"/>
      <c r="N837" s="343"/>
      <c r="O837" s="343"/>
      <c r="P837" s="356" t="s">
        <v>604</v>
      </c>
      <c r="Q837" s="344"/>
      <c r="R837" s="344"/>
      <c r="S837" s="344"/>
      <c r="T837" s="344"/>
      <c r="U837" s="344"/>
      <c r="V837" s="344"/>
      <c r="W837" s="344"/>
      <c r="X837" s="344"/>
      <c r="Y837" s="345">
        <v>1.2</v>
      </c>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73">
        <v>2</v>
      </c>
      <c r="B838" s="373">
        <v>1</v>
      </c>
      <c r="C838" s="355" t="s">
        <v>599</v>
      </c>
      <c r="D838" s="341"/>
      <c r="E838" s="341"/>
      <c r="F838" s="341"/>
      <c r="G838" s="341"/>
      <c r="H838" s="341"/>
      <c r="I838" s="341"/>
      <c r="J838" s="342"/>
      <c r="K838" s="343"/>
      <c r="L838" s="343"/>
      <c r="M838" s="343"/>
      <c r="N838" s="343"/>
      <c r="O838" s="343"/>
      <c r="P838" s="356" t="s">
        <v>604</v>
      </c>
      <c r="Q838" s="344"/>
      <c r="R838" s="344"/>
      <c r="S838" s="344"/>
      <c r="T838" s="344"/>
      <c r="U838" s="344"/>
      <c r="V838" s="344"/>
      <c r="W838" s="344"/>
      <c r="X838" s="344"/>
      <c r="Y838" s="345">
        <v>0.5</v>
      </c>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55" t="s">
        <v>595</v>
      </c>
      <c r="D870" s="341"/>
      <c r="E870" s="341"/>
      <c r="F870" s="341"/>
      <c r="G870" s="341"/>
      <c r="H870" s="341"/>
      <c r="I870" s="341"/>
      <c r="J870" s="342" t="s">
        <v>466</v>
      </c>
      <c r="K870" s="343"/>
      <c r="L870" s="343"/>
      <c r="M870" s="343"/>
      <c r="N870" s="343"/>
      <c r="O870" s="343"/>
      <c r="P870" s="356" t="s">
        <v>596</v>
      </c>
      <c r="Q870" s="344"/>
      <c r="R870" s="344"/>
      <c r="S870" s="344"/>
      <c r="T870" s="344"/>
      <c r="U870" s="344"/>
      <c r="V870" s="344"/>
      <c r="W870" s="344"/>
      <c r="X870" s="344"/>
      <c r="Y870" s="345">
        <v>0.95</v>
      </c>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c r="A871" s="373">
        <v>2</v>
      </c>
      <c r="B871" s="373">
        <v>1</v>
      </c>
      <c r="C871" s="355" t="s">
        <v>597</v>
      </c>
      <c r="D871" s="341"/>
      <c r="E871" s="341"/>
      <c r="F871" s="341"/>
      <c r="G871" s="341"/>
      <c r="H871" s="341"/>
      <c r="I871" s="341"/>
      <c r="J871" s="342" t="s">
        <v>466</v>
      </c>
      <c r="K871" s="343"/>
      <c r="L871" s="343"/>
      <c r="M871" s="343"/>
      <c r="N871" s="343"/>
      <c r="O871" s="343"/>
      <c r="P871" s="356" t="s">
        <v>596</v>
      </c>
      <c r="Q871" s="344"/>
      <c r="R871" s="344"/>
      <c r="S871" s="344"/>
      <c r="T871" s="344"/>
      <c r="U871" s="344"/>
      <c r="V871" s="344"/>
      <c r="W871" s="344"/>
      <c r="X871" s="344"/>
      <c r="Y871" s="345">
        <v>0.87</v>
      </c>
      <c r="Z871" s="346"/>
      <c r="AA871" s="346"/>
      <c r="AB871" s="347"/>
      <c r="AC871" s="357"/>
      <c r="AD871" s="357"/>
      <c r="AE871" s="357"/>
      <c r="AF871" s="357"/>
      <c r="AG871" s="357"/>
      <c r="AH871" s="366"/>
      <c r="AI871" s="367"/>
      <c r="AJ871" s="367"/>
      <c r="AK871" s="367"/>
      <c r="AL871" s="351"/>
      <c r="AM871" s="352"/>
      <c r="AN871" s="352"/>
      <c r="AO871" s="353"/>
      <c r="AP871" s="354"/>
      <c r="AQ871" s="354"/>
      <c r="AR871" s="354"/>
      <c r="AS871" s="354"/>
      <c r="AT871" s="354"/>
      <c r="AU871" s="354"/>
      <c r="AV871" s="354"/>
      <c r="AW871" s="354"/>
      <c r="AX871" s="354"/>
    </row>
    <row r="872" spans="1:50" ht="30" customHeight="1">
      <c r="A872" s="373">
        <v>3</v>
      </c>
      <c r="B872" s="373">
        <v>1</v>
      </c>
      <c r="C872" s="355" t="s">
        <v>598</v>
      </c>
      <c r="D872" s="341"/>
      <c r="E872" s="341"/>
      <c r="F872" s="341"/>
      <c r="G872" s="341"/>
      <c r="H872" s="341"/>
      <c r="I872" s="341"/>
      <c r="J872" s="342" t="s">
        <v>466</v>
      </c>
      <c r="K872" s="343"/>
      <c r="L872" s="343"/>
      <c r="M872" s="343"/>
      <c r="N872" s="343"/>
      <c r="O872" s="343"/>
      <c r="P872" s="356" t="s">
        <v>596</v>
      </c>
      <c r="Q872" s="344"/>
      <c r="R872" s="344"/>
      <c r="S872" s="344"/>
      <c r="T872" s="344"/>
      <c r="U872" s="344"/>
      <c r="V872" s="344"/>
      <c r="W872" s="344"/>
      <c r="X872" s="344"/>
      <c r="Y872" s="345">
        <v>0.5</v>
      </c>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3">
        <v>4</v>
      </c>
      <c r="B873" s="373">
        <v>1</v>
      </c>
      <c r="C873" s="355" t="s">
        <v>598</v>
      </c>
      <c r="D873" s="341"/>
      <c r="E873" s="341"/>
      <c r="F873" s="341"/>
      <c r="G873" s="341"/>
      <c r="H873" s="341"/>
      <c r="I873" s="341"/>
      <c r="J873" s="342" t="s">
        <v>611</v>
      </c>
      <c r="K873" s="343"/>
      <c r="L873" s="343"/>
      <c r="M873" s="343"/>
      <c r="N873" s="343"/>
      <c r="O873" s="343"/>
      <c r="P873" s="356" t="s">
        <v>596</v>
      </c>
      <c r="Q873" s="344"/>
      <c r="R873" s="344"/>
      <c r="S873" s="344"/>
      <c r="T873" s="344"/>
      <c r="U873" s="344"/>
      <c r="V873" s="344"/>
      <c r="W873" s="344"/>
      <c r="X873" s="344"/>
      <c r="Y873" s="345">
        <v>0.45</v>
      </c>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3">
        <v>5</v>
      </c>
      <c r="B874" s="373">
        <v>1</v>
      </c>
      <c r="C874" s="355" t="s">
        <v>607</v>
      </c>
      <c r="D874" s="341"/>
      <c r="E874" s="341"/>
      <c r="F874" s="341"/>
      <c r="G874" s="341"/>
      <c r="H874" s="341"/>
      <c r="I874" s="341"/>
      <c r="J874" s="342" t="s">
        <v>612</v>
      </c>
      <c r="K874" s="343"/>
      <c r="L874" s="343"/>
      <c r="M874" s="343"/>
      <c r="N874" s="343"/>
      <c r="O874" s="343"/>
      <c r="P874" s="356" t="s">
        <v>596</v>
      </c>
      <c r="Q874" s="344"/>
      <c r="R874" s="344"/>
      <c r="S874" s="344"/>
      <c r="T874" s="344"/>
      <c r="U874" s="344"/>
      <c r="V874" s="344"/>
      <c r="W874" s="344"/>
      <c r="X874" s="344"/>
      <c r="Y874" s="345">
        <v>0.02</v>
      </c>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3">
        <v>6</v>
      </c>
      <c r="B875" s="373">
        <v>1</v>
      </c>
      <c r="C875" s="355" t="s">
        <v>608</v>
      </c>
      <c r="D875" s="341"/>
      <c r="E875" s="341"/>
      <c r="F875" s="341"/>
      <c r="G875" s="341"/>
      <c r="H875" s="341"/>
      <c r="I875" s="341"/>
      <c r="J875" s="342" t="s">
        <v>613</v>
      </c>
      <c r="K875" s="343"/>
      <c r="L875" s="343"/>
      <c r="M875" s="343"/>
      <c r="N875" s="343"/>
      <c r="O875" s="343"/>
      <c r="P875" s="356" t="s">
        <v>596</v>
      </c>
      <c r="Q875" s="344"/>
      <c r="R875" s="344"/>
      <c r="S875" s="344"/>
      <c r="T875" s="344"/>
      <c r="U875" s="344"/>
      <c r="V875" s="344"/>
      <c r="W875" s="344"/>
      <c r="X875" s="344"/>
      <c r="Y875" s="345">
        <v>0</v>
      </c>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3">
        <v>7</v>
      </c>
      <c r="B876" s="373">
        <v>1</v>
      </c>
      <c r="C876" s="355" t="s">
        <v>609</v>
      </c>
      <c r="D876" s="341"/>
      <c r="E876" s="341"/>
      <c r="F876" s="341"/>
      <c r="G876" s="341"/>
      <c r="H876" s="341"/>
      <c r="I876" s="341"/>
      <c r="J876" s="342" t="s">
        <v>612</v>
      </c>
      <c r="K876" s="343"/>
      <c r="L876" s="343"/>
      <c r="M876" s="343"/>
      <c r="N876" s="343"/>
      <c r="O876" s="343"/>
      <c r="P876" s="356" t="s">
        <v>596</v>
      </c>
      <c r="Q876" s="344"/>
      <c r="R876" s="344"/>
      <c r="S876" s="344"/>
      <c r="T876" s="344"/>
      <c r="U876" s="344"/>
      <c r="V876" s="344"/>
      <c r="W876" s="344"/>
      <c r="X876" s="344"/>
      <c r="Y876" s="345">
        <v>0</v>
      </c>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3">
        <v>8</v>
      </c>
      <c r="B877" s="373">
        <v>1</v>
      </c>
      <c r="C877" s="355" t="s">
        <v>610</v>
      </c>
      <c r="D877" s="341"/>
      <c r="E877" s="341"/>
      <c r="F877" s="341"/>
      <c r="G877" s="341"/>
      <c r="H877" s="341"/>
      <c r="I877" s="341"/>
      <c r="J877" s="342" t="s">
        <v>611</v>
      </c>
      <c r="K877" s="343"/>
      <c r="L877" s="343"/>
      <c r="M877" s="343"/>
      <c r="N877" s="343"/>
      <c r="O877" s="343"/>
      <c r="P877" s="356" t="s">
        <v>596</v>
      </c>
      <c r="Q877" s="344"/>
      <c r="R877" s="344"/>
      <c r="S877" s="344"/>
      <c r="T877" s="344"/>
      <c r="U877" s="344"/>
      <c r="V877" s="344"/>
      <c r="W877" s="344"/>
      <c r="X877" s="344"/>
      <c r="Y877" s="345">
        <v>0</v>
      </c>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55" t="s">
        <v>595</v>
      </c>
      <c r="D903" s="341"/>
      <c r="E903" s="341"/>
      <c r="F903" s="341"/>
      <c r="G903" s="341"/>
      <c r="H903" s="341"/>
      <c r="I903" s="341"/>
      <c r="J903" s="342"/>
      <c r="K903" s="343"/>
      <c r="L903" s="343"/>
      <c r="M903" s="343"/>
      <c r="N903" s="343"/>
      <c r="O903" s="343"/>
      <c r="P903" s="356" t="s">
        <v>560</v>
      </c>
      <c r="Q903" s="344"/>
      <c r="R903" s="344"/>
      <c r="S903" s="344"/>
      <c r="T903" s="344"/>
      <c r="U903" s="344"/>
      <c r="V903" s="344"/>
      <c r="W903" s="344"/>
      <c r="X903" s="344"/>
      <c r="Y903" s="345">
        <v>8.0000000000000002E-3</v>
      </c>
      <c r="Z903" s="346"/>
      <c r="AA903" s="346"/>
      <c r="AB903" s="347"/>
      <c r="AC903" s="357"/>
      <c r="AD903" s="365"/>
      <c r="AE903" s="365"/>
      <c r="AF903" s="365"/>
      <c r="AG903" s="365"/>
      <c r="AH903" s="366" t="s">
        <v>466</v>
      </c>
      <c r="AI903" s="367"/>
      <c r="AJ903" s="367"/>
      <c r="AK903" s="367"/>
      <c r="AL903" s="351" t="s">
        <v>466</v>
      </c>
      <c r="AM903" s="352"/>
      <c r="AN903" s="352"/>
      <c r="AO903" s="353"/>
      <c r="AP903" s="354"/>
      <c r="AQ903" s="354"/>
      <c r="AR903" s="354"/>
      <c r="AS903" s="354"/>
      <c r="AT903" s="354"/>
      <c r="AU903" s="354"/>
      <c r="AV903" s="354"/>
      <c r="AW903" s="354"/>
      <c r="AX903" s="354"/>
    </row>
    <row r="904" spans="1:50" ht="30" hidden="1" customHeight="1">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57"/>
      <c r="AE904" s="357"/>
      <c r="AF904" s="357"/>
      <c r="AG904" s="357"/>
      <c r="AH904" s="366" t="s">
        <v>466</v>
      </c>
      <c r="AI904" s="367"/>
      <c r="AJ904" s="367"/>
      <c r="AK904" s="367"/>
      <c r="AL904" s="351" t="s">
        <v>466</v>
      </c>
      <c r="AM904" s="352"/>
      <c r="AN904" s="352"/>
      <c r="AO904" s="353"/>
      <c r="AP904" s="354"/>
      <c r="AQ904" s="354"/>
      <c r="AR904" s="354"/>
      <c r="AS904" s="354"/>
      <c r="AT904" s="354"/>
      <c r="AU904" s="354"/>
      <c r="AV904" s="354"/>
      <c r="AW904" s="354"/>
      <c r="AX904" s="354"/>
    </row>
    <row r="905" spans="1:50" ht="30" hidden="1"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c r="A936" s="373">
        <v>1</v>
      </c>
      <c r="B936" s="373">
        <v>1</v>
      </c>
      <c r="C936" s="355" t="s">
        <v>615</v>
      </c>
      <c r="D936" s="341"/>
      <c r="E936" s="341"/>
      <c r="F936" s="341"/>
      <c r="G936" s="341"/>
      <c r="H936" s="341"/>
      <c r="I936" s="341"/>
      <c r="J936" s="342"/>
      <c r="K936" s="343"/>
      <c r="L936" s="343"/>
      <c r="M936" s="343"/>
      <c r="N936" s="343"/>
      <c r="O936" s="343"/>
      <c r="P936" s="356" t="s">
        <v>614</v>
      </c>
      <c r="Q936" s="344"/>
      <c r="R936" s="344"/>
      <c r="S936" s="344"/>
      <c r="T936" s="344"/>
      <c r="U936" s="344"/>
      <c r="V936" s="344"/>
      <c r="W936" s="344"/>
      <c r="X936" s="344"/>
      <c r="Y936" s="345">
        <v>0.22</v>
      </c>
      <c r="Z936" s="346"/>
      <c r="AA936" s="346"/>
      <c r="AB936" s="347"/>
      <c r="AC936" s="357" t="s">
        <v>526</v>
      </c>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40.5" customHeight="1">
      <c r="A969" s="373">
        <v>1</v>
      </c>
      <c r="B969" s="373">
        <v>1</v>
      </c>
      <c r="C969" s="355" t="s">
        <v>616</v>
      </c>
      <c r="D969" s="341"/>
      <c r="E969" s="341"/>
      <c r="F969" s="341"/>
      <c r="G969" s="341"/>
      <c r="H969" s="341"/>
      <c r="I969" s="341"/>
      <c r="J969" s="342" t="s">
        <v>617</v>
      </c>
      <c r="K969" s="343"/>
      <c r="L969" s="343"/>
      <c r="M969" s="343"/>
      <c r="N969" s="343"/>
      <c r="O969" s="343"/>
      <c r="P969" s="356" t="s">
        <v>618</v>
      </c>
      <c r="Q969" s="344"/>
      <c r="R969" s="344"/>
      <c r="S969" s="344"/>
      <c r="T969" s="344"/>
      <c r="U969" s="344"/>
      <c r="V969" s="344"/>
      <c r="W969" s="344"/>
      <c r="X969" s="344"/>
      <c r="Y969" s="345">
        <v>0.19800000000000001</v>
      </c>
      <c r="Z969" s="346"/>
      <c r="AA969" s="346"/>
      <c r="AB969" s="347"/>
      <c r="AC969" s="357" t="s">
        <v>526</v>
      </c>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9" priority="14061">
      <formula>IF(RIGHT(TEXT(AK14,"0.#"),1)=".",FALSE,TRUE)</formula>
    </cfRule>
    <cfRule type="expression" dxfId="2828" priority="14062">
      <formula>IF(RIGHT(TEXT(AK14,"0.#"),1)=".",TRUE,FALSE)</formula>
    </cfRule>
  </conditionalFormatting>
  <conditionalFormatting sqref="AE32">
    <cfRule type="expression" dxfId="2827" priority="14051">
      <formula>IF(RIGHT(TEXT(AE32,"0.#"),1)=".",FALSE,TRUE)</formula>
    </cfRule>
    <cfRule type="expression" dxfId="2826" priority="14052">
      <formula>IF(RIGHT(TEXT(AE32,"0.#"),1)=".",TRUE,FALSE)</formula>
    </cfRule>
  </conditionalFormatting>
  <conditionalFormatting sqref="P18:AX18">
    <cfRule type="expression" dxfId="2825" priority="13937">
      <formula>IF(RIGHT(TEXT(P18,"0.#"),1)=".",FALSE,TRUE)</formula>
    </cfRule>
    <cfRule type="expression" dxfId="2824" priority="13938">
      <formula>IF(RIGHT(TEXT(P18,"0.#"),1)=".",TRUE,FALSE)</formula>
    </cfRule>
  </conditionalFormatting>
  <conditionalFormatting sqref="Y782">
    <cfRule type="expression" dxfId="2823" priority="13933">
      <formula>IF(RIGHT(TEXT(Y782,"0.#"),1)=".",FALSE,TRUE)</formula>
    </cfRule>
    <cfRule type="expression" dxfId="2822" priority="13934">
      <formula>IF(RIGHT(TEXT(Y782,"0.#"),1)=".",TRUE,FALSE)</formula>
    </cfRule>
  </conditionalFormatting>
  <conditionalFormatting sqref="Y791">
    <cfRule type="expression" dxfId="2821" priority="13929">
      <formula>IF(RIGHT(TEXT(Y791,"0.#"),1)=".",FALSE,TRUE)</formula>
    </cfRule>
    <cfRule type="expression" dxfId="2820" priority="13930">
      <formula>IF(RIGHT(TEXT(Y791,"0.#"),1)=".",TRUE,FALSE)</formula>
    </cfRule>
  </conditionalFormatting>
  <conditionalFormatting sqref="Y822:Y829 Y820 Y809:Y816 Y807 Y796:Y803 Y794">
    <cfRule type="expression" dxfId="2819" priority="13711">
      <formula>IF(RIGHT(TEXT(Y794,"0.#"),1)=".",FALSE,TRUE)</formula>
    </cfRule>
    <cfRule type="expression" dxfId="2818" priority="13712">
      <formula>IF(RIGHT(TEXT(Y794,"0.#"),1)=".",TRUE,FALSE)</formula>
    </cfRule>
  </conditionalFormatting>
  <conditionalFormatting sqref="AK16:AQ17 AK15:AX15 AK13:AX13">
    <cfRule type="expression" dxfId="2817" priority="13759">
      <formula>IF(RIGHT(TEXT(AK13,"0.#"),1)=".",FALSE,TRUE)</formula>
    </cfRule>
    <cfRule type="expression" dxfId="2816" priority="13760">
      <formula>IF(RIGHT(TEXT(AK13,"0.#"),1)=".",TRUE,FALSE)</formula>
    </cfRule>
  </conditionalFormatting>
  <conditionalFormatting sqref="P19:AJ19">
    <cfRule type="expression" dxfId="2815" priority="13757">
      <formula>IF(RIGHT(TEXT(P19,"0.#"),1)=".",FALSE,TRUE)</formula>
    </cfRule>
    <cfRule type="expression" dxfId="2814" priority="13758">
      <formula>IF(RIGHT(TEXT(P19,"0.#"),1)=".",TRUE,FALSE)</formula>
    </cfRule>
  </conditionalFormatting>
  <conditionalFormatting sqref="AE101 AQ101">
    <cfRule type="expression" dxfId="2813" priority="13749">
      <formula>IF(RIGHT(TEXT(AE101,"0.#"),1)=".",FALSE,TRUE)</formula>
    </cfRule>
    <cfRule type="expression" dxfId="2812" priority="13750">
      <formula>IF(RIGHT(TEXT(AE101,"0.#"),1)=".",TRUE,FALSE)</formula>
    </cfRule>
  </conditionalFormatting>
  <conditionalFormatting sqref="Y783:Y790 Y781">
    <cfRule type="expression" dxfId="2811" priority="13735">
      <formula>IF(RIGHT(TEXT(Y781,"0.#"),1)=".",FALSE,TRUE)</formula>
    </cfRule>
    <cfRule type="expression" dxfId="2810" priority="13736">
      <formula>IF(RIGHT(TEXT(Y781,"0.#"),1)=".",TRUE,FALSE)</formula>
    </cfRule>
  </conditionalFormatting>
  <conditionalFormatting sqref="AU782">
    <cfRule type="expression" dxfId="2809" priority="13733">
      <formula>IF(RIGHT(TEXT(AU782,"0.#"),1)=".",FALSE,TRUE)</formula>
    </cfRule>
    <cfRule type="expression" dxfId="2808" priority="13734">
      <formula>IF(RIGHT(TEXT(AU782,"0.#"),1)=".",TRUE,FALSE)</formula>
    </cfRule>
  </conditionalFormatting>
  <conditionalFormatting sqref="AU791">
    <cfRule type="expression" dxfId="2807" priority="13731">
      <formula>IF(RIGHT(TEXT(AU791,"0.#"),1)=".",FALSE,TRUE)</formula>
    </cfRule>
    <cfRule type="expression" dxfId="2806" priority="13732">
      <formula>IF(RIGHT(TEXT(AU791,"0.#"),1)=".",TRUE,FALSE)</formula>
    </cfRule>
  </conditionalFormatting>
  <conditionalFormatting sqref="AU783:AU790 AU781">
    <cfRule type="expression" dxfId="2805" priority="13729">
      <formula>IF(RIGHT(TEXT(AU781,"0.#"),1)=".",FALSE,TRUE)</formula>
    </cfRule>
    <cfRule type="expression" dxfId="2804" priority="13730">
      <formula>IF(RIGHT(TEXT(AU781,"0.#"),1)=".",TRUE,FALSE)</formula>
    </cfRule>
  </conditionalFormatting>
  <conditionalFormatting sqref="Y821 Y808 Y795">
    <cfRule type="expression" dxfId="2803" priority="13715">
      <formula>IF(RIGHT(TEXT(Y795,"0.#"),1)=".",FALSE,TRUE)</formula>
    </cfRule>
    <cfRule type="expression" dxfId="2802" priority="13716">
      <formula>IF(RIGHT(TEXT(Y795,"0.#"),1)=".",TRUE,FALSE)</formula>
    </cfRule>
  </conditionalFormatting>
  <conditionalFormatting sqref="Y830 Y817 Y804">
    <cfRule type="expression" dxfId="2801" priority="13713">
      <formula>IF(RIGHT(TEXT(Y804,"0.#"),1)=".",FALSE,TRUE)</formula>
    </cfRule>
    <cfRule type="expression" dxfId="2800" priority="13714">
      <formula>IF(RIGHT(TEXT(Y804,"0.#"),1)=".",TRUE,FALSE)</formula>
    </cfRule>
  </conditionalFormatting>
  <conditionalFormatting sqref="AU821 AU808 AU795">
    <cfRule type="expression" dxfId="2799" priority="13709">
      <formula>IF(RIGHT(TEXT(AU795,"0.#"),1)=".",FALSE,TRUE)</formula>
    </cfRule>
    <cfRule type="expression" dxfId="2798" priority="13710">
      <formula>IF(RIGHT(TEXT(AU795,"0.#"),1)=".",TRUE,FALSE)</formula>
    </cfRule>
  </conditionalFormatting>
  <conditionalFormatting sqref="AU830 AU817 AU804">
    <cfRule type="expression" dxfId="2797" priority="13707">
      <formula>IF(RIGHT(TEXT(AU804,"0.#"),1)=".",FALSE,TRUE)</formula>
    </cfRule>
    <cfRule type="expression" dxfId="2796" priority="13708">
      <formula>IF(RIGHT(TEXT(AU804,"0.#"),1)=".",TRUE,FALSE)</formula>
    </cfRule>
  </conditionalFormatting>
  <conditionalFormatting sqref="AU822:AU829 AU820 AU809:AU816 AU807 AU796:AU803 AU794">
    <cfRule type="expression" dxfId="2795" priority="13705">
      <formula>IF(RIGHT(TEXT(AU794,"0.#"),1)=".",FALSE,TRUE)</formula>
    </cfRule>
    <cfRule type="expression" dxfId="2794" priority="13706">
      <formula>IF(RIGHT(TEXT(AU794,"0.#"),1)=".",TRUE,FALSE)</formula>
    </cfRule>
  </conditionalFormatting>
  <conditionalFormatting sqref="AM87">
    <cfRule type="expression" dxfId="2793" priority="13359">
      <formula>IF(RIGHT(TEXT(AM87,"0.#"),1)=".",FALSE,TRUE)</formula>
    </cfRule>
    <cfRule type="expression" dxfId="2792" priority="13360">
      <formula>IF(RIGHT(TEXT(AM87,"0.#"),1)=".",TRUE,FALSE)</formula>
    </cfRule>
  </conditionalFormatting>
  <conditionalFormatting sqref="AE55">
    <cfRule type="expression" dxfId="2791" priority="13427">
      <formula>IF(RIGHT(TEXT(AE55,"0.#"),1)=".",FALSE,TRUE)</formula>
    </cfRule>
    <cfRule type="expression" dxfId="2790" priority="13428">
      <formula>IF(RIGHT(TEXT(AE55,"0.#"),1)=".",TRUE,FALSE)</formula>
    </cfRule>
  </conditionalFormatting>
  <conditionalFormatting sqref="AI55">
    <cfRule type="expression" dxfId="2789" priority="13425">
      <formula>IF(RIGHT(TEXT(AI55,"0.#"),1)=".",FALSE,TRUE)</formula>
    </cfRule>
    <cfRule type="expression" dxfId="2788" priority="13426">
      <formula>IF(RIGHT(TEXT(AI55,"0.#"),1)=".",TRUE,FALSE)</formula>
    </cfRule>
  </conditionalFormatting>
  <conditionalFormatting sqref="AM34">
    <cfRule type="expression" dxfId="2787" priority="13505">
      <formula>IF(RIGHT(TEXT(AM34,"0.#"),1)=".",FALSE,TRUE)</formula>
    </cfRule>
    <cfRule type="expression" dxfId="2786" priority="13506">
      <formula>IF(RIGHT(TEXT(AM34,"0.#"),1)=".",TRUE,FALSE)</formula>
    </cfRule>
  </conditionalFormatting>
  <conditionalFormatting sqref="AE33">
    <cfRule type="expression" dxfId="2785" priority="13519">
      <formula>IF(RIGHT(TEXT(AE33,"0.#"),1)=".",FALSE,TRUE)</formula>
    </cfRule>
    <cfRule type="expression" dxfId="2784" priority="13520">
      <formula>IF(RIGHT(TEXT(AE33,"0.#"),1)=".",TRUE,FALSE)</formula>
    </cfRule>
  </conditionalFormatting>
  <conditionalFormatting sqref="AE34">
    <cfRule type="expression" dxfId="2783" priority="13517">
      <formula>IF(RIGHT(TEXT(AE34,"0.#"),1)=".",FALSE,TRUE)</formula>
    </cfRule>
    <cfRule type="expression" dxfId="2782" priority="13518">
      <formula>IF(RIGHT(TEXT(AE34,"0.#"),1)=".",TRUE,FALSE)</formula>
    </cfRule>
  </conditionalFormatting>
  <conditionalFormatting sqref="AI34">
    <cfRule type="expression" dxfId="2781" priority="13515">
      <formula>IF(RIGHT(TEXT(AI34,"0.#"),1)=".",FALSE,TRUE)</formula>
    </cfRule>
    <cfRule type="expression" dxfId="2780" priority="13516">
      <formula>IF(RIGHT(TEXT(AI34,"0.#"),1)=".",TRUE,FALSE)</formula>
    </cfRule>
  </conditionalFormatting>
  <conditionalFormatting sqref="AQ34">
    <cfRule type="expression" dxfId="2779" priority="13499">
      <formula>IF(RIGHT(TEXT(AQ34,"0.#"),1)=".",FALSE,TRUE)</formula>
    </cfRule>
    <cfRule type="expression" dxfId="2778" priority="13500">
      <formula>IF(RIGHT(TEXT(AQ34,"0.#"),1)=".",TRUE,FALSE)</formula>
    </cfRule>
  </conditionalFormatting>
  <conditionalFormatting sqref="AU34">
    <cfRule type="expression" dxfId="2777" priority="13497">
      <formula>IF(RIGHT(TEXT(AU34,"0.#"),1)=".",FALSE,TRUE)</formula>
    </cfRule>
    <cfRule type="expression" dxfId="2776" priority="13498">
      <formula>IF(RIGHT(TEXT(AU34,"0.#"),1)=".",TRUE,FALSE)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I101">
    <cfRule type="expression" dxfId="2691" priority="13281">
      <formula>IF(RIGHT(TEXT(AI101,"0.#"),1)=".",FALSE,TRUE)</formula>
    </cfRule>
    <cfRule type="expression" dxfId="2690" priority="13282">
      <formula>IF(RIGHT(TEXT(AI101,"0.#"),1)=".",TRUE,FALSE)</formula>
    </cfRule>
  </conditionalFormatting>
  <conditionalFormatting sqref="AM101">
    <cfRule type="expression" dxfId="2689" priority="13279">
      <formula>IF(RIGHT(TEXT(AM101,"0.#"),1)=".",FALSE,TRUE)</formula>
    </cfRule>
    <cfRule type="expression" dxfId="2688" priority="13280">
      <formula>IF(RIGHT(TEXT(AM101,"0.#"),1)=".",TRUE,FALSE)</formula>
    </cfRule>
  </conditionalFormatting>
  <conditionalFormatting sqref="AE102">
    <cfRule type="expression" dxfId="2687" priority="13277">
      <formula>IF(RIGHT(TEXT(AE102,"0.#"),1)=".",FALSE,TRUE)</formula>
    </cfRule>
    <cfRule type="expression" dxfId="2686" priority="13278">
      <formula>IF(RIGHT(TEXT(AE102,"0.#"),1)=".",TRUE,FALSE)</formula>
    </cfRule>
  </conditionalFormatting>
  <conditionalFormatting sqref="AI102">
    <cfRule type="expression" dxfId="2685" priority="13275">
      <formula>IF(RIGHT(TEXT(AI102,"0.#"),1)=".",FALSE,TRUE)</formula>
    </cfRule>
    <cfRule type="expression" dxfId="2684" priority="13276">
      <formula>IF(RIGHT(TEXT(AI102,"0.#"),1)=".",TRUE,FALSE)</formula>
    </cfRule>
  </conditionalFormatting>
  <conditionalFormatting sqref="AM102">
    <cfRule type="expression" dxfId="2683" priority="13273">
      <formula>IF(RIGHT(TEXT(AM102,"0.#"),1)=".",FALSE,TRUE)</formula>
    </cfRule>
    <cfRule type="expression" dxfId="2682" priority="13274">
      <formula>IF(RIGHT(TEXT(AM102,"0.#"),1)=".",TRUE,FALSE)</formula>
    </cfRule>
  </conditionalFormatting>
  <conditionalFormatting sqref="AQ102">
    <cfRule type="expression" dxfId="2681" priority="13271">
      <formula>IF(RIGHT(TEXT(AQ102,"0.#"),1)=".",FALSE,TRUE)</formula>
    </cfRule>
    <cfRule type="expression" dxfId="2680" priority="13272">
      <formula>IF(RIGHT(TEXT(AQ102,"0.#"),1)=".",TRUE,FALSE)</formula>
    </cfRule>
  </conditionalFormatting>
  <conditionalFormatting sqref="AE104">
    <cfRule type="expression" dxfId="2679" priority="13269">
      <formula>IF(RIGHT(TEXT(AE104,"0.#"),1)=".",FALSE,TRUE)</formula>
    </cfRule>
    <cfRule type="expression" dxfId="2678" priority="13270">
      <formula>IF(RIGHT(TEXT(AE104,"0.#"),1)=".",TRUE,FALSE)</formula>
    </cfRule>
  </conditionalFormatting>
  <conditionalFormatting sqref="AI104">
    <cfRule type="expression" dxfId="2677" priority="13267">
      <formula>IF(RIGHT(TEXT(AI104,"0.#"),1)=".",FALSE,TRUE)</formula>
    </cfRule>
    <cfRule type="expression" dxfId="2676" priority="13268">
      <formula>IF(RIGHT(TEXT(AI104,"0.#"),1)=".",TRUE,FALSE)</formula>
    </cfRule>
  </conditionalFormatting>
  <conditionalFormatting sqref="AM104">
    <cfRule type="expression" dxfId="2675" priority="13265">
      <formula>IF(RIGHT(TEXT(AM104,"0.#"),1)=".",FALSE,TRUE)</formula>
    </cfRule>
    <cfRule type="expression" dxfId="2674" priority="13266">
      <formula>IF(RIGHT(TEXT(AM104,"0.#"),1)=".",TRUE,FALSE)</formula>
    </cfRule>
  </conditionalFormatting>
  <conditionalFormatting sqref="AE105">
    <cfRule type="expression" dxfId="2673" priority="13263">
      <formula>IF(RIGHT(TEXT(AE105,"0.#"),1)=".",FALSE,TRUE)</formula>
    </cfRule>
    <cfRule type="expression" dxfId="2672" priority="13264">
      <formula>IF(RIGHT(TEXT(AE105,"0.#"),1)=".",TRUE,FALSE)</formula>
    </cfRule>
  </conditionalFormatting>
  <conditionalFormatting sqref="AI105">
    <cfRule type="expression" dxfId="2671" priority="13261">
      <formula>IF(RIGHT(TEXT(AI105,"0.#"),1)=".",FALSE,TRUE)</formula>
    </cfRule>
    <cfRule type="expression" dxfId="2670" priority="13262">
      <formula>IF(RIGHT(TEXT(AI105,"0.#"),1)=".",TRUE,FALSE)</formula>
    </cfRule>
  </conditionalFormatting>
  <conditionalFormatting sqref="AM105">
    <cfRule type="expression" dxfId="2669" priority="13259">
      <formula>IF(RIGHT(TEXT(AM105,"0.#"),1)=".",FALSE,TRUE)</formula>
    </cfRule>
    <cfRule type="expression" dxfId="2668" priority="13260">
      <formula>IF(RIGHT(TEXT(AM105,"0.#"),1)=".",TRUE,FALSE)</formula>
    </cfRule>
  </conditionalFormatting>
  <conditionalFormatting sqref="AE107">
    <cfRule type="expression" dxfId="2667" priority="13255">
      <formula>IF(RIGHT(TEXT(AE107,"0.#"),1)=".",FALSE,TRUE)</formula>
    </cfRule>
    <cfRule type="expression" dxfId="2666" priority="13256">
      <formula>IF(RIGHT(TEXT(AE107,"0.#"),1)=".",TRUE,FALSE)</formula>
    </cfRule>
  </conditionalFormatting>
  <conditionalFormatting sqref="AI107">
    <cfRule type="expression" dxfId="2665" priority="13253">
      <formula>IF(RIGHT(TEXT(AI107,"0.#"),1)=".",FALSE,TRUE)</formula>
    </cfRule>
    <cfRule type="expression" dxfId="2664" priority="13254">
      <formula>IF(RIGHT(TEXT(AI107,"0.#"),1)=".",TRUE,FALSE)</formula>
    </cfRule>
  </conditionalFormatting>
  <conditionalFormatting sqref="AM107">
    <cfRule type="expression" dxfId="2663" priority="13251">
      <formula>IF(RIGHT(TEXT(AM107,"0.#"),1)=".",FALSE,TRUE)</formula>
    </cfRule>
    <cfRule type="expression" dxfId="2662" priority="13252">
      <formula>IF(RIGHT(TEXT(AM107,"0.#"),1)=".",TRUE,FALSE)</formula>
    </cfRule>
  </conditionalFormatting>
  <conditionalFormatting sqref="AE108">
    <cfRule type="expression" dxfId="2661" priority="13249">
      <formula>IF(RIGHT(TEXT(AE108,"0.#"),1)=".",FALSE,TRUE)</formula>
    </cfRule>
    <cfRule type="expression" dxfId="2660" priority="13250">
      <formula>IF(RIGHT(TEXT(AE108,"0.#"),1)=".",TRUE,FALSE)</formula>
    </cfRule>
  </conditionalFormatting>
  <conditionalFormatting sqref="AI108">
    <cfRule type="expression" dxfId="2659" priority="13247">
      <formula>IF(RIGHT(TEXT(AI108,"0.#"),1)=".",FALSE,TRUE)</formula>
    </cfRule>
    <cfRule type="expression" dxfId="2658" priority="13248">
      <formula>IF(RIGHT(TEXT(AI108,"0.#"),1)=".",TRUE,FALSE)</formula>
    </cfRule>
  </conditionalFormatting>
  <conditionalFormatting sqref="AM108">
    <cfRule type="expression" dxfId="2657" priority="13245">
      <formula>IF(RIGHT(TEXT(AM108,"0.#"),1)=".",FALSE,TRUE)</formula>
    </cfRule>
    <cfRule type="expression" dxfId="2656" priority="13246">
      <formula>IF(RIGHT(TEXT(AM108,"0.#"),1)=".",TRUE,FALSE)</formula>
    </cfRule>
  </conditionalFormatting>
  <conditionalFormatting sqref="AE110">
    <cfRule type="expression" dxfId="2655" priority="13241">
      <formula>IF(RIGHT(TEXT(AE110,"0.#"),1)=".",FALSE,TRUE)</formula>
    </cfRule>
    <cfRule type="expression" dxfId="2654" priority="13242">
      <formula>IF(RIGHT(TEXT(AE110,"0.#"),1)=".",TRUE,FALSE)</formula>
    </cfRule>
  </conditionalFormatting>
  <conditionalFormatting sqref="AI110">
    <cfRule type="expression" dxfId="2653" priority="13239">
      <formula>IF(RIGHT(TEXT(AI110,"0.#"),1)=".",FALSE,TRUE)</formula>
    </cfRule>
    <cfRule type="expression" dxfId="2652" priority="13240">
      <formula>IF(RIGHT(TEXT(AI110,"0.#"),1)=".",TRUE,FALSE)</formula>
    </cfRule>
  </conditionalFormatting>
  <conditionalFormatting sqref="AM110">
    <cfRule type="expression" dxfId="2651" priority="13237">
      <formula>IF(RIGHT(TEXT(AM110,"0.#"),1)=".",FALSE,TRUE)</formula>
    </cfRule>
    <cfRule type="expression" dxfId="2650" priority="13238">
      <formula>IF(RIGHT(TEXT(AM110,"0.#"),1)=".",TRUE,FALSE)</formula>
    </cfRule>
  </conditionalFormatting>
  <conditionalFormatting sqref="AE111">
    <cfRule type="expression" dxfId="2649" priority="13235">
      <formula>IF(RIGHT(TEXT(AE111,"0.#"),1)=".",FALSE,TRUE)</formula>
    </cfRule>
    <cfRule type="expression" dxfId="2648" priority="13236">
      <formula>IF(RIGHT(TEXT(AE111,"0.#"),1)=".",TRUE,FALSE)</formula>
    </cfRule>
  </conditionalFormatting>
  <conditionalFormatting sqref="AI111">
    <cfRule type="expression" dxfId="2647" priority="13233">
      <formula>IF(RIGHT(TEXT(AI111,"0.#"),1)=".",FALSE,TRUE)</formula>
    </cfRule>
    <cfRule type="expression" dxfId="2646" priority="13234">
      <formula>IF(RIGHT(TEXT(AI111,"0.#"),1)=".",TRUE,FALSE)</formula>
    </cfRule>
  </conditionalFormatting>
  <conditionalFormatting sqref="AM111">
    <cfRule type="expression" dxfId="2645" priority="13231">
      <formula>IF(RIGHT(TEXT(AM111,"0.#"),1)=".",FALSE,TRUE)</formula>
    </cfRule>
    <cfRule type="expression" dxfId="2644" priority="13232">
      <formula>IF(RIGHT(TEXT(AM111,"0.#"),1)=".",TRUE,FALSE)</formula>
    </cfRule>
  </conditionalFormatting>
  <conditionalFormatting sqref="AE113">
    <cfRule type="expression" dxfId="2643" priority="13227">
      <formula>IF(RIGHT(TEXT(AE113,"0.#"),1)=".",FALSE,TRUE)</formula>
    </cfRule>
    <cfRule type="expression" dxfId="2642" priority="13228">
      <formula>IF(RIGHT(TEXT(AE113,"0.#"),1)=".",TRUE,FALSE)</formula>
    </cfRule>
  </conditionalFormatting>
  <conditionalFormatting sqref="AI113">
    <cfRule type="expression" dxfId="2641" priority="13225">
      <formula>IF(RIGHT(TEXT(AI113,"0.#"),1)=".",FALSE,TRUE)</formula>
    </cfRule>
    <cfRule type="expression" dxfId="2640" priority="13226">
      <formula>IF(RIGHT(TEXT(AI113,"0.#"),1)=".",TRUE,FALSE)</formula>
    </cfRule>
  </conditionalFormatting>
  <conditionalFormatting sqref="AM113">
    <cfRule type="expression" dxfId="2639" priority="13223">
      <formula>IF(RIGHT(TEXT(AM113,"0.#"),1)=".",FALSE,TRUE)</formula>
    </cfRule>
    <cfRule type="expression" dxfId="2638" priority="13224">
      <formula>IF(RIGHT(TEXT(AM113,"0.#"),1)=".",TRUE,FALSE)</formula>
    </cfRule>
  </conditionalFormatting>
  <conditionalFormatting sqref="AE114">
    <cfRule type="expression" dxfId="2637" priority="13221">
      <formula>IF(RIGHT(TEXT(AE114,"0.#"),1)=".",FALSE,TRUE)</formula>
    </cfRule>
    <cfRule type="expression" dxfId="2636" priority="13222">
      <formula>IF(RIGHT(TEXT(AE114,"0.#"),1)=".",TRUE,FALSE)</formula>
    </cfRule>
  </conditionalFormatting>
  <conditionalFormatting sqref="AI114">
    <cfRule type="expression" dxfId="2635" priority="13219">
      <formula>IF(RIGHT(TEXT(AI114,"0.#"),1)=".",FALSE,TRUE)</formula>
    </cfRule>
    <cfRule type="expression" dxfId="2634" priority="13220">
      <formula>IF(RIGHT(TEXT(AI114,"0.#"),1)=".",TRUE,FALSE)</formula>
    </cfRule>
  </conditionalFormatting>
  <conditionalFormatting sqref="AM114">
    <cfRule type="expression" dxfId="2633" priority="13217">
      <formula>IF(RIGHT(TEXT(AM114,"0.#"),1)=".",FALSE,TRUE)</formula>
    </cfRule>
    <cfRule type="expression" dxfId="2632" priority="13218">
      <formula>IF(RIGHT(TEXT(AM114,"0.#"),1)=".",TRUE,FALSE)</formula>
    </cfRule>
  </conditionalFormatting>
  <conditionalFormatting sqref="AQ116">
    <cfRule type="expression" dxfId="2631" priority="13213">
      <formula>IF(RIGHT(TEXT(AQ116,"0.#"),1)=".",FALSE,TRUE)</formula>
    </cfRule>
    <cfRule type="expression" dxfId="2630" priority="13214">
      <formula>IF(RIGHT(TEXT(AQ116,"0.#"),1)=".",TRUE,FALSE)</formula>
    </cfRule>
  </conditionalFormatting>
  <conditionalFormatting sqref="AM116">
    <cfRule type="expression" dxfId="2629" priority="13209">
      <formula>IF(RIGHT(TEXT(AM116,"0.#"),1)=".",FALSE,TRUE)</formula>
    </cfRule>
    <cfRule type="expression" dxfId="2628" priority="13210">
      <formula>IF(RIGHT(TEXT(AM116,"0.#"),1)=".",TRUE,FALSE)</formula>
    </cfRule>
  </conditionalFormatting>
  <conditionalFormatting sqref="AQ117">
    <cfRule type="expression" dxfId="2627" priority="13201">
      <formula>IF(RIGHT(TEXT(AQ117,"0.#"),1)=".",FALSE,TRUE)</formula>
    </cfRule>
    <cfRule type="expression" dxfId="2626" priority="13202">
      <formula>IF(RIGHT(TEXT(AQ117,"0.#"),1)=".",TRUE,FALSE)</formula>
    </cfRule>
  </conditionalFormatting>
  <conditionalFormatting sqref="AE119 AQ119">
    <cfRule type="expression" dxfId="2625" priority="13199">
      <formula>IF(RIGHT(TEXT(AE119,"0.#"),1)=".",FALSE,TRUE)</formula>
    </cfRule>
    <cfRule type="expression" dxfId="2624" priority="13200">
      <formula>IF(RIGHT(TEXT(AE119,"0.#"),1)=".",TRUE,FALSE)</formula>
    </cfRule>
  </conditionalFormatting>
  <conditionalFormatting sqref="AI119">
    <cfRule type="expression" dxfId="2623" priority="13197">
      <formula>IF(RIGHT(TEXT(AI119,"0.#"),1)=".",FALSE,TRUE)</formula>
    </cfRule>
    <cfRule type="expression" dxfId="2622" priority="13198">
      <formula>IF(RIGHT(TEXT(AI119,"0.#"),1)=".",TRUE,FALSE)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E134:AE135 AI134:AI135 AM134:AM135 AQ134:AQ135 AU134:AU135">
    <cfRule type="expression" dxfId="2575" priority="13113">
      <formula>IF(RIGHT(TEXT(AE134,"0.#"),1)=".",FALSE,TRUE)</formula>
    </cfRule>
    <cfRule type="expression" dxfId="2574" priority="13114">
      <formula>IF(RIGHT(TEXT(AE134,"0.#"),1)=".",TRUE,FALSE)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39:AO866">
    <cfRule type="expression" dxfId="2543" priority="6683">
      <formula>IF(AND(AL839&gt;=0, RIGHT(TEXT(AL839,"0.#"),1)&lt;&gt;"."),TRUE,FALSE)</formula>
    </cfRule>
    <cfRule type="expression" dxfId="2542" priority="6684">
      <formula>IF(AND(AL839&gt;=0, RIGHT(TEXT(AL839,"0.#"),1)="."),TRUE,FALSE)</formula>
    </cfRule>
    <cfRule type="expression" dxfId="2541" priority="6685">
      <formula>IF(AND(AL839&lt;0, RIGHT(TEXT(AL839,"0.#"),1)&lt;&gt;"."),TRUE,FALSE)</formula>
    </cfRule>
    <cfRule type="expression" dxfId="2540" priority="6686">
      <formula>IF(AND(AL839&lt;0, RIGHT(TEXT(AL839,"0.#"),1)="."),TRUE,FALSE)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39:Y866">
    <cfRule type="expression" dxfId="2469" priority="3011">
      <formula>IF(RIGHT(TEXT(Y839,"0.#"),1)=".",FALSE,TRUE)</formula>
    </cfRule>
    <cfRule type="expression" dxfId="2468" priority="3012">
      <formula>IF(RIGHT(TEXT(Y839,"0.#"),1)=".",TRUE,FALSE)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02:AO1131">
    <cfRule type="expression" dxfId="2439" priority="2917">
      <formula>IF(AND(AL1102&gt;=0, RIGHT(TEXT(AL1102,"0.#"),1)&lt;&gt;"."),TRUE,FALSE)</formula>
    </cfRule>
    <cfRule type="expression" dxfId="2438" priority="2918">
      <formula>IF(AND(AL1102&gt;=0, RIGHT(TEXT(AL1102,"0.#"),1)="."),TRUE,FALSE)</formula>
    </cfRule>
    <cfRule type="expression" dxfId="2437" priority="2919">
      <formula>IF(AND(AL1102&lt;0, RIGHT(TEXT(AL1102,"0.#"),1)&lt;&gt;"."),TRUE,FALSE)</formula>
    </cfRule>
    <cfRule type="expression" dxfId="2436" priority="2920">
      <formula>IF(AND(AL1102&lt;0, RIGHT(TEXT(AL1102,"0.#"),1)="."),TRUE,FALSE)</formula>
    </cfRule>
  </conditionalFormatting>
  <conditionalFormatting sqref="Y1102:Y1131">
    <cfRule type="expression" dxfId="2435" priority="2915">
      <formula>IF(RIGHT(TEXT(Y1102,"0.#"),1)=".",FALSE,TRUE)</formula>
    </cfRule>
    <cfRule type="expression" dxfId="2434" priority="2916">
      <formula>IF(RIGHT(TEXT(Y1102,"0.#"),1)=".",TRUE,FALSE)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38:AO838">
    <cfRule type="expression" dxfId="2425" priority="2869">
      <formula>IF(AND(AL838&gt;=0, RIGHT(TEXT(AL838,"0.#"),1)&lt;&gt;"."),TRUE,FALSE)</formula>
    </cfRule>
    <cfRule type="expression" dxfId="2424" priority="2870">
      <formula>IF(AND(AL838&gt;=0, RIGHT(TEXT(AL838,"0.#"),1)="."),TRUE,FALSE)</formula>
    </cfRule>
    <cfRule type="expression" dxfId="2423" priority="2871">
      <formula>IF(AND(AL838&lt;0, RIGHT(TEXT(AL838,"0.#"),1)&lt;&gt;"."),TRUE,FALSE)</formula>
    </cfRule>
    <cfRule type="expression" dxfId="2422" priority="2872">
      <formula>IF(AND(AL838&lt;0, RIGHT(TEXT(AL838,"0.#"),1)="."),TRUE,FALSE)</formula>
    </cfRule>
  </conditionalFormatting>
  <conditionalFormatting sqref="Y838">
    <cfRule type="expression" dxfId="2421" priority="2867">
      <formula>IF(RIGHT(TEXT(Y838,"0.#"),1)=".",FALSE,TRUE)</formula>
    </cfRule>
    <cfRule type="expression" dxfId="2420" priority="2868">
      <formula>IF(RIGHT(TEXT(Y838,"0.#"),1)=".",TRUE,FALSE)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73:Y899">
    <cfRule type="expression" dxfId="2103" priority="2127">
      <formula>IF(RIGHT(TEXT(Y873,"0.#"),1)=".",FALSE,TRUE)</formula>
    </cfRule>
    <cfRule type="expression" dxfId="2102" priority="2128">
      <formula>IF(RIGHT(TEXT(Y873,"0.#"),1)=".",TRUE,FALSE)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38:Y965">
    <cfRule type="expression" dxfId="2099" priority="2103">
      <formula>IF(RIGHT(TEXT(Y938,"0.#"),1)=".",FALSE,TRUE)</formula>
    </cfRule>
    <cfRule type="expression" dxfId="2098" priority="2104">
      <formula>IF(RIGHT(TEXT(Y938,"0.#"),1)=".",TRUE,FALSE)</formula>
    </cfRule>
  </conditionalFormatting>
  <conditionalFormatting sqref="Y936:Y937">
    <cfRule type="expression" dxfId="2097" priority="2097">
      <formula>IF(RIGHT(TEXT(Y936,"0.#"),1)=".",FALSE,TRUE)</formula>
    </cfRule>
    <cfRule type="expression" dxfId="2096" priority="2098">
      <formula>IF(RIGHT(TEXT(Y936,"0.#"),1)=".",TRUE,FALSE)</formula>
    </cfRule>
  </conditionalFormatting>
  <conditionalFormatting sqref="Y971:Y998">
    <cfRule type="expression" dxfId="2095" priority="2091">
      <formula>IF(RIGHT(TEXT(Y971,"0.#"),1)=".",FALSE,TRUE)</formula>
    </cfRule>
    <cfRule type="expression" dxfId="2094" priority="2092">
      <formula>IF(RIGHT(TEXT(Y971,"0.#"),1)=".",TRUE,FALSE)</formula>
    </cfRule>
  </conditionalFormatting>
  <conditionalFormatting sqref="Y969:Y970">
    <cfRule type="expression" dxfId="2093" priority="2085">
      <formula>IF(RIGHT(TEXT(Y969,"0.#"),1)=".",FALSE,TRUE)</formula>
    </cfRule>
    <cfRule type="expression" dxfId="2092" priority="2086">
      <formula>IF(RIGHT(TEXT(Y969,"0.#"),1)=".",TRUE,FALSE)</formula>
    </cfRule>
  </conditionalFormatting>
  <conditionalFormatting sqref="Y1004:Y1031">
    <cfRule type="expression" dxfId="2091" priority="2079">
      <formula>IF(RIGHT(TEXT(Y1004,"0.#"),1)=".",FALSE,TRUE)</formula>
    </cfRule>
    <cfRule type="expression" dxfId="2090" priority="2080">
      <formula>IF(RIGHT(TEXT(Y1004,"0.#"),1)=".",TRUE,FALSE)</formula>
    </cfRule>
  </conditionalFormatting>
  <conditionalFormatting sqref="W23">
    <cfRule type="expression" dxfId="2089" priority="2363">
      <formula>IF(RIGHT(TEXT(W23,"0.#"),1)=".",FALSE,TRUE)</formula>
    </cfRule>
    <cfRule type="expression" dxfId="2088" priority="2364">
      <formula>IF(RIGHT(TEXT(W23,"0.#"),1)=".",TRUE,FALSE)</formula>
    </cfRule>
  </conditionalFormatting>
  <conditionalFormatting sqref="W24:W27">
    <cfRule type="expression" dxfId="2087" priority="2361">
      <formula>IF(RIGHT(TEXT(W24,"0.#"),1)=".",FALSE,TRUE)</formula>
    </cfRule>
    <cfRule type="expression" dxfId="2086" priority="2362">
      <formula>IF(RIGHT(TEXT(W24,"0.#"),1)=".",TRUE,FALSE)</formula>
    </cfRule>
  </conditionalFormatting>
  <conditionalFormatting sqref="W28">
    <cfRule type="expression" dxfId="2085" priority="2353">
      <formula>IF(RIGHT(TEXT(W28,"0.#"),1)=".",FALSE,TRUE)</formula>
    </cfRule>
    <cfRule type="expression" dxfId="2084" priority="2354">
      <formula>IF(RIGHT(TEXT(W28,"0.#"),1)=".",TRUE,FALSE)</formula>
    </cfRule>
  </conditionalFormatting>
  <conditionalFormatting sqref="P23">
    <cfRule type="expression" dxfId="2083" priority="2351">
      <formula>IF(RIGHT(TEXT(P23,"0.#"),1)=".",FALSE,TRUE)</formula>
    </cfRule>
    <cfRule type="expression" dxfId="2082" priority="2352">
      <formula>IF(RIGHT(TEXT(P23,"0.#"),1)=".",TRUE,FALSE)</formula>
    </cfRule>
  </conditionalFormatting>
  <conditionalFormatting sqref="P24:P27">
    <cfRule type="expression" dxfId="2081" priority="2349">
      <formula>IF(RIGHT(TEXT(P24,"0.#"),1)=".",FALSE,TRUE)</formula>
    </cfRule>
    <cfRule type="expression" dxfId="2080" priority="2350">
      <formula>IF(RIGHT(TEXT(P24,"0.#"),1)=".",TRUE,FALSE)</formula>
    </cfRule>
  </conditionalFormatting>
  <conditionalFormatting sqref="P28">
    <cfRule type="expression" dxfId="2079" priority="2347">
      <formula>IF(RIGHT(TEXT(P28,"0.#"),1)=".",FALSE,TRUE)</formula>
    </cfRule>
    <cfRule type="expression" dxfId="2078" priority="2348">
      <formula>IF(RIGHT(TEXT(P28,"0.#"),1)=".",TRUE,FALSE)</formula>
    </cfRule>
  </conditionalFormatting>
  <conditionalFormatting sqref="AQ114">
    <cfRule type="expression" dxfId="2077" priority="2331">
      <formula>IF(RIGHT(TEXT(AQ114,"0.#"),1)=".",FALSE,TRUE)</formula>
    </cfRule>
    <cfRule type="expression" dxfId="2076" priority="2332">
      <formula>IF(RIGHT(TEXT(AQ114,"0.#"),1)=".",TRUE,FALSE)</formula>
    </cfRule>
  </conditionalFormatting>
  <conditionalFormatting sqref="AQ104">
    <cfRule type="expression" dxfId="2075" priority="2345">
      <formula>IF(RIGHT(TEXT(AQ104,"0.#"),1)=".",FALSE,TRUE)</formula>
    </cfRule>
    <cfRule type="expression" dxfId="2074" priority="2346">
      <formula>IF(RIGHT(TEXT(AQ104,"0.#"),1)=".",TRUE,FALSE)</formula>
    </cfRule>
  </conditionalFormatting>
  <conditionalFormatting sqref="AQ105">
    <cfRule type="expression" dxfId="2073" priority="2343">
      <formula>IF(RIGHT(TEXT(AQ105,"0.#"),1)=".",FALSE,TRUE)</formula>
    </cfRule>
    <cfRule type="expression" dxfId="2072" priority="2344">
      <formula>IF(RIGHT(TEXT(AQ105,"0.#"),1)=".",TRUE,FALSE)</formula>
    </cfRule>
  </conditionalFormatting>
  <conditionalFormatting sqref="AQ107">
    <cfRule type="expression" dxfId="2071" priority="2341">
      <formula>IF(RIGHT(TEXT(AQ107,"0.#"),1)=".",FALSE,TRUE)</formula>
    </cfRule>
    <cfRule type="expression" dxfId="2070" priority="2342">
      <formula>IF(RIGHT(TEXT(AQ107,"0.#"),1)=".",TRUE,FALSE)</formula>
    </cfRule>
  </conditionalFormatting>
  <conditionalFormatting sqref="AQ108">
    <cfRule type="expression" dxfId="2069" priority="2339">
      <formula>IF(RIGHT(TEXT(AQ108,"0.#"),1)=".",FALSE,TRUE)</formula>
    </cfRule>
    <cfRule type="expression" dxfId="2068" priority="2340">
      <formula>IF(RIGHT(TEXT(AQ108,"0.#"),1)=".",TRUE,FALSE)</formula>
    </cfRule>
  </conditionalFormatting>
  <conditionalFormatting sqref="AQ110">
    <cfRule type="expression" dxfId="2067" priority="2337">
      <formula>IF(RIGHT(TEXT(AQ110,"0.#"),1)=".",FALSE,TRUE)</formula>
    </cfRule>
    <cfRule type="expression" dxfId="2066" priority="2338">
      <formula>IF(RIGHT(TEXT(AQ110,"0.#"),1)=".",TRUE,FALSE)</formula>
    </cfRule>
  </conditionalFormatting>
  <conditionalFormatting sqref="AQ111">
    <cfRule type="expression" dxfId="2065" priority="2335">
      <formula>IF(RIGHT(TEXT(AQ111,"0.#"),1)=".",FALSE,TRUE)</formula>
    </cfRule>
    <cfRule type="expression" dxfId="2064" priority="2336">
      <formula>IF(RIGHT(TEXT(AQ111,"0.#"),1)=".",TRUE,FALSE)</formula>
    </cfRule>
  </conditionalFormatting>
  <conditionalFormatting sqref="AQ113">
    <cfRule type="expression" dxfId="2063" priority="2333">
      <formula>IF(RIGHT(TEXT(AQ113,"0.#"),1)=".",FALSE,TRUE)</formula>
    </cfRule>
    <cfRule type="expression" dxfId="2062" priority="2334">
      <formula>IF(RIGHT(TEXT(AQ113,"0.#"),1)=".",TRUE,FALSE)</formula>
    </cfRule>
  </conditionalFormatting>
  <conditionalFormatting sqref="AE67">
    <cfRule type="expression" dxfId="2061" priority="2263">
      <formula>IF(RIGHT(TEXT(AE67,"0.#"),1)=".",FALSE,TRUE)</formula>
    </cfRule>
    <cfRule type="expression" dxfId="2060" priority="2264">
      <formula>IF(RIGHT(TEXT(AE67,"0.#"),1)=".",TRUE,FALSE)</formula>
    </cfRule>
  </conditionalFormatting>
  <conditionalFormatting sqref="AE68">
    <cfRule type="expression" dxfId="2059" priority="2261">
      <formula>IF(RIGHT(TEXT(AE68,"0.#"),1)=".",FALSE,TRUE)</formula>
    </cfRule>
    <cfRule type="expression" dxfId="2058" priority="2262">
      <formula>IF(RIGHT(TEXT(AE68,"0.#"),1)=".",TRUE,FALSE)</formula>
    </cfRule>
  </conditionalFormatting>
  <conditionalFormatting sqref="AE69">
    <cfRule type="expression" dxfId="2057" priority="2259">
      <formula>IF(RIGHT(TEXT(AE69,"0.#"),1)=".",FALSE,TRUE)</formula>
    </cfRule>
    <cfRule type="expression" dxfId="2056" priority="2260">
      <formula>IF(RIGHT(TEXT(AE69,"0.#"),1)=".",TRUE,FALSE)</formula>
    </cfRule>
  </conditionalFormatting>
  <conditionalFormatting sqref="AI69">
    <cfRule type="expression" dxfId="2055" priority="2257">
      <formula>IF(RIGHT(TEXT(AI69,"0.#"),1)=".",FALSE,TRUE)</formula>
    </cfRule>
    <cfRule type="expression" dxfId="2054" priority="2258">
      <formula>IF(RIGHT(TEXT(AI69,"0.#"),1)=".",TRUE,FALSE)</formula>
    </cfRule>
  </conditionalFormatting>
  <conditionalFormatting sqref="AI68">
    <cfRule type="expression" dxfId="2053" priority="2255">
      <formula>IF(RIGHT(TEXT(AI68,"0.#"),1)=".",FALSE,TRUE)</formula>
    </cfRule>
    <cfRule type="expression" dxfId="2052" priority="2256">
      <formula>IF(RIGHT(TEXT(AI68,"0.#"),1)=".",TRUE,FALSE)</formula>
    </cfRule>
  </conditionalFormatting>
  <conditionalFormatting sqref="AI67">
    <cfRule type="expression" dxfId="2051" priority="2253">
      <formula>IF(RIGHT(TEXT(AI67,"0.#"),1)=".",FALSE,TRUE)</formula>
    </cfRule>
    <cfRule type="expression" dxfId="2050" priority="2254">
      <formula>IF(RIGHT(TEXT(AI67,"0.#"),1)=".",TRUE,FALSE)</formula>
    </cfRule>
  </conditionalFormatting>
  <conditionalFormatting sqref="AM67">
    <cfRule type="expression" dxfId="2049" priority="2251">
      <formula>IF(RIGHT(TEXT(AM67,"0.#"),1)=".",FALSE,TRUE)</formula>
    </cfRule>
    <cfRule type="expression" dxfId="2048" priority="2252">
      <formula>IF(RIGHT(TEXT(AM67,"0.#"),1)=".",TRUE,FALSE)</formula>
    </cfRule>
  </conditionalFormatting>
  <conditionalFormatting sqref="AM68">
    <cfRule type="expression" dxfId="2047" priority="2249">
      <formula>IF(RIGHT(TEXT(AM68,"0.#"),1)=".",FALSE,TRUE)</formula>
    </cfRule>
    <cfRule type="expression" dxfId="2046" priority="2250">
      <formula>IF(RIGHT(TEXT(AM68,"0.#"),1)=".",TRUE,FALSE)</formula>
    </cfRule>
  </conditionalFormatting>
  <conditionalFormatting sqref="AM69">
    <cfRule type="expression" dxfId="2045" priority="2247">
      <formula>IF(RIGHT(TEXT(AM69,"0.#"),1)=".",FALSE,TRUE)</formula>
    </cfRule>
    <cfRule type="expression" dxfId="2044" priority="2248">
      <formula>IF(RIGHT(TEXT(AM69,"0.#"),1)=".",TRUE,FALSE)</formula>
    </cfRule>
  </conditionalFormatting>
  <conditionalFormatting sqref="AQ67:AQ69">
    <cfRule type="expression" dxfId="2043" priority="2245">
      <formula>IF(RIGHT(TEXT(AQ67,"0.#"),1)=".",FALSE,TRUE)</formula>
    </cfRule>
    <cfRule type="expression" dxfId="2042" priority="2246">
      <formula>IF(RIGHT(TEXT(AQ67,"0.#"),1)=".",TRUE,FALSE)</formula>
    </cfRule>
  </conditionalFormatting>
  <conditionalFormatting sqref="AU67:AU69">
    <cfRule type="expression" dxfId="2041" priority="2243">
      <formula>IF(RIGHT(TEXT(AU67,"0.#"),1)=".",FALSE,TRUE)</formula>
    </cfRule>
    <cfRule type="expression" dxfId="2040" priority="2244">
      <formula>IF(RIGHT(TEXT(AU67,"0.#"),1)=".",TRUE,FALSE)</formula>
    </cfRule>
  </conditionalFormatting>
  <conditionalFormatting sqref="AE70">
    <cfRule type="expression" dxfId="2039" priority="2241">
      <formula>IF(RIGHT(TEXT(AE70,"0.#"),1)=".",FALSE,TRUE)</formula>
    </cfRule>
    <cfRule type="expression" dxfId="2038" priority="2242">
      <formula>IF(RIGHT(TEXT(AE70,"0.#"),1)=".",TRUE,FALSE)</formula>
    </cfRule>
  </conditionalFormatting>
  <conditionalFormatting sqref="AE71">
    <cfRule type="expression" dxfId="2037" priority="2239">
      <formula>IF(RIGHT(TEXT(AE71,"0.#"),1)=".",FALSE,TRUE)</formula>
    </cfRule>
    <cfRule type="expression" dxfId="2036" priority="2240">
      <formula>IF(RIGHT(TEXT(AE71,"0.#"),1)=".",TRUE,FALSE)</formula>
    </cfRule>
  </conditionalFormatting>
  <conditionalFormatting sqref="AE72">
    <cfRule type="expression" dxfId="2035" priority="2237">
      <formula>IF(RIGHT(TEXT(AE72,"0.#"),1)=".",FALSE,TRUE)</formula>
    </cfRule>
    <cfRule type="expression" dxfId="2034" priority="2238">
      <formula>IF(RIGHT(TEXT(AE72,"0.#"),1)=".",TRUE,FALSE)</formula>
    </cfRule>
  </conditionalFormatting>
  <conditionalFormatting sqref="AI72">
    <cfRule type="expression" dxfId="2033" priority="2235">
      <formula>IF(RIGHT(TEXT(AI72,"0.#"),1)=".",FALSE,TRUE)</formula>
    </cfRule>
    <cfRule type="expression" dxfId="2032" priority="2236">
      <formula>IF(RIGHT(TEXT(AI72,"0.#"),1)=".",TRUE,FALSE)</formula>
    </cfRule>
  </conditionalFormatting>
  <conditionalFormatting sqref="AI71">
    <cfRule type="expression" dxfId="2031" priority="2233">
      <formula>IF(RIGHT(TEXT(AI71,"0.#"),1)=".",FALSE,TRUE)</formula>
    </cfRule>
    <cfRule type="expression" dxfId="2030" priority="2234">
      <formula>IF(RIGHT(TEXT(AI71,"0.#"),1)=".",TRUE,FALSE)</formula>
    </cfRule>
  </conditionalFormatting>
  <conditionalFormatting sqref="AI70">
    <cfRule type="expression" dxfId="2029" priority="2231">
      <formula>IF(RIGHT(TEXT(AI70,"0.#"),1)=".",FALSE,TRUE)</formula>
    </cfRule>
    <cfRule type="expression" dxfId="2028" priority="2232">
      <formula>IF(RIGHT(TEXT(AI70,"0.#"),1)=".",TRUE,FALSE)</formula>
    </cfRule>
  </conditionalFormatting>
  <conditionalFormatting sqref="AM70">
    <cfRule type="expression" dxfId="2027" priority="2229">
      <formula>IF(RIGHT(TEXT(AM70,"0.#"),1)=".",FALSE,TRUE)</formula>
    </cfRule>
    <cfRule type="expression" dxfId="2026" priority="2230">
      <formula>IF(RIGHT(TEXT(AM70,"0.#"),1)=".",TRUE,FALSE)</formula>
    </cfRule>
  </conditionalFormatting>
  <conditionalFormatting sqref="AM71">
    <cfRule type="expression" dxfId="2025" priority="2227">
      <formula>IF(RIGHT(TEXT(AM71,"0.#"),1)=".",FALSE,TRUE)</formula>
    </cfRule>
    <cfRule type="expression" dxfId="2024" priority="2228">
      <formula>IF(RIGHT(TEXT(AM71,"0.#"),1)=".",TRUE,FALSE)</formula>
    </cfRule>
  </conditionalFormatting>
  <conditionalFormatting sqref="AM72">
    <cfRule type="expression" dxfId="2023" priority="2225">
      <formula>IF(RIGHT(TEXT(AM72,"0.#"),1)=".",FALSE,TRUE)</formula>
    </cfRule>
    <cfRule type="expression" dxfId="2022" priority="2226">
      <formula>IF(RIGHT(TEXT(AM72,"0.#"),1)=".",TRUE,FALSE)</formula>
    </cfRule>
  </conditionalFormatting>
  <conditionalFormatting sqref="AQ70:AQ72">
    <cfRule type="expression" dxfId="2021" priority="2223">
      <formula>IF(RIGHT(TEXT(AQ70,"0.#"),1)=".",FALSE,TRUE)</formula>
    </cfRule>
    <cfRule type="expression" dxfId="2020" priority="2224">
      <formula>IF(RIGHT(TEXT(AQ70,"0.#"),1)=".",TRUE,FALSE)</formula>
    </cfRule>
  </conditionalFormatting>
  <conditionalFormatting sqref="AU70:AU72">
    <cfRule type="expression" dxfId="2019" priority="2221">
      <formula>IF(RIGHT(TEXT(AU70,"0.#"),1)=".",FALSE,TRUE)</formula>
    </cfRule>
    <cfRule type="expression" dxfId="2018" priority="2222">
      <formula>IF(RIGHT(TEXT(AU70,"0.#"),1)=".",TRUE,FALSE)</formula>
    </cfRule>
  </conditionalFormatting>
  <conditionalFormatting sqref="AU656">
    <cfRule type="expression" dxfId="2017" priority="739">
      <formula>IF(RIGHT(TEXT(AU656,"0.#"),1)=".",FALSE,TRUE)</formula>
    </cfRule>
    <cfRule type="expression" dxfId="2016" priority="740">
      <formula>IF(RIGHT(TEXT(AU656,"0.#"),1)=".",TRUE,FALSE)</formula>
    </cfRule>
  </conditionalFormatting>
  <conditionalFormatting sqref="AQ655">
    <cfRule type="expression" dxfId="2015" priority="731">
      <formula>IF(RIGHT(TEXT(AQ655,"0.#"),1)=".",FALSE,TRUE)</formula>
    </cfRule>
    <cfRule type="expression" dxfId="2014" priority="732">
      <formula>IF(RIGHT(TEXT(AQ655,"0.#"),1)=".",TRUE,FALSE)</formula>
    </cfRule>
  </conditionalFormatting>
  <conditionalFormatting sqref="AI696">
    <cfRule type="expression" dxfId="2013" priority="523">
      <formula>IF(RIGHT(TEXT(AI696,"0.#"),1)=".",FALSE,TRUE)</formula>
    </cfRule>
    <cfRule type="expression" dxfId="2012" priority="524">
      <formula>IF(RIGHT(TEXT(AI696,"0.#"),1)=".",TRUE,FALSE)</formula>
    </cfRule>
  </conditionalFormatting>
  <conditionalFormatting sqref="AQ694">
    <cfRule type="expression" dxfId="2011" priority="517">
      <formula>IF(RIGHT(TEXT(AQ694,"0.#"),1)=".",FALSE,TRUE)</formula>
    </cfRule>
    <cfRule type="expression" dxfId="2010" priority="518">
      <formula>IF(RIGHT(TEXT(AQ694,"0.#"),1)=".",TRUE,FALSE)</formula>
    </cfRule>
  </conditionalFormatting>
  <conditionalFormatting sqref="AL873:AO899">
    <cfRule type="expression" dxfId="2009" priority="2129">
      <formula>IF(AND(AL873&gt;=0, RIGHT(TEXT(AL873,"0.#"),1)&lt;&gt;"."),TRUE,FALSE)</formula>
    </cfRule>
    <cfRule type="expression" dxfId="2008" priority="2130">
      <formula>IF(AND(AL873&gt;=0, RIGHT(TEXT(AL873,"0.#"),1)="."),TRUE,FALSE)</formula>
    </cfRule>
    <cfRule type="expression" dxfId="2007" priority="2131">
      <formula>IF(AND(AL873&lt;0, RIGHT(TEXT(AL873,"0.#"),1)&lt;&gt;"."),TRUE,FALSE)</formula>
    </cfRule>
    <cfRule type="expression" dxfId="2006" priority="2132">
      <formula>IF(AND(AL873&lt;0, RIGHT(TEXT(AL873,"0.#"),1)="."),TRUE,FALSE)</formula>
    </cfRule>
  </conditionalFormatting>
  <conditionalFormatting sqref="AL905:AO932">
    <cfRule type="expression" dxfId="2005" priority="2117">
      <formula>IF(AND(AL905&gt;=0, RIGHT(TEXT(AL905,"0.#"),1)&lt;&gt;"."),TRUE,FALSE)</formula>
    </cfRule>
    <cfRule type="expression" dxfId="2004" priority="2118">
      <formula>IF(AND(AL905&gt;=0, RIGHT(TEXT(AL905,"0.#"),1)="."),TRUE,FALSE)</formula>
    </cfRule>
    <cfRule type="expression" dxfId="2003" priority="2119">
      <formula>IF(AND(AL905&lt;0, RIGHT(TEXT(AL905,"0.#"),1)&lt;&gt;"."),TRUE,FALSE)</formula>
    </cfRule>
    <cfRule type="expression" dxfId="2002" priority="2120">
      <formula>IF(AND(AL905&lt;0, RIGHT(TEXT(AL905,"0.#"),1)="."),TRUE,FALSE)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AD13:AJ13">
    <cfRule type="expression" dxfId="757" priority="57">
      <formula>IF(RIGHT(TEXT(AD13,"0.#"),1)=".",FALSE,TRUE)</formula>
    </cfRule>
    <cfRule type="expression" dxfId="756" priority="58">
      <formula>IF(RIGHT(TEXT(AD13,"0.#"),1)=".",TRUE,FALSE)</formula>
    </cfRule>
  </conditionalFormatting>
  <conditionalFormatting sqref="P14:V14">
    <cfRule type="expression" dxfId="755" priority="55">
      <formula>IF(RIGHT(TEXT(P14,"0.#"),1)=".",FALSE,TRUE)</formula>
    </cfRule>
    <cfRule type="expression" dxfId="754" priority="56">
      <formula>IF(RIGHT(TEXT(P14,"0.#"),1)=".",TRUE,FALSE)</formula>
    </cfRule>
  </conditionalFormatting>
  <conditionalFormatting sqref="P15:V17 W13:AC13">
    <cfRule type="expression" dxfId="753" priority="53">
      <formula>IF(RIGHT(TEXT(P13,"0.#"),1)=".",FALSE,TRUE)</formula>
    </cfRule>
    <cfRule type="expression" dxfId="752" priority="54">
      <formula>IF(RIGHT(TEXT(P13,"0.#"),1)=".",TRUE,FALSE)</formula>
    </cfRule>
  </conditionalFormatting>
  <conditionalFormatting sqref="P13:V13">
    <cfRule type="expression" dxfId="751" priority="51">
      <formula>IF(RIGHT(TEXT(P13,"0.#"),1)=".",FALSE,TRUE)</formula>
    </cfRule>
    <cfRule type="expression" dxfId="750" priority="52">
      <formula>IF(RIGHT(TEXT(P13,"0.#"),1)=".",TRUE,FALSE)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cfRule type="expression" dxfId="747" priority="47">
      <formula>IF(RIGHT(TEXT(W15,"0.#"),1)=".",FALSE,TRUE)</formula>
    </cfRule>
    <cfRule type="expression" dxfId="746" priority="48">
      <formula>IF(RIGHT(TEXT(W15,"0.#"),1)=".",TRUE,FALSE)</formula>
    </cfRule>
  </conditionalFormatting>
  <conditionalFormatting sqref="AM32">
    <cfRule type="expression" dxfId="745" priority="45">
      <formula>IF(RIGHT(TEXT(AM32,"0.#"),1)=".",FALSE,TRUE)</formula>
    </cfRule>
    <cfRule type="expression" dxfId="744" priority="46">
      <formula>IF(RIGHT(TEXT(AM32,"0.#"),1)=".",TRUE,FALSE)</formula>
    </cfRule>
  </conditionalFormatting>
  <conditionalFormatting sqref="AM33">
    <cfRule type="expression" dxfId="743" priority="43">
      <formula>IF(RIGHT(TEXT(AM33,"0.#"),1)=".",FALSE,TRUE)</formula>
    </cfRule>
    <cfRule type="expression" dxfId="742" priority="44">
      <formula>IF(RIGHT(TEXT(AM33,"0.#"),1)=".",TRUE,FALSE)</formula>
    </cfRule>
  </conditionalFormatting>
  <conditionalFormatting sqref="AQ32:AQ33">
    <cfRule type="expression" dxfId="741" priority="41">
      <formula>IF(RIGHT(TEXT(AQ32,"0.#"),1)=".",FALSE,TRUE)</formula>
    </cfRule>
    <cfRule type="expression" dxfId="740" priority="42">
      <formula>IF(RIGHT(TEXT(AQ32,"0.#"),1)=".",TRUE,FALSE)</formula>
    </cfRule>
  </conditionalFormatting>
  <conditionalFormatting sqref="AU32:AU33">
    <cfRule type="expression" dxfId="739" priority="39">
      <formula>IF(RIGHT(TEXT(AU32,"0.#"),1)=".",FALSE,TRUE)</formula>
    </cfRule>
    <cfRule type="expression" dxfId="738" priority="40">
      <formula>IF(RIGHT(TEXT(AU32,"0.#"),1)=".",TRUE,FALSE)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2">
    <cfRule type="expression" dxfId="719" priority="15">
      <formula>IF(RIGHT(TEXT(Y872,"0.#"),1)=".",FALSE,TRUE)</formula>
    </cfRule>
    <cfRule type="expression" dxfId="718" priority="16">
      <formula>IF(RIGHT(TEXT(Y872,"0.#"),1)=".",TRUE,FALSE)</formula>
    </cfRule>
  </conditionalFormatting>
  <conditionalFormatting sqref="Y870:Y871">
    <cfRule type="expression" dxfId="717" priority="9">
      <formula>IF(RIGHT(TEXT(Y870,"0.#"),1)=".",FALSE,TRUE)</formula>
    </cfRule>
    <cfRule type="expression" dxfId="716" priority="10">
      <formula>IF(RIGHT(TEXT(Y870,"0.#"),1)=".",TRUE,FALSE)</formula>
    </cfRule>
  </conditionalFormatting>
  <conditionalFormatting sqref="AL872:AO872">
    <cfRule type="expression" dxfId="715" priority="17">
      <formula>IF(AND(AL872&gt;=0, RIGHT(TEXT(AL872,"0.#"),1)&lt;&gt;"."),TRUE,FALSE)</formula>
    </cfRule>
    <cfRule type="expression" dxfId="714" priority="18">
      <formula>IF(AND(AL872&gt;=0, RIGHT(TEXT(AL872,"0.#"),1)="."),TRUE,FALSE)</formula>
    </cfRule>
    <cfRule type="expression" dxfId="713" priority="19">
      <formula>IF(AND(AL872&lt;0, RIGHT(TEXT(AL872,"0.#"),1)&lt;&gt;"."),TRUE,FALSE)</formula>
    </cfRule>
    <cfRule type="expression" dxfId="712" priority="20">
      <formula>IF(AND(AL872&lt;0, RIGHT(TEXT(AL872,"0.#"),1)="."),TRUE,FALSE)</formula>
    </cfRule>
  </conditionalFormatting>
  <conditionalFormatting sqref="AL870:AO871">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903:Y904">
    <cfRule type="expression" dxfId="707" priority="3">
      <formula>IF(RIGHT(TEXT(Y903,"0.#"),1)=".",FALSE,TRUE)</formula>
    </cfRule>
    <cfRule type="expression" dxfId="706" priority="4">
      <formula>IF(RIGHT(TEXT(Y903,"0.#"),1)=".",TRUE,FALSE)</formula>
    </cfRule>
  </conditionalFormatting>
  <conditionalFormatting sqref="AL903:AO904">
    <cfRule type="expression" dxfId="705" priority="5">
      <formula>IF(AND(AL903&gt;=0, RIGHT(TEXT(AL903,"0.#"),1)&lt;&gt;"."),TRUE,FALSE)</formula>
    </cfRule>
    <cfRule type="expression" dxfId="704" priority="6">
      <formula>IF(AND(AL903&gt;=0, RIGHT(TEXT(AL903,"0.#"),1)="."),TRUE,FALSE)</formula>
    </cfRule>
    <cfRule type="expression" dxfId="703" priority="7">
      <formula>IF(AND(AL903&lt;0, RIGHT(TEXT(AL903,"0.#"),1)&lt;&gt;"."),TRUE,FALSE)</formula>
    </cfRule>
    <cfRule type="expression" dxfId="702" priority="8">
      <formula>IF(AND(AL903&lt;0, RIGHT(TEXT(AL903,"0.#"),1)="."),TRUE,FALSE)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9" max="49" man="1"/>
    <brk id="778" max="49" man="1"/>
    <brk id="96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554</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t="s">
        <v>554</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42"/>
      <c r="AA2" s="843"/>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660"/>
      <c r="I4" s="660"/>
      <c r="J4" s="660"/>
      <c r="K4" s="660"/>
      <c r="L4" s="660"/>
      <c r="M4" s="660"/>
      <c r="N4" s="660"/>
      <c r="O4" s="661"/>
      <c r="P4" s="99"/>
      <c r="Q4" s="768"/>
      <c r="R4" s="768"/>
      <c r="S4" s="768"/>
      <c r="T4" s="768"/>
      <c r="U4" s="768"/>
      <c r="V4" s="768"/>
      <c r="W4" s="768"/>
      <c r="X4" s="769"/>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662"/>
      <c r="H5" s="663"/>
      <c r="I5" s="663"/>
      <c r="J5" s="663"/>
      <c r="K5" s="663"/>
      <c r="L5" s="663"/>
      <c r="M5" s="663"/>
      <c r="N5" s="663"/>
      <c r="O5" s="664"/>
      <c r="P5" s="770"/>
      <c r="Q5" s="770"/>
      <c r="R5" s="770"/>
      <c r="S5" s="770"/>
      <c r="T5" s="770"/>
      <c r="U5" s="770"/>
      <c r="V5" s="770"/>
      <c r="W5" s="770"/>
      <c r="X5" s="771"/>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665"/>
      <c r="H6" s="666"/>
      <c r="I6" s="666"/>
      <c r="J6" s="666"/>
      <c r="K6" s="666"/>
      <c r="L6" s="666"/>
      <c r="M6" s="666"/>
      <c r="N6" s="666"/>
      <c r="O6" s="667"/>
      <c r="P6" s="772"/>
      <c r="Q6" s="772"/>
      <c r="R6" s="772"/>
      <c r="S6" s="772"/>
      <c r="T6" s="772"/>
      <c r="U6" s="772"/>
      <c r="V6" s="772"/>
      <c r="W6" s="772"/>
      <c r="X6" s="773"/>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42"/>
      <c r="AA9" s="843"/>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660"/>
      <c r="I11" s="660"/>
      <c r="J11" s="660"/>
      <c r="K11" s="660"/>
      <c r="L11" s="660"/>
      <c r="M11" s="660"/>
      <c r="N11" s="660"/>
      <c r="O11" s="661"/>
      <c r="P11" s="99"/>
      <c r="Q11" s="768"/>
      <c r="R11" s="768"/>
      <c r="S11" s="768"/>
      <c r="T11" s="768"/>
      <c r="U11" s="768"/>
      <c r="V11" s="768"/>
      <c r="W11" s="768"/>
      <c r="X11" s="769"/>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662"/>
      <c r="H12" s="663"/>
      <c r="I12" s="663"/>
      <c r="J12" s="663"/>
      <c r="K12" s="663"/>
      <c r="L12" s="663"/>
      <c r="M12" s="663"/>
      <c r="N12" s="663"/>
      <c r="O12" s="664"/>
      <c r="P12" s="770"/>
      <c r="Q12" s="770"/>
      <c r="R12" s="770"/>
      <c r="S12" s="770"/>
      <c r="T12" s="770"/>
      <c r="U12" s="770"/>
      <c r="V12" s="770"/>
      <c r="W12" s="770"/>
      <c r="X12" s="771"/>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665"/>
      <c r="H13" s="666"/>
      <c r="I13" s="666"/>
      <c r="J13" s="666"/>
      <c r="K13" s="666"/>
      <c r="L13" s="666"/>
      <c r="M13" s="666"/>
      <c r="N13" s="666"/>
      <c r="O13" s="667"/>
      <c r="P13" s="772"/>
      <c r="Q13" s="772"/>
      <c r="R13" s="772"/>
      <c r="S13" s="772"/>
      <c r="T13" s="772"/>
      <c r="U13" s="772"/>
      <c r="V13" s="772"/>
      <c r="W13" s="772"/>
      <c r="X13" s="773"/>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42"/>
      <c r="AA16" s="843"/>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660"/>
      <c r="I18" s="660"/>
      <c r="J18" s="660"/>
      <c r="K18" s="660"/>
      <c r="L18" s="660"/>
      <c r="M18" s="660"/>
      <c r="N18" s="660"/>
      <c r="O18" s="661"/>
      <c r="P18" s="99"/>
      <c r="Q18" s="768"/>
      <c r="R18" s="768"/>
      <c r="S18" s="768"/>
      <c r="T18" s="768"/>
      <c r="U18" s="768"/>
      <c r="V18" s="768"/>
      <c r="W18" s="768"/>
      <c r="X18" s="769"/>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662"/>
      <c r="H19" s="663"/>
      <c r="I19" s="663"/>
      <c r="J19" s="663"/>
      <c r="K19" s="663"/>
      <c r="L19" s="663"/>
      <c r="M19" s="663"/>
      <c r="N19" s="663"/>
      <c r="O19" s="664"/>
      <c r="P19" s="770"/>
      <c r="Q19" s="770"/>
      <c r="R19" s="770"/>
      <c r="S19" s="770"/>
      <c r="T19" s="770"/>
      <c r="U19" s="770"/>
      <c r="V19" s="770"/>
      <c r="W19" s="770"/>
      <c r="X19" s="771"/>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665"/>
      <c r="H20" s="666"/>
      <c r="I20" s="666"/>
      <c r="J20" s="666"/>
      <c r="K20" s="666"/>
      <c r="L20" s="666"/>
      <c r="M20" s="666"/>
      <c r="N20" s="666"/>
      <c r="O20" s="667"/>
      <c r="P20" s="772"/>
      <c r="Q20" s="772"/>
      <c r="R20" s="772"/>
      <c r="S20" s="772"/>
      <c r="T20" s="772"/>
      <c r="U20" s="772"/>
      <c r="V20" s="772"/>
      <c r="W20" s="772"/>
      <c r="X20" s="773"/>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42"/>
      <c r="AA23" s="843"/>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660"/>
      <c r="I25" s="660"/>
      <c r="J25" s="660"/>
      <c r="K25" s="660"/>
      <c r="L25" s="660"/>
      <c r="M25" s="660"/>
      <c r="N25" s="660"/>
      <c r="O25" s="661"/>
      <c r="P25" s="99"/>
      <c r="Q25" s="768"/>
      <c r="R25" s="768"/>
      <c r="S25" s="768"/>
      <c r="T25" s="768"/>
      <c r="U25" s="768"/>
      <c r="V25" s="768"/>
      <c r="W25" s="768"/>
      <c r="X25" s="769"/>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662"/>
      <c r="H26" s="663"/>
      <c r="I26" s="663"/>
      <c r="J26" s="663"/>
      <c r="K26" s="663"/>
      <c r="L26" s="663"/>
      <c r="M26" s="663"/>
      <c r="N26" s="663"/>
      <c r="O26" s="664"/>
      <c r="P26" s="770"/>
      <c r="Q26" s="770"/>
      <c r="R26" s="770"/>
      <c r="S26" s="770"/>
      <c r="T26" s="770"/>
      <c r="U26" s="770"/>
      <c r="V26" s="770"/>
      <c r="W26" s="770"/>
      <c r="X26" s="771"/>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665"/>
      <c r="H27" s="666"/>
      <c r="I27" s="666"/>
      <c r="J27" s="666"/>
      <c r="K27" s="666"/>
      <c r="L27" s="666"/>
      <c r="M27" s="666"/>
      <c r="N27" s="666"/>
      <c r="O27" s="667"/>
      <c r="P27" s="772"/>
      <c r="Q27" s="772"/>
      <c r="R27" s="772"/>
      <c r="S27" s="772"/>
      <c r="T27" s="772"/>
      <c r="U27" s="772"/>
      <c r="V27" s="772"/>
      <c r="W27" s="772"/>
      <c r="X27" s="773"/>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42"/>
      <c r="AA30" s="843"/>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660"/>
      <c r="I32" s="660"/>
      <c r="J32" s="660"/>
      <c r="K32" s="660"/>
      <c r="L32" s="660"/>
      <c r="M32" s="660"/>
      <c r="N32" s="660"/>
      <c r="O32" s="661"/>
      <c r="P32" s="99"/>
      <c r="Q32" s="768"/>
      <c r="R32" s="768"/>
      <c r="S32" s="768"/>
      <c r="T32" s="768"/>
      <c r="U32" s="768"/>
      <c r="V32" s="768"/>
      <c r="W32" s="768"/>
      <c r="X32" s="769"/>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662"/>
      <c r="H33" s="663"/>
      <c r="I33" s="663"/>
      <c r="J33" s="663"/>
      <c r="K33" s="663"/>
      <c r="L33" s="663"/>
      <c r="M33" s="663"/>
      <c r="N33" s="663"/>
      <c r="O33" s="664"/>
      <c r="P33" s="770"/>
      <c r="Q33" s="770"/>
      <c r="R33" s="770"/>
      <c r="S33" s="770"/>
      <c r="T33" s="770"/>
      <c r="U33" s="770"/>
      <c r="V33" s="770"/>
      <c r="W33" s="770"/>
      <c r="X33" s="771"/>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665"/>
      <c r="H34" s="666"/>
      <c r="I34" s="666"/>
      <c r="J34" s="666"/>
      <c r="K34" s="666"/>
      <c r="L34" s="666"/>
      <c r="M34" s="666"/>
      <c r="N34" s="666"/>
      <c r="O34" s="667"/>
      <c r="P34" s="772"/>
      <c r="Q34" s="772"/>
      <c r="R34" s="772"/>
      <c r="S34" s="772"/>
      <c r="T34" s="772"/>
      <c r="U34" s="772"/>
      <c r="V34" s="772"/>
      <c r="W34" s="772"/>
      <c r="X34" s="773"/>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42"/>
      <c r="AA37" s="843"/>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660"/>
      <c r="I39" s="660"/>
      <c r="J39" s="660"/>
      <c r="K39" s="660"/>
      <c r="L39" s="660"/>
      <c r="M39" s="660"/>
      <c r="N39" s="660"/>
      <c r="O39" s="661"/>
      <c r="P39" s="99"/>
      <c r="Q39" s="768"/>
      <c r="R39" s="768"/>
      <c r="S39" s="768"/>
      <c r="T39" s="768"/>
      <c r="U39" s="768"/>
      <c r="V39" s="768"/>
      <c r="W39" s="768"/>
      <c r="X39" s="769"/>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662"/>
      <c r="H40" s="663"/>
      <c r="I40" s="663"/>
      <c r="J40" s="663"/>
      <c r="K40" s="663"/>
      <c r="L40" s="663"/>
      <c r="M40" s="663"/>
      <c r="N40" s="663"/>
      <c r="O40" s="664"/>
      <c r="P40" s="770"/>
      <c r="Q40" s="770"/>
      <c r="R40" s="770"/>
      <c r="S40" s="770"/>
      <c r="T40" s="770"/>
      <c r="U40" s="770"/>
      <c r="V40" s="770"/>
      <c r="W40" s="770"/>
      <c r="X40" s="771"/>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665"/>
      <c r="H41" s="666"/>
      <c r="I41" s="666"/>
      <c r="J41" s="666"/>
      <c r="K41" s="666"/>
      <c r="L41" s="666"/>
      <c r="M41" s="666"/>
      <c r="N41" s="666"/>
      <c r="O41" s="667"/>
      <c r="P41" s="772"/>
      <c r="Q41" s="772"/>
      <c r="R41" s="772"/>
      <c r="S41" s="772"/>
      <c r="T41" s="772"/>
      <c r="U41" s="772"/>
      <c r="V41" s="772"/>
      <c r="W41" s="772"/>
      <c r="X41" s="773"/>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42"/>
      <c r="AA44" s="843"/>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660"/>
      <c r="I46" s="660"/>
      <c r="J46" s="660"/>
      <c r="K46" s="660"/>
      <c r="L46" s="660"/>
      <c r="M46" s="660"/>
      <c r="N46" s="660"/>
      <c r="O46" s="661"/>
      <c r="P46" s="99"/>
      <c r="Q46" s="768"/>
      <c r="R46" s="768"/>
      <c r="S46" s="768"/>
      <c r="T46" s="768"/>
      <c r="U46" s="768"/>
      <c r="V46" s="768"/>
      <c r="W46" s="768"/>
      <c r="X46" s="769"/>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662"/>
      <c r="H47" s="663"/>
      <c r="I47" s="663"/>
      <c r="J47" s="663"/>
      <c r="K47" s="663"/>
      <c r="L47" s="663"/>
      <c r="M47" s="663"/>
      <c r="N47" s="663"/>
      <c r="O47" s="664"/>
      <c r="P47" s="770"/>
      <c r="Q47" s="770"/>
      <c r="R47" s="770"/>
      <c r="S47" s="770"/>
      <c r="T47" s="770"/>
      <c r="U47" s="770"/>
      <c r="V47" s="770"/>
      <c r="W47" s="770"/>
      <c r="X47" s="771"/>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665"/>
      <c r="H48" s="666"/>
      <c r="I48" s="666"/>
      <c r="J48" s="666"/>
      <c r="K48" s="666"/>
      <c r="L48" s="666"/>
      <c r="M48" s="666"/>
      <c r="N48" s="666"/>
      <c r="O48" s="667"/>
      <c r="P48" s="772"/>
      <c r="Q48" s="772"/>
      <c r="R48" s="772"/>
      <c r="S48" s="772"/>
      <c r="T48" s="772"/>
      <c r="U48" s="772"/>
      <c r="V48" s="772"/>
      <c r="W48" s="772"/>
      <c r="X48" s="773"/>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42"/>
      <c r="AA51" s="843"/>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660"/>
      <c r="I53" s="660"/>
      <c r="J53" s="660"/>
      <c r="K53" s="660"/>
      <c r="L53" s="660"/>
      <c r="M53" s="660"/>
      <c r="N53" s="660"/>
      <c r="O53" s="661"/>
      <c r="P53" s="99"/>
      <c r="Q53" s="768"/>
      <c r="R53" s="768"/>
      <c r="S53" s="768"/>
      <c r="T53" s="768"/>
      <c r="U53" s="768"/>
      <c r="V53" s="768"/>
      <c r="W53" s="768"/>
      <c r="X53" s="769"/>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662"/>
      <c r="H54" s="663"/>
      <c r="I54" s="663"/>
      <c r="J54" s="663"/>
      <c r="K54" s="663"/>
      <c r="L54" s="663"/>
      <c r="M54" s="663"/>
      <c r="N54" s="663"/>
      <c r="O54" s="664"/>
      <c r="P54" s="770"/>
      <c r="Q54" s="770"/>
      <c r="R54" s="770"/>
      <c r="S54" s="770"/>
      <c r="T54" s="770"/>
      <c r="U54" s="770"/>
      <c r="V54" s="770"/>
      <c r="W54" s="770"/>
      <c r="X54" s="771"/>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665"/>
      <c r="H55" s="666"/>
      <c r="I55" s="666"/>
      <c r="J55" s="666"/>
      <c r="K55" s="666"/>
      <c r="L55" s="666"/>
      <c r="M55" s="666"/>
      <c r="N55" s="666"/>
      <c r="O55" s="667"/>
      <c r="P55" s="772"/>
      <c r="Q55" s="772"/>
      <c r="R55" s="772"/>
      <c r="S55" s="772"/>
      <c r="T55" s="772"/>
      <c r="U55" s="772"/>
      <c r="V55" s="772"/>
      <c r="W55" s="772"/>
      <c r="X55" s="773"/>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42"/>
      <c r="AA58" s="843"/>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660"/>
      <c r="I60" s="660"/>
      <c r="J60" s="660"/>
      <c r="K60" s="660"/>
      <c r="L60" s="660"/>
      <c r="M60" s="660"/>
      <c r="N60" s="660"/>
      <c r="O60" s="661"/>
      <c r="P60" s="99"/>
      <c r="Q60" s="768"/>
      <c r="R60" s="768"/>
      <c r="S60" s="768"/>
      <c r="T60" s="768"/>
      <c r="U60" s="768"/>
      <c r="V60" s="768"/>
      <c r="W60" s="768"/>
      <c r="X60" s="769"/>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662"/>
      <c r="H61" s="663"/>
      <c r="I61" s="663"/>
      <c r="J61" s="663"/>
      <c r="K61" s="663"/>
      <c r="L61" s="663"/>
      <c r="M61" s="663"/>
      <c r="N61" s="663"/>
      <c r="O61" s="664"/>
      <c r="P61" s="770"/>
      <c r="Q61" s="770"/>
      <c r="R61" s="770"/>
      <c r="S61" s="770"/>
      <c r="T61" s="770"/>
      <c r="U61" s="770"/>
      <c r="V61" s="770"/>
      <c r="W61" s="770"/>
      <c r="X61" s="771"/>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665"/>
      <c r="H62" s="666"/>
      <c r="I62" s="666"/>
      <c r="J62" s="666"/>
      <c r="K62" s="666"/>
      <c r="L62" s="666"/>
      <c r="M62" s="666"/>
      <c r="N62" s="666"/>
      <c r="O62" s="667"/>
      <c r="P62" s="772"/>
      <c r="Q62" s="772"/>
      <c r="R62" s="772"/>
      <c r="S62" s="772"/>
      <c r="T62" s="772"/>
      <c r="U62" s="772"/>
      <c r="V62" s="772"/>
      <c r="W62" s="772"/>
      <c r="X62" s="773"/>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42"/>
      <c r="AA65" s="843"/>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660"/>
      <c r="I67" s="660"/>
      <c r="J67" s="660"/>
      <c r="K67" s="660"/>
      <c r="L67" s="660"/>
      <c r="M67" s="660"/>
      <c r="N67" s="660"/>
      <c r="O67" s="661"/>
      <c r="P67" s="99"/>
      <c r="Q67" s="768"/>
      <c r="R67" s="768"/>
      <c r="S67" s="768"/>
      <c r="T67" s="768"/>
      <c r="U67" s="768"/>
      <c r="V67" s="768"/>
      <c r="W67" s="768"/>
      <c r="X67" s="769"/>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662"/>
      <c r="H68" s="663"/>
      <c r="I68" s="663"/>
      <c r="J68" s="663"/>
      <c r="K68" s="663"/>
      <c r="L68" s="663"/>
      <c r="M68" s="663"/>
      <c r="N68" s="663"/>
      <c r="O68" s="664"/>
      <c r="P68" s="770"/>
      <c r="Q68" s="770"/>
      <c r="R68" s="770"/>
      <c r="S68" s="770"/>
      <c r="T68" s="770"/>
      <c r="U68" s="770"/>
      <c r="V68" s="770"/>
      <c r="W68" s="770"/>
      <c r="X68" s="771"/>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665"/>
      <c r="H69" s="666"/>
      <c r="I69" s="666"/>
      <c r="J69" s="666"/>
      <c r="K69" s="666"/>
      <c r="L69" s="666"/>
      <c r="M69" s="666"/>
      <c r="N69" s="666"/>
      <c r="O69" s="667"/>
      <c r="P69" s="772"/>
      <c r="Q69" s="772"/>
      <c r="R69" s="772"/>
      <c r="S69" s="772"/>
      <c r="T69" s="772"/>
      <c r="U69" s="772"/>
      <c r="V69" s="772"/>
      <c r="W69" s="772"/>
      <c r="X69" s="773"/>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8" t="s">
        <v>17</v>
      </c>
      <c r="H3" s="676"/>
      <c r="I3" s="676"/>
      <c r="J3" s="676"/>
      <c r="K3" s="676"/>
      <c r="L3" s="675" t="s">
        <v>18</v>
      </c>
      <c r="M3" s="676"/>
      <c r="N3" s="676"/>
      <c r="O3" s="676"/>
      <c r="P3" s="676"/>
      <c r="Q3" s="676"/>
      <c r="R3" s="676"/>
      <c r="S3" s="676"/>
      <c r="T3" s="676"/>
      <c r="U3" s="676"/>
      <c r="V3" s="676"/>
      <c r="W3" s="676"/>
      <c r="X3" s="677"/>
      <c r="Y3" s="653" t="s">
        <v>19</v>
      </c>
      <c r="Z3" s="654"/>
      <c r="AA3" s="654"/>
      <c r="AB3" s="814"/>
      <c r="AC3" s="828"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85"/>
      <c r="Z4" s="386"/>
      <c r="AA4" s="386"/>
      <c r="AB4" s="821"/>
      <c r="AC4" s="678"/>
      <c r="AD4" s="679"/>
      <c r="AE4" s="679"/>
      <c r="AF4" s="679"/>
      <c r="AG4" s="680"/>
      <c r="AH4" s="672"/>
      <c r="AI4" s="673"/>
      <c r="AJ4" s="673"/>
      <c r="AK4" s="673"/>
      <c r="AL4" s="673"/>
      <c r="AM4" s="673"/>
      <c r="AN4" s="673"/>
      <c r="AO4" s="673"/>
      <c r="AP4" s="673"/>
      <c r="AQ4" s="673"/>
      <c r="AR4" s="673"/>
      <c r="AS4" s="673"/>
      <c r="AT4" s="674"/>
      <c r="AU4" s="385"/>
      <c r="AV4" s="386"/>
      <c r="AW4" s="386"/>
      <c r="AX4" s="387"/>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09"/>
    </row>
    <row r="16" spans="1:50" ht="25.5" customHeight="1">
      <c r="A16" s="1049"/>
      <c r="B16" s="1050"/>
      <c r="C16" s="1050"/>
      <c r="D16" s="1050"/>
      <c r="E16" s="1050"/>
      <c r="F16" s="1051"/>
      <c r="G16" s="828"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4"/>
      <c r="AC16" s="828"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85"/>
      <c r="Z17" s="386"/>
      <c r="AA17" s="386"/>
      <c r="AB17" s="821"/>
      <c r="AC17" s="678"/>
      <c r="AD17" s="679"/>
      <c r="AE17" s="679"/>
      <c r="AF17" s="679"/>
      <c r="AG17" s="680"/>
      <c r="AH17" s="672"/>
      <c r="AI17" s="673"/>
      <c r="AJ17" s="673"/>
      <c r="AK17" s="673"/>
      <c r="AL17" s="673"/>
      <c r="AM17" s="673"/>
      <c r="AN17" s="673"/>
      <c r="AO17" s="673"/>
      <c r="AP17" s="673"/>
      <c r="AQ17" s="673"/>
      <c r="AR17" s="673"/>
      <c r="AS17" s="673"/>
      <c r="AT17" s="674"/>
      <c r="AU17" s="385"/>
      <c r="AV17" s="386"/>
      <c r="AW17" s="386"/>
      <c r="AX17" s="387"/>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09"/>
    </row>
    <row r="29" spans="1:50" ht="24.75" customHeight="1">
      <c r="A29" s="1049"/>
      <c r="B29" s="1050"/>
      <c r="C29" s="1050"/>
      <c r="D29" s="1050"/>
      <c r="E29" s="1050"/>
      <c r="F29" s="1051"/>
      <c r="G29" s="828"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4"/>
      <c r="AC29" s="828"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85"/>
      <c r="Z30" s="386"/>
      <c r="AA30" s="386"/>
      <c r="AB30" s="821"/>
      <c r="AC30" s="678"/>
      <c r="AD30" s="679"/>
      <c r="AE30" s="679"/>
      <c r="AF30" s="679"/>
      <c r="AG30" s="680"/>
      <c r="AH30" s="672"/>
      <c r="AI30" s="673"/>
      <c r="AJ30" s="673"/>
      <c r="AK30" s="673"/>
      <c r="AL30" s="673"/>
      <c r="AM30" s="673"/>
      <c r="AN30" s="673"/>
      <c r="AO30" s="673"/>
      <c r="AP30" s="673"/>
      <c r="AQ30" s="673"/>
      <c r="AR30" s="673"/>
      <c r="AS30" s="673"/>
      <c r="AT30" s="674"/>
      <c r="AU30" s="385"/>
      <c r="AV30" s="386"/>
      <c r="AW30" s="386"/>
      <c r="AX30" s="387"/>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9"/>
    </row>
    <row r="42" spans="1:50" ht="24.75" customHeight="1">
      <c r="A42" s="1049"/>
      <c r="B42" s="1050"/>
      <c r="C42" s="1050"/>
      <c r="D42" s="1050"/>
      <c r="E42" s="1050"/>
      <c r="F42" s="1051"/>
      <c r="G42" s="828"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4"/>
      <c r="AC42" s="828"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85"/>
      <c r="Z43" s="386"/>
      <c r="AA43" s="386"/>
      <c r="AB43" s="821"/>
      <c r="AC43" s="678"/>
      <c r="AD43" s="679"/>
      <c r="AE43" s="679"/>
      <c r="AF43" s="679"/>
      <c r="AG43" s="680"/>
      <c r="AH43" s="672"/>
      <c r="AI43" s="673"/>
      <c r="AJ43" s="673"/>
      <c r="AK43" s="673"/>
      <c r="AL43" s="673"/>
      <c r="AM43" s="673"/>
      <c r="AN43" s="673"/>
      <c r="AO43" s="673"/>
      <c r="AP43" s="673"/>
      <c r="AQ43" s="673"/>
      <c r="AR43" s="673"/>
      <c r="AS43" s="673"/>
      <c r="AT43" s="674"/>
      <c r="AU43" s="385"/>
      <c r="AV43" s="386"/>
      <c r="AW43" s="386"/>
      <c r="AX43" s="387"/>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09"/>
    </row>
    <row r="56" spans="1:50" ht="24.75" customHeight="1">
      <c r="A56" s="1049"/>
      <c r="B56" s="1050"/>
      <c r="C56" s="1050"/>
      <c r="D56" s="1050"/>
      <c r="E56" s="1050"/>
      <c r="F56" s="1051"/>
      <c r="G56" s="828"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4"/>
      <c r="AC56" s="828"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85"/>
      <c r="Z57" s="386"/>
      <c r="AA57" s="386"/>
      <c r="AB57" s="821"/>
      <c r="AC57" s="678"/>
      <c r="AD57" s="679"/>
      <c r="AE57" s="679"/>
      <c r="AF57" s="679"/>
      <c r="AG57" s="680"/>
      <c r="AH57" s="672"/>
      <c r="AI57" s="673"/>
      <c r="AJ57" s="673"/>
      <c r="AK57" s="673"/>
      <c r="AL57" s="673"/>
      <c r="AM57" s="673"/>
      <c r="AN57" s="673"/>
      <c r="AO57" s="673"/>
      <c r="AP57" s="673"/>
      <c r="AQ57" s="673"/>
      <c r="AR57" s="673"/>
      <c r="AS57" s="673"/>
      <c r="AT57" s="674"/>
      <c r="AU57" s="385"/>
      <c r="AV57" s="386"/>
      <c r="AW57" s="386"/>
      <c r="AX57" s="387"/>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09"/>
    </row>
    <row r="69" spans="1:50" ht="25.5" customHeight="1">
      <c r="A69" s="1049"/>
      <c r="B69" s="1050"/>
      <c r="C69" s="1050"/>
      <c r="D69" s="1050"/>
      <c r="E69" s="1050"/>
      <c r="F69" s="1051"/>
      <c r="G69" s="828"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4"/>
      <c r="AC69" s="828"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85"/>
      <c r="Z70" s="386"/>
      <c r="AA70" s="386"/>
      <c r="AB70" s="821"/>
      <c r="AC70" s="678"/>
      <c r="AD70" s="679"/>
      <c r="AE70" s="679"/>
      <c r="AF70" s="679"/>
      <c r="AG70" s="680"/>
      <c r="AH70" s="672"/>
      <c r="AI70" s="673"/>
      <c r="AJ70" s="673"/>
      <c r="AK70" s="673"/>
      <c r="AL70" s="673"/>
      <c r="AM70" s="673"/>
      <c r="AN70" s="673"/>
      <c r="AO70" s="673"/>
      <c r="AP70" s="673"/>
      <c r="AQ70" s="673"/>
      <c r="AR70" s="673"/>
      <c r="AS70" s="673"/>
      <c r="AT70" s="674"/>
      <c r="AU70" s="385"/>
      <c r="AV70" s="386"/>
      <c r="AW70" s="386"/>
      <c r="AX70" s="387"/>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09"/>
    </row>
    <row r="82" spans="1:50" ht="24.75" customHeight="1">
      <c r="A82" s="1049"/>
      <c r="B82" s="1050"/>
      <c r="C82" s="1050"/>
      <c r="D82" s="1050"/>
      <c r="E82" s="1050"/>
      <c r="F82" s="1051"/>
      <c r="G82" s="828"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4"/>
      <c r="AC82" s="828"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85"/>
      <c r="Z83" s="386"/>
      <c r="AA83" s="386"/>
      <c r="AB83" s="821"/>
      <c r="AC83" s="678"/>
      <c r="AD83" s="679"/>
      <c r="AE83" s="679"/>
      <c r="AF83" s="679"/>
      <c r="AG83" s="680"/>
      <c r="AH83" s="672"/>
      <c r="AI83" s="673"/>
      <c r="AJ83" s="673"/>
      <c r="AK83" s="673"/>
      <c r="AL83" s="673"/>
      <c r="AM83" s="673"/>
      <c r="AN83" s="673"/>
      <c r="AO83" s="673"/>
      <c r="AP83" s="673"/>
      <c r="AQ83" s="673"/>
      <c r="AR83" s="673"/>
      <c r="AS83" s="673"/>
      <c r="AT83" s="674"/>
      <c r="AU83" s="385"/>
      <c r="AV83" s="386"/>
      <c r="AW83" s="386"/>
      <c r="AX83" s="387"/>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9"/>
    </row>
    <row r="95" spans="1:50" ht="24.75" customHeight="1">
      <c r="A95" s="1049"/>
      <c r="B95" s="1050"/>
      <c r="C95" s="1050"/>
      <c r="D95" s="1050"/>
      <c r="E95" s="1050"/>
      <c r="F95" s="1051"/>
      <c r="G95" s="828"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4"/>
      <c r="AC95" s="828"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85"/>
      <c r="Z96" s="386"/>
      <c r="AA96" s="386"/>
      <c r="AB96" s="821"/>
      <c r="AC96" s="678"/>
      <c r="AD96" s="679"/>
      <c r="AE96" s="679"/>
      <c r="AF96" s="679"/>
      <c r="AG96" s="680"/>
      <c r="AH96" s="672"/>
      <c r="AI96" s="673"/>
      <c r="AJ96" s="673"/>
      <c r="AK96" s="673"/>
      <c r="AL96" s="673"/>
      <c r="AM96" s="673"/>
      <c r="AN96" s="673"/>
      <c r="AO96" s="673"/>
      <c r="AP96" s="673"/>
      <c r="AQ96" s="673"/>
      <c r="AR96" s="673"/>
      <c r="AS96" s="673"/>
      <c r="AT96" s="674"/>
      <c r="AU96" s="385"/>
      <c r="AV96" s="386"/>
      <c r="AW96" s="386"/>
      <c r="AX96" s="387"/>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9"/>
    </row>
    <row r="109" spans="1:50" ht="24.75" customHeight="1">
      <c r="A109" s="1049"/>
      <c r="B109" s="1050"/>
      <c r="C109" s="1050"/>
      <c r="D109" s="1050"/>
      <c r="E109" s="1050"/>
      <c r="F109" s="1051"/>
      <c r="G109" s="828"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4"/>
      <c r="AC109" s="828"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85"/>
      <c r="Z110" s="386"/>
      <c r="AA110" s="386"/>
      <c r="AB110" s="821"/>
      <c r="AC110" s="678"/>
      <c r="AD110" s="679"/>
      <c r="AE110" s="679"/>
      <c r="AF110" s="679"/>
      <c r="AG110" s="680"/>
      <c r="AH110" s="672"/>
      <c r="AI110" s="673"/>
      <c r="AJ110" s="673"/>
      <c r="AK110" s="673"/>
      <c r="AL110" s="673"/>
      <c r="AM110" s="673"/>
      <c r="AN110" s="673"/>
      <c r="AO110" s="673"/>
      <c r="AP110" s="673"/>
      <c r="AQ110" s="673"/>
      <c r="AR110" s="673"/>
      <c r="AS110" s="673"/>
      <c r="AT110" s="674"/>
      <c r="AU110" s="385"/>
      <c r="AV110" s="386"/>
      <c r="AW110" s="386"/>
      <c r="AX110" s="387"/>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9"/>
    </row>
    <row r="122" spans="1:50" ht="25.5" customHeight="1">
      <c r="A122" s="1049"/>
      <c r="B122" s="1050"/>
      <c r="C122" s="1050"/>
      <c r="D122" s="1050"/>
      <c r="E122" s="1050"/>
      <c r="F122" s="1051"/>
      <c r="G122" s="828"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4"/>
      <c r="AC122" s="828"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85"/>
      <c r="Z123" s="386"/>
      <c r="AA123" s="386"/>
      <c r="AB123" s="821"/>
      <c r="AC123" s="678"/>
      <c r="AD123" s="679"/>
      <c r="AE123" s="679"/>
      <c r="AF123" s="679"/>
      <c r="AG123" s="680"/>
      <c r="AH123" s="672"/>
      <c r="AI123" s="673"/>
      <c r="AJ123" s="673"/>
      <c r="AK123" s="673"/>
      <c r="AL123" s="673"/>
      <c r="AM123" s="673"/>
      <c r="AN123" s="673"/>
      <c r="AO123" s="673"/>
      <c r="AP123" s="673"/>
      <c r="AQ123" s="673"/>
      <c r="AR123" s="673"/>
      <c r="AS123" s="673"/>
      <c r="AT123" s="674"/>
      <c r="AU123" s="385"/>
      <c r="AV123" s="386"/>
      <c r="AW123" s="386"/>
      <c r="AX123" s="387"/>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9"/>
    </row>
    <row r="135" spans="1:50" ht="24.75" customHeight="1">
      <c r="A135" s="1049"/>
      <c r="B135" s="1050"/>
      <c r="C135" s="1050"/>
      <c r="D135" s="1050"/>
      <c r="E135" s="1050"/>
      <c r="F135" s="1051"/>
      <c r="G135" s="828"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4"/>
      <c r="AC135" s="828"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85"/>
      <c r="Z136" s="386"/>
      <c r="AA136" s="386"/>
      <c r="AB136" s="821"/>
      <c r="AC136" s="678"/>
      <c r="AD136" s="679"/>
      <c r="AE136" s="679"/>
      <c r="AF136" s="679"/>
      <c r="AG136" s="680"/>
      <c r="AH136" s="672"/>
      <c r="AI136" s="673"/>
      <c r="AJ136" s="673"/>
      <c r="AK136" s="673"/>
      <c r="AL136" s="673"/>
      <c r="AM136" s="673"/>
      <c r="AN136" s="673"/>
      <c r="AO136" s="673"/>
      <c r="AP136" s="673"/>
      <c r="AQ136" s="673"/>
      <c r="AR136" s="673"/>
      <c r="AS136" s="673"/>
      <c r="AT136" s="674"/>
      <c r="AU136" s="385"/>
      <c r="AV136" s="386"/>
      <c r="AW136" s="386"/>
      <c r="AX136" s="387"/>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9"/>
    </row>
    <row r="148" spans="1:50" ht="24.75" customHeight="1">
      <c r="A148" s="1049"/>
      <c r="B148" s="1050"/>
      <c r="C148" s="1050"/>
      <c r="D148" s="1050"/>
      <c r="E148" s="1050"/>
      <c r="F148" s="1051"/>
      <c r="G148" s="828"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4"/>
      <c r="AC148" s="828"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85"/>
      <c r="Z149" s="386"/>
      <c r="AA149" s="386"/>
      <c r="AB149" s="821"/>
      <c r="AC149" s="678"/>
      <c r="AD149" s="679"/>
      <c r="AE149" s="679"/>
      <c r="AF149" s="679"/>
      <c r="AG149" s="680"/>
      <c r="AH149" s="672"/>
      <c r="AI149" s="673"/>
      <c r="AJ149" s="673"/>
      <c r="AK149" s="673"/>
      <c r="AL149" s="673"/>
      <c r="AM149" s="673"/>
      <c r="AN149" s="673"/>
      <c r="AO149" s="673"/>
      <c r="AP149" s="673"/>
      <c r="AQ149" s="673"/>
      <c r="AR149" s="673"/>
      <c r="AS149" s="673"/>
      <c r="AT149" s="674"/>
      <c r="AU149" s="385"/>
      <c r="AV149" s="386"/>
      <c r="AW149" s="386"/>
      <c r="AX149" s="387"/>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9"/>
    </row>
    <row r="162" spans="1:50" ht="24.75" customHeight="1">
      <c r="A162" s="1049"/>
      <c r="B162" s="1050"/>
      <c r="C162" s="1050"/>
      <c r="D162" s="1050"/>
      <c r="E162" s="1050"/>
      <c r="F162" s="1051"/>
      <c r="G162" s="828"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4"/>
      <c r="AC162" s="828"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85"/>
      <c r="Z163" s="386"/>
      <c r="AA163" s="386"/>
      <c r="AB163" s="821"/>
      <c r="AC163" s="678"/>
      <c r="AD163" s="679"/>
      <c r="AE163" s="679"/>
      <c r="AF163" s="679"/>
      <c r="AG163" s="680"/>
      <c r="AH163" s="672"/>
      <c r="AI163" s="673"/>
      <c r="AJ163" s="673"/>
      <c r="AK163" s="673"/>
      <c r="AL163" s="673"/>
      <c r="AM163" s="673"/>
      <c r="AN163" s="673"/>
      <c r="AO163" s="673"/>
      <c r="AP163" s="673"/>
      <c r="AQ163" s="673"/>
      <c r="AR163" s="673"/>
      <c r="AS163" s="673"/>
      <c r="AT163" s="674"/>
      <c r="AU163" s="385"/>
      <c r="AV163" s="386"/>
      <c r="AW163" s="386"/>
      <c r="AX163" s="387"/>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9"/>
    </row>
    <row r="175" spans="1:50" ht="25.5" customHeight="1">
      <c r="A175" s="1049"/>
      <c r="B175" s="1050"/>
      <c r="C175" s="1050"/>
      <c r="D175" s="1050"/>
      <c r="E175" s="1050"/>
      <c r="F175" s="1051"/>
      <c r="G175" s="828"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4"/>
      <c r="AC175" s="828"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85"/>
      <c r="Z176" s="386"/>
      <c r="AA176" s="386"/>
      <c r="AB176" s="821"/>
      <c r="AC176" s="678"/>
      <c r="AD176" s="679"/>
      <c r="AE176" s="679"/>
      <c r="AF176" s="679"/>
      <c r="AG176" s="680"/>
      <c r="AH176" s="672"/>
      <c r="AI176" s="673"/>
      <c r="AJ176" s="673"/>
      <c r="AK176" s="673"/>
      <c r="AL176" s="673"/>
      <c r="AM176" s="673"/>
      <c r="AN176" s="673"/>
      <c r="AO176" s="673"/>
      <c r="AP176" s="673"/>
      <c r="AQ176" s="673"/>
      <c r="AR176" s="673"/>
      <c r="AS176" s="673"/>
      <c r="AT176" s="674"/>
      <c r="AU176" s="385"/>
      <c r="AV176" s="386"/>
      <c r="AW176" s="386"/>
      <c r="AX176" s="387"/>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9"/>
    </row>
    <row r="188" spans="1:50" ht="24.75" customHeight="1">
      <c r="A188" s="1049"/>
      <c r="B188" s="1050"/>
      <c r="C188" s="1050"/>
      <c r="D188" s="1050"/>
      <c r="E188" s="1050"/>
      <c r="F188" s="1051"/>
      <c r="G188" s="828"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4"/>
      <c r="AC188" s="828"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85"/>
      <c r="Z189" s="386"/>
      <c r="AA189" s="386"/>
      <c r="AB189" s="821"/>
      <c r="AC189" s="678"/>
      <c r="AD189" s="679"/>
      <c r="AE189" s="679"/>
      <c r="AF189" s="679"/>
      <c r="AG189" s="680"/>
      <c r="AH189" s="672"/>
      <c r="AI189" s="673"/>
      <c r="AJ189" s="673"/>
      <c r="AK189" s="673"/>
      <c r="AL189" s="673"/>
      <c r="AM189" s="673"/>
      <c r="AN189" s="673"/>
      <c r="AO189" s="673"/>
      <c r="AP189" s="673"/>
      <c r="AQ189" s="673"/>
      <c r="AR189" s="673"/>
      <c r="AS189" s="673"/>
      <c r="AT189" s="674"/>
      <c r="AU189" s="385"/>
      <c r="AV189" s="386"/>
      <c r="AW189" s="386"/>
      <c r="AX189" s="387"/>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9"/>
    </row>
    <row r="201" spans="1:50" ht="24.75" customHeight="1">
      <c r="A201" s="1049"/>
      <c r="B201" s="1050"/>
      <c r="C201" s="1050"/>
      <c r="D201" s="1050"/>
      <c r="E201" s="1050"/>
      <c r="F201" s="1051"/>
      <c r="G201" s="828"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4"/>
      <c r="AC201" s="828"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85"/>
      <c r="Z202" s="386"/>
      <c r="AA202" s="386"/>
      <c r="AB202" s="821"/>
      <c r="AC202" s="678"/>
      <c r="AD202" s="679"/>
      <c r="AE202" s="679"/>
      <c r="AF202" s="679"/>
      <c r="AG202" s="680"/>
      <c r="AH202" s="672"/>
      <c r="AI202" s="673"/>
      <c r="AJ202" s="673"/>
      <c r="AK202" s="673"/>
      <c r="AL202" s="673"/>
      <c r="AM202" s="673"/>
      <c r="AN202" s="673"/>
      <c r="AO202" s="673"/>
      <c r="AP202" s="673"/>
      <c r="AQ202" s="673"/>
      <c r="AR202" s="673"/>
      <c r="AS202" s="673"/>
      <c r="AT202" s="674"/>
      <c r="AU202" s="385"/>
      <c r="AV202" s="386"/>
      <c r="AW202" s="386"/>
      <c r="AX202" s="387"/>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9"/>
    </row>
    <row r="215" spans="1:50" ht="24.75" customHeight="1">
      <c r="A215" s="1049"/>
      <c r="B215" s="1050"/>
      <c r="C215" s="1050"/>
      <c r="D215" s="1050"/>
      <c r="E215" s="1050"/>
      <c r="F215" s="1051"/>
      <c r="G215" s="828"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4"/>
      <c r="AC215" s="828"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85"/>
      <c r="Z216" s="386"/>
      <c r="AA216" s="386"/>
      <c r="AB216" s="821"/>
      <c r="AC216" s="678"/>
      <c r="AD216" s="679"/>
      <c r="AE216" s="679"/>
      <c r="AF216" s="679"/>
      <c r="AG216" s="680"/>
      <c r="AH216" s="672"/>
      <c r="AI216" s="673"/>
      <c r="AJ216" s="673"/>
      <c r="AK216" s="673"/>
      <c r="AL216" s="673"/>
      <c r="AM216" s="673"/>
      <c r="AN216" s="673"/>
      <c r="AO216" s="673"/>
      <c r="AP216" s="673"/>
      <c r="AQ216" s="673"/>
      <c r="AR216" s="673"/>
      <c r="AS216" s="673"/>
      <c r="AT216" s="674"/>
      <c r="AU216" s="385"/>
      <c r="AV216" s="386"/>
      <c r="AW216" s="386"/>
      <c r="AX216" s="387"/>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9"/>
    </row>
    <row r="228" spans="1:50" ht="25.5" customHeight="1">
      <c r="A228" s="1049"/>
      <c r="B228" s="1050"/>
      <c r="C228" s="1050"/>
      <c r="D228" s="1050"/>
      <c r="E228" s="1050"/>
      <c r="F228" s="1051"/>
      <c r="G228" s="828"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4"/>
      <c r="AC228" s="828"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85"/>
      <c r="Z229" s="386"/>
      <c r="AA229" s="386"/>
      <c r="AB229" s="821"/>
      <c r="AC229" s="678"/>
      <c r="AD229" s="679"/>
      <c r="AE229" s="679"/>
      <c r="AF229" s="679"/>
      <c r="AG229" s="680"/>
      <c r="AH229" s="672"/>
      <c r="AI229" s="673"/>
      <c r="AJ229" s="673"/>
      <c r="AK229" s="673"/>
      <c r="AL229" s="673"/>
      <c r="AM229" s="673"/>
      <c r="AN229" s="673"/>
      <c r="AO229" s="673"/>
      <c r="AP229" s="673"/>
      <c r="AQ229" s="673"/>
      <c r="AR229" s="673"/>
      <c r="AS229" s="673"/>
      <c r="AT229" s="674"/>
      <c r="AU229" s="385"/>
      <c r="AV229" s="386"/>
      <c r="AW229" s="386"/>
      <c r="AX229" s="387"/>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9"/>
    </row>
    <row r="241" spans="1:50" ht="24.75" customHeight="1">
      <c r="A241" s="1049"/>
      <c r="B241" s="1050"/>
      <c r="C241" s="1050"/>
      <c r="D241" s="1050"/>
      <c r="E241" s="1050"/>
      <c r="F241" s="1051"/>
      <c r="G241" s="828"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4"/>
      <c r="AC241" s="828"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85"/>
      <c r="Z242" s="386"/>
      <c r="AA242" s="386"/>
      <c r="AB242" s="821"/>
      <c r="AC242" s="678"/>
      <c r="AD242" s="679"/>
      <c r="AE242" s="679"/>
      <c r="AF242" s="679"/>
      <c r="AG242" s="680"/>
      <c r="AH242" s="672"/>
      <c r="AI242" s="673"/>
      <c r="AJ242" s="673"/>
      <c r="AK242" s="673"/>
      <c r="AL242" s="673"/>
      <c r="AM242" s="673"/>
      <c r="AN242" s="673"/>
      <c r="AO242" s="673"/>
      <c r="AP242" s="673"/>
      <c r="AQ242" s="673"/>
      <c r="AR242" s="673"/>
      <c r="AS242" s="673"/>
      <c r="AT242" s="674"/>
      <c r="AU242" s="385"/>
      <c r="AV242" s="386"/>
      <c r="AW242" s="386"/>
      <c r="AX242" s="387"/>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9"/>
    </row>
    <row r="254" spans="1:50" ht="24.75" customHeight="1">
      <c r="A254" s="1049"/>
      <c r="B254" s="1050"/>
      <c r="C254" s="1050"/>
      <c r="D254" s="1050"/>
      <c r="E254" s="1050"/>
      <c r="F254" s="1051"/>
      <c r="G254" s="828"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4"/>
      <c r="AC254" s="828"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85"/>
      <c r="Z255" s="386"/>
      <c r="AA255" s="386"/>
      <c r="AB255" s="821"/>
      <c r="AC255" s="678"/>
      <c r="AD255" s="679"/>
      <c r="AE255" s="679"/>
      <c r="AF255" s="679"/>
      <c r="AG255" s="680"/>
      <c r="AH255" s="672"/>
      <c r="AI255" s="673"/>
      <c r="AJ255" s="673"/>
      <c r="AK255" s="673"/>
      <c r="AL255" s="673"/>
      <c r="AM255" s="673"/>
      <c r="AN255" s="673"/>
      <c r="AO255" s="673"/>
      <c r="AP255" s="673"/>
      <c r="AQ255" s="673"/>
      <c r="AR255" s="673"/>
      <c r="AS255" s="673"/>
      <c r="AT255" s="674"/>
      <c r="AU255" s="385"/>
      <c r="AV255" s="386"/>
      <c r="AW255" s="386"/>
      <c r="AX255" s="387"/>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2018-08-17T03:35:50Z</cp:lastPrinted>
  <dcterms:created xsi:type="dcterms:W3CDTF">2012-03-13T00:50:25Z</dcterms:created>
  <dcterms:modified xsi:type="dcterms:W3CDTF">2018-09-06T01:45:29Z</dcterms:modified>
</cp:coreProperties>
</file>