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別紙2!$A$1:$AX$49</definedName>
    <definedName name="_xlnm.Print_Area" localSheetId="4">別紙3!$A$1:$AX$291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<sst xmlns="http://schemas.openxmlformats.org/spreadsheetml/2006/main" count="3287" uniqueCount="756">
  <si>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</si>
  <si>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</si>
  <si>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</si>
  <si>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</si>
  <si>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</si>
  <si>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</si>
  <si>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</si>
  <si>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</si>
  <si>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</si>
  <si>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</si>
  <si>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</si>
  <si>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</si>
  <si>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</si>
  <si>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</si>
  <si>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</si>
  <si>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</si>
  <si>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</si>
  <si>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</si>
  <si>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</si>
  <si>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</si>
  <si>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</si>
  <si>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</si>
  <si>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</si>
  <si>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</si>
  <si>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</si>
  <si>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</si>
  <si>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</si>
  <si>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</si>
  <si>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</si>
  <si>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</si>
  <si>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</si>
  <si>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</si>
  <si>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</si>
  <si>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</si>
  <si>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</si>
  <si>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</si>
  <si>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</si>
  <si>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</si>
  <si>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</si>
  <si>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</si>
  <si>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</si>
  <si>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</si>
  <si>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</si>
  <si>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</si>
  <si>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</si>
  <si>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</si>
  <si>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</si>
  <si>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</si>
  <si>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</si>
  <si>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</si>
  <si>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</si>
  <si>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</si>
  <si>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</si>
  <si>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</si>
  <si>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</si>
  <si>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</si>
  <si>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</si>
  <si>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</si>
  <si>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</si>
  <si>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</si>
  <si>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</si>
  <si>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</si>
  <si>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</si>
  <si>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</si>
  <si>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</si>
  <si>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</si>
  <si>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</si>
  <si>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</si>
  <si>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</si>
  <si>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</si>
  <si>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</si>
  <si>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</si>
  <si>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</si>
  <si>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</si>
  <si>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</si>
  <si>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</si>
  <si>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</si>
  <si>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</si>
  <si>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</si>
  <si>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</si>
  <si>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</si>
  <si>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</si>
  <si>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</si>
  <si>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</si>
  <si>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</si>
  <si>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</si>
  <si>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</si>
  <si>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</si>
  <si>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</si>
  <si>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</si>
  <si>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</si>
  <si>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</si>
  <si>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</si>
  <si>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</si>
  <si>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</si>
  <si>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</si>
  <si>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</si>
  <si>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</si>
  <si>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</si>
  <si>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</si>
  <si>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</si>
  <si>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</si>
  <si>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</si>
  <si>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</si>
  <si>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</si>
  <si>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</si>
  <si>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</si>
  <si>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</si>
  <si>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</si>
  <si>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</si>
  <si>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</si>
  <si>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</si>
  <si>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</si>
  <si>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</si>
  <si>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</si>
  <si>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</si>
  <si>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</si>
  <si>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</si>
  <si>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</si>
  <si>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</si>
  <si>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</si>
  <si>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</si>
  <si>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</si>
  <si>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</si>
  <si>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</si>
  <si>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</si>
  <si>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</si>
  <si>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</si>
  <si>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</si>
  <si>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</si>
  <si>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</si>
  <si>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</si>
  <si>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</si>
  <si>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</si>
  <si>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</si>
  <si>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</si>
  <si>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</si>
  <si>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</si>
  <si>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</si>
  <si>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</si>
  <si>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</si>
  <si>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</si>
  <si>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</si>
  <si>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</si>
  <si>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</si>
  <si>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</si>
  <si>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</si>
  <si>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</si>
  <si>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</si>
  <si>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</si>
  <si>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</si>
  <si>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</si>
  <si>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</si>
  <si>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</si>
  <si>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</si>
  <si>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</si>
  <si>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</si>
  <si>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</si>
  <si>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</si>
  <si>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</si>
  <si>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</si>
  <si>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</si>
  <si>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</si>
  <si>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</si>
  <si>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</si>
  <si>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</si>
  <si>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</si>
  <si>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</si>
  <si>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</si>
  <si>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</si>
  <si>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</si>
  <si>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</si>
  <si>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</si>
  <si>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</si>
  <si>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</si>
  <si>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</si>
  <si>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</si>
  <si>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</si>
  <si>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</si>
  <si>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</si>
  <si>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</si>
  <si>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</si>
  <si>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</si>
  <si>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</si>
  <si>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</si>
  <si>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</si>
  <si>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</si>
  <si>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</si>
  <si>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</si>
  <si>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</si>
  <si>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</si>
  <si>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</si>
  <si>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</si>
  <si>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</si>
  <si>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</si>
  <si>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</si>
  <si>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</si>
  <si>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</si>
  <si>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</si>
  <si>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</si>
  <si>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</si>
  <si>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</si>
  <si>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</si>
  <si>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</si>
  <si>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</si>
  <si>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</si>
  <si>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</si>
  <si>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</si>
  <si>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</si>
  <si>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</si>
  <si>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</si>
  <si>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</si>
  <si>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</si>
  <si>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</si>
  <si>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</si>
  <si>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</si>
  <si>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</si>
  <si>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</si>
  <si>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</si>
  <si>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</si>
  <si>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</si>
  <si>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</si>
  <si>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</si>
  <si>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</si>
  <si>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</si>
  <si>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</si>
  <si>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</si>
  <si>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</si>
  <si>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</si>
  <si>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</si>
  <si>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</si>
  <si>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</si>
  <si>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</si>
  <si>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</si>
  <si>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</si>
  <si>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</si>
  <si>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</si>
  <si>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</si>
  <si>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</si>
  <si>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</si>
  <si>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</si>
  <si>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</si>
  <si>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</si>
  <si>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</si>
  <si>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</si>
  <si>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</si>
  <si>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</si>
  <si>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</si>
  <si>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</si>
  <si>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</si>
  <si>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</si>
  <si>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</si>
  <si>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</si>
  <si>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</si>
  <si>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</si>
  <si>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</si>
  <si>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</si>
  <si>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</si>
  <si>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</si>
  <si>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</si>
  <si>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</si>
  <si>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</si>
  <si>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</si>
  <si>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</si>
  <si>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</si>
  <si>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</si>
  <si>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</si>
  <si>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</si>
  <si>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</si>
  <si>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</si>
  <si>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</si>
  <si>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</si>
  <si>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</si>
  <si>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</si>
  <si>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</si>
  <si>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</si>
  <si>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</si>
  <si>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</si>
  <si>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</si>
  <si>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</si>
  <si>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</si>
  <si>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</si>
  <si>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</si>
  <si>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</si>
  <si>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</si>
  <si>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</si>
  <si>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</si>
  <si>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</si>
  <si>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</si>
  <si>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</si>
  <si>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</si>
  <si>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</si>
  <si>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</si>
  <si>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</si>
  <si>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</si>
  <si>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</si>
  <si>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</si>
  <si>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</si>
  <si>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</si>
  <si>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</si>
  <si>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</si>
  <si>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</si>
  <si>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</si>
  <si>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</si>
  <si>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</si>
  <si>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</si>
  <si>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</si>
  <si>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</si>
  <si>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</si>
  <si>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</si>
  <si>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</si>
  <si>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</si>
  <si>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</si>
  <si>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</si>
  <si>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</si>
  <si>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</si>
  <si>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</si>
  <si>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</si>
  <si>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</si>
  <si>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</si>
  <si>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</si>
  <si>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</si>
  <si>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</si>
  <si>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</si>
  <si>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</si>
  <si>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</si>
  <si>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</si>
  <si>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</si>
  <si>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</si>
  <si>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</si>
  <si>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</si>
  <si>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</si>
  <si>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</si>
  <si>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</si>
  <si>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</si>
  <si>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</si>
  <si>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</si>
  <si>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</si>
  <si>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</si>
  <si>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</si>
  <si>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</si>
  <si>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</si>
  <si>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</si>
  <si>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</si>
  <si>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</si>
  <si>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</si>
  <si>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</si>
  <si>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</si>
  <si>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</si>
  <si>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</si>
  <si>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</si>
  <si>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</si>
  <si>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</si>
  <si>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</si>
  <si>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</si>
  <si>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</si>
  <si>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</si>
  <si>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</si>
  <si>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</si>
  <si>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</si>
  <si>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</si>
  <si>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</si>
  <si>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</si>
  <si>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</si>
  <si>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</si>
  <si>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</si>
  <si>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</si>
  <si>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</si>
  <si>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</si>
  <si>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</si>
  <si>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</si>
  <si>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</si>
  <si>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</si>
  <si>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</si>
  <si>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</si>
  <si>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</si>
  <si>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</si>
  <si>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</si>
  <si>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</si>
  <si>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</si>
  <si>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</si>
  <si>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</si>
  <si>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</si>
  <si>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</si>
  <si>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</si>
  <si>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</si>
  <si>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</si>
  <si>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</si>
  <si>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</si>
  <si>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</si>
  <si>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</si>
  <si>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</si>
  <si>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</si>
  <si>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</si>
  <si>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</si>
  <si>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</si>
  <si>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</si>
  <si>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</si>
  <si>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</si>
  <si>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</si>
  <si>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</si>
  <si>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</si>
  <si>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</si>
  <si>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</si>
  <si>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</si>
  <si>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</si>
  <si>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</si>
  <si>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</si>
  <si>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</si>
  <si>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</si>
  <si>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</si>
  <si>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</si>
  <si>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</si>
  <si>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</si>
  <si>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</si>
  <si>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</si>
  <si>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</si>
  <si>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</si>
  <si>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</si>
  <si>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</si>
  <si>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</si>
  <si>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</si>
  <si>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</si>
  <si>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</si>
  <si>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</si>
  <si>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</si>
  <si>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</si>
  <si>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</si>
  <si>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</si>
  <si>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</si>
  <si>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</si>
  <si>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</si>
  <si>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</si>
  <si>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</si>
  <si>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</si>
  <si>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</si>
  <si>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</si>
  <si>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</si>
  <si>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</si>
  <si>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</si>
  <si>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</si>
  <si>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</si>
  <si>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</si>
  <si>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</si>
  <si>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</si>
  <si>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</si>
  <si>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</si>
  <si>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</si>
  <si>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</si>
  <si>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</si>
  <si>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</si>
  <si>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</si>
  <si>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</si>
  <si>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</si>
  <si>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</si>
  <si>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</si>
  <si>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</si>
  <si>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</si>
  <si>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</si>
  <si>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</si>
  <si>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</si>
  <si>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</si>
  <si>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</si>
  <si>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</si>
  <si>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</si>
  <si>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</si>
  <si>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</si>
  <si>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</si>
  <si>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</si>
  <si>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</si>
  <si>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</si>
  <si>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</si>
  <si>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</si>
  <si>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</si>
  <si>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</si>
  <si>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</si>
  <si>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</si>
  <si>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</si>
  <si>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</si>
  <si>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</si>
  <si>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</si>
  <si>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</si>
  <si>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</si>
  <si>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</si>
  <si>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</si>
  <si>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</si>
  <si>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</si>
  <si>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</si>
  <si>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</si>
  <si>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</si>
  <si>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</si>
  <si>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</si>
  <si>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</si>
  <si>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</si>
  <si>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</si>
  <si>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</si>
  <si>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</si>
  <si>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</si>
  <si>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</si>
  <si>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</si>
  <si>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</si>
  <si>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</si>
  <si>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</si>
  <si>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</si>
  <si>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</si>
  <si>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</si>
  <si>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</si>
  <si>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</si>
  <si>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</si>
  <si>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</si>
  <si>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</si>
  <si>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</si>
  <si>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</si>
  <si>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</si>
  <si>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</si>
  <si>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</si>
  <si>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</si>
  <si>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</si>
  <si>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</si>
  <si>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</si>
  <si>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</si>
  <si>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</si>
  <si>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</si>
  <si>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</si>
  <si>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</si>
  <si>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</si>
  <si>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</si>
  <si>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</si>
  <si>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</si>
  <si>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</si>
  <si>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</si>
  <si>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</si>
  <si>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</si>
  <si>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</si>
  <si>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</si>
  <si>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</si>
  <si>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</si>
  <si>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</si>
  <si>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</si>
  <si>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</si>
  <si>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</si>
  <si>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</si>
  <si>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</si>
  <si>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</si>
  <si>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</si>
  <si>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</si>
  <si>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</si>
  <si>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</si>
  <si>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phoneticPr fontId="5"/>
  </si>
  <si>
    <t>国連企画調整課</t>
    <phoneticPr fontId="5"/>
  </si>
  <si>
    <t>課長　三宅　浩史</t>
    <rPh sb="3" eb="5">
      <t>ミヤケ</t>
    </rPh>
    <rPh sb="6" eb="8">
      <t>ヒロフミ</t>
    </rPh>
    <phoneticPr fontId="5"/>
  </si>
  <si>
    <t>○</t>
  </si>
  <si>
    <t>外務省設置法第４条第３項</t>
    <phoneticPr fontId="5"/>
  </si>
  <si>
    <t>-</t>
  </si>
  <si>
    <t>-</t>
    <phoneticPr fontId="5"/>
  </si>
  <si>
    <t>-</t>
    <phoneticPr fontId="5"/>
  </si>
  <si>
    <t>-</t>
    <phoneticPr fontId="5"/>
  </si>
  <si>
    <t>-</t>
    <phoneticPr fontId="5"/>
  </si>
  <si>
    <t>国際機関邦人職員増強関係経費</t>
    <phoneticPr fontId="5"/>
  </si>
  <si>
    <t>2025（平成37）年に1,000人以上</t>
    <phoneticPr fontId="5"/>
  </si>
  <si>
    <t>外務省（国際機関人事センター）から国連関係機関への照会結果。</t>
    <phoneticPr fontId="5"/>
  </si>
  <si>
    <t>人</t>
    <rPh sb="0" eb="1">
      <t>ヒト</t>
    </rPh>
    <phoneticPr fontId="5"/>
  </si>
  <si>
    <t>-</t>
    <phoneticPr fontId="5"/>
  </si>
  <si>
    <t>-</t>
    <phoneticPr fontId="5"/>
  </si>
  <si>
    <t>％</t>
    <phoneticPr fontId="5"/>
  </si>
  <si>
    <t>-</t>
    <phoneticPr fontId="5"/>
  </si>
  <si>
    <t>JPO選考試験新規派遣者数（合格者数）</t>
    <phoneticPr fontId="5"/>
  </si>
  <si>
    <t>-</t>
    <phoneticPr fontId="5"/>
  </si>
  <si>
    <t>-</t>
    <phoneticPr fontId="5"/>
  </si>
  <si>
    <t>面接審査経費総額／JPO試験面接者数</t>
    <phoneticPr fontId="5"/>
  </si>
  <si>
    <t>２，３８４千円/１００名</t>
    <phoneticPr fontId="5"/>
  </si>
  <si>
    <t>千円</t>
    <rPh sb="0" eb="2">
      <t>センエン</t>
    </rPh>
    <phoneticPr fontId="5"/>
  </si>
  <si>
    <t>基本目標Ⅱ　国民の安全の確保と反映を目指し，望ましい国際環境を確保すること</t>
    <phoneticPr fontId="5"/>
  </si>
  <si>
    <t>施策Ⅱ－１　国際の平和と安定に対する取組
６　国連を始めとする国際機関における我が国の地位向上，望ましい国連の実現</t>
    <phoneticPr fontId="5"/>
  </si>
  <si>
    <t>国際機関で勤務する日本人職員数</t>
    <phoneticPr fontId="5"/>
  </si>
  <si>
    <t>-</t>
    <phoneticPr fontId="5"/>
  </si>
  <si>
    <t>-</t>
    <phoneticPr fontId="5"/>
  </si>
  <si>
    <t>-</t>
    <phoneticPr fontId="5"/>
  </si>
  <si>
    <t>-</t>
    <phoneticPr fontId="5"/>
  </si>
  <si>
    <t>-</t>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</si>
  <si>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</si>
  <si>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選考面接者の選定において，国際機関人事担当部署の勤務経験者等，知見と経験を有する外部有識者を活用している。競争等による契約にすることはできない。</t>
    <phoneticPr fontId="5"/>
  </si>
  <si>
    <t>無</t>
  </si>
  <si>
    <t>有</t>
  </si>
  <si>
    <t>‐</t>
  </si>
  <si>
    <t>国連職員となるためには，JPO派遣以外に国連事務局YPP試験や空席広告等による方法もある。いずれもJPO派遣に比べ難関であるため大幅な増加は難しいことからJPO派遣関連費用に重点的に支弁することが適切。</t>
    <phoneticPr fontId="5"/>
  </si>
  <si>
    <t>国際機関職員派遣信託基金（JPO）拠出金</t>
    <phoneticPr fontId="5"/>
  </si>
  <si>
    <t>国際機関幹部職員増強拠出金</t>
    <phoneticPr fontId="5"/>
  </si>
  <si>
    <t>271</t>
    <phoneticPr fontId="5"/>
  </si>
  <si>
    <t>257</t>
    <phoneticPr fontId="5"/>
  </si>
  <si>
    <t>216，新24-11</t>
    <rPh sb="4" eb="5">
      <t>シン</t>
    </rPh>
    <phoneticPr fontId="5"/>
  </si>
  <si>
    <t>41</t>
    <phoneticPr fontId="5"/>
  </si>
  <si>
    <t>42</t>
    <phoneticPr fontId="5"/>
  </si>
  <si>
    <t>46</t>
    <phoneticPr fontId="5"/>
  </si>
  <si>
    <t>58</t>
    <phoneticPr fontId="5"/>
  </si>
  <si>
    <t>個人Ａ</t>
    <rPh sb="0" eb="2">
      <t>コジン</t>
    </rPh>
    <phoneticPr fontId="5"/>
  </si>
  <si>
    <t>-</t>
    <phoneticPr fontId="5"/>
  </si>
  <si>
    <t>ＪＰＯ派遣候補者面接審査，面接指導</t>
    <rPh sb="3" eb="5">
      <t>ハケン</t>
    </rPh>
    <rPh sb="5" eb="8">
      <t>コウホシャ</t>
    </rPh>
    <rPh sb="8" eb="10">
      <t>メンセツ</t>
    </rPh>
    <rPh sb="10" eb="12">
      <t>シンサ</t>
    </rPh>
    <rPh sb="13" eb="15">
      <t>メンセツ</t>
    </rPh>
    <rPh sb="15" eb="17">
      <t>シドウ</t>
    </rPh>
    <phoneticPr fontId="5"/>
  </si>
  <si>
    <t>-</t>
    <phoneticPr fontId="5"/>
  </si>
  <si>
    <t>-</t>
    <phoneticPr fontId="5"/>
  </si>
  <si>
    <t>個人Ｂ</t>
    <rPh sb="0" eb="2">
      <t>コジン</t>
    </rPh>
    <phoneticPr fontId="5"/>
  </si>
  <si>
    <t>ＪＰＯ派遣候補者面接審査</t>
    <phoneticPr fontId="5"/>
  </si>
  <si>
    <t>-</t>
    <phoneticPr fontId="5"/>
  </si>
  <si>
    <t>個人Ｃ</t>
    <rPh sb="0" eb="2">
      <t>コジン</t>
    </rPh>
    <phoneticPr fontId="5"/>
  </si>
  <si>
    <t>個人Ｄ</t>
    <rPh sb="0" eb="2">
      <t>コジン</t>
    </rPh>
    <phoneticPr fontId="5"/>
  </si>
  <si>
    <t>面接指導</t>
    <rPh sb="0" eb="2">
      <t>メンセツ</t>
    </rPh>
    <rPh sb="2" eb="4">
      <t>シドウ</t>
    </rPh>
    <phoneticPr fontId="5"/>
  </si>
  <si>
    <t>-</t>
    <phoneticPr fontId="5"/>
  </si>
  <si>
    <t>-</t>
    <phoneticPr fontId="5"/>
  </si>
  <si>
    <t>A.有識者Ａ</t>
    <rPh sb="2" eb="5">
      <t>ユウシキシャ</t>
    </rPh>
    <phoneticPr fontId="5"/>
  </si>
  <si>
    <t>謝金</t>
    <rPh sb="0" eb="2">
      <t>シャキン</t>
    </rPh>
    <phoneticPr fontId="5"/>
  </si>
  <si>
    <t>面接審査，面接指導</t>
    <rPh sb="0" eb="2">
      <t>メンセツ</t>
    </rPh>
    <rPh sb="2" eb="4">
      <t>シンサ</t>
    </rPh>
    <rPh sb="5" eb="7">
      <t>メンセツ</t>
    </rPh>
    <rPh sb="7" eb="9">
      <t>シドウ</t>
    </rPh>
    <phoneticPr fontId="5"/>
  </si>
  <si>
    <t>出張者Ａ</t>
    <rPh sb="0" eb="2">
      <t>シュッチョウ</t>
    </rPh>
    <rPh sb="2" eb="3">
      <t>シャ</t>
    </rPh>
    <phoneticPr fontId="5"/>
  </si>
  <si>
    <t>出張者Ｂ</t>
    <rPh sb="0" eb="2">
      <t>シュッチョウ</t>
    </rPh>
    <rPh sb="2" eb="3">
      <t>シャ</t>
    </rPh>
    <phoneticPr fontId="5"/>
  </si>
  <si>
    <t>出張者Ｃ</t>
    <rPh sb="0" eb="2">
      <t>シュッチョウ</t>
    </rPh>
    <rPh sb="2" eb="3">
      <t>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</si>
  <si>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</si>
  <si>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</si>
  <si>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</si>
  <si>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</si>
  <si>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</si>
  <si>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</si>
  <si>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</si>
  <si>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</si>
  <si>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t>
    <phoneticPr fontId="5"/>
  </si>
  <si>
    <t>-</t>
    <phoneticPr fontId="5"/>
  </si>
  <si>
    <t>-</t>
    <phoneticPr fontId="5"/>
  </si>
  <si>
    <t>-</t>
    <phoneticPr fontId="5"/>
  </si>
  <si>
    <t>-</t>
    <phoneticPr fontId="5"/>
  </si>
  <si>
    <t>-</t>
    <phoneticPr fontId="5"/>
  </si>
  <si>
    <t>-</t>
    <phoneticPr fontId="5"/>
  </si>
  <si>
    <t>ガイダンス，セミナー</t>
    <phoneticPr fontId="5"/>
  </si>
  <si>
    <t>ガイダンス，セミナー</t>
    <phoneticPr fontId="5"/>
  </si>
  <si>
    <t>イベント講演</t>
    <rPh sb="4" eb="6">
      <t>コウエン</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</si>
  <si>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</si>
  <si>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</si>
  <si>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</si>
  <si>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ガイダンス，面接審査</t>
    <rPh sb="6" eb="8">
      <t>メンセツ</t>
    </rPh>
    <rPh sb="8" eb="10">
      <t>シンサ</t>
    </rPh>
    <phoneticPr fontId="5"/>
  </si>
  <si>
    <t>ガイダンス</t>
    <phoneticPr fontId="5"/>
  </si>
  <si>
    <t>関係者との意見交換</t>
    <rPh sb="0" eb="3">
      <t>カンケイシャ</t>
    </rPh>
    <rPh sb="5" eb="7">
      <t>イケン</t>
    </rPh>
    <rPh sb="7" eb="9">
      <t>コウカン</t>
    </rPh>
    <phoneticPr fontId="5"/>
  </si>
  <si>
    <t>-</t>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</si>
  <si>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</si>
  <si>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</si>
  <si>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</si>
  <si>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</si>
  <si>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</si>
  <si>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</si>
  <si>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面接審査</t>
    <rPh sb="0" eb="2">
      <t>メンセツ</t>
    </rPh>
    <rPh sb="2" eb="4">
      <t>シンサ</t>
    </rPh>
    <phoneticPr fontId="5"/>
  </si>
  <si>
    <t>人事支援</t>
    <rPh sb="0" eb="2">
      <t>ジンジ</t>
    </rPh>
    <rPh sb="2" eb="4">
      <t>シエン</t>
    </rPh>
    <phoneticPr fontId="5"/>
  </si>
  <si>
    <t>ガイダンス</t>
    <phoneticPr fontId="5"/>
  </si>
  <si>
    <t>ガイダンス</t>
    <phoneticPr fontId="5"/>
  </si>
  <si>
    <t>株式会社阪急阪神ビジネストラベル</t>
    <phoneticPr fontId="5"/>
  </si>
  <si>
    <t>航空券手配</t>
    <rPh sb="0" eb="3">
      <t>コウクウケン</t>
    </rPh>
    <rPh sb="3" eb="5">
      <t>テハイ</t>
    </rPh>
    <phoneticPr fontId="5"/>
  </si>
  <si>
    <t>一般社団法人国際交流サービス協会</t>
    <phoneticPr fontId="5"/>
  </si>
  <si>
    <t>株式会社テリオ</t>
    <phoneticPr fontId="5"/>
  </si>
  <si>
    <t>会議用飲料水</t>
    <rPh sb="0" eb="3">
      <t>カイギヨウ</t>
    </rPh>
    <rPh sb="3" eb="6">
      <t>インリョウスイ</t>
    </rPh>
    <phoneticPr fontId="5"/>
  </si>
  <si>
    <t>-</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</si>
  <si>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</si>
  <si>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</si>
  <si>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</si>
  <si>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期間業務職員Ｄ</t>
    <rPh sb="0" eb="2">
      <t>キカン</t>
    </rPh>
    <rPh sb="2" eb="4">
      <t>ギョウム</t>
    </rPh>
    <rPh sb="4" eb="6">
      <t>ショクイン</t>
    </rPh>
    <phoneticPr fontId="5"/>
  </si>
  <si>
    <t>期間業務職員Ｅ</t>
    <rPh sb="0" eb="2">
      <t>キカン</t>
    </rPh>
    <rPh sb="2" eb="4">
      <t>ギョウム</t>
    </rPh>
    <rPh sb="4" eb="6">
      <t>ショクイン</t>
    </rPh>
    <phoneticPr fontId="5"/>
  </si>
  <si>
    <t>期間業務職員Ｆ</t>
    <rPh sb="0" eb="2">
      <t>キカン</t>
    </rPh>
    <rPh sb="2" eb="4">
      <t>ギョウム</t>
    </rPh>
    <rPh sb="4" eb="6">
      <t>ショクイン</t>
    </rPh>
    <phoneticPr fontId="5"/>
  </si>
  <si>
    <t>-</t>
    <phoneticPr fontId="5"/>
  </si>
  <si>
    <t>国際機関関係業務補助</t>
    <rPh sb="0" eb="2">
      <t>コクサイ</t>
    </rPh>
    <rPh sb="2" eb="4">
      <t>キカン</t>
    </rPh>
    <rPh sb="4" eb="6">
      <t>カンケイ</t>
    </rPh>
    <rPh sb="6" eb="8">
      <t>ギョウム</t>
    </rPh>
    <rPh sb="8" eb="10">
      <t>ホジョ</t>
    </rPh>
    <phoneticPr fontId="5"/>
  </si>
  <si>
    <t>国際機関職員派遣業務補助</t>
    <rPh sb="0" eb="2">
      <t>コクサイ</t>
    </rPh>
    <rPh sb="2" eb="4">
      <t>キカン</t>
    </rPh>
    <rPh sb="4" eb="6">
      <t>ショクイン</t>
    </rPh>
    <rPh sb="6" eb="8">
      <t>ハケン</t>
    </rPh>
    <rPh sb="8" eb="10">
      <t>ギョウム</t>
    </rPh>
    <rPh sb="10" eb="12">
      <t>ホジョ</t>
    </rPh>
    <phoneticPr fontId="5"/>
  </si>
  <si>
    <t>国際機関関係業務補助</t>
    <phoneticPr fontId="5"/>
  </si>
  <si>
    <t>国際機関職員派遣業務補助</t>
    <phoneticPr fontId="5"/>
  </si>
  <si>
    <t>☑</t>
  </si>
  <si>
    <t>株式会社カブキ</t>
    <phoneticPr fontId="5"/>
  </si>
  <si>
    <t>株式会社留学ジャーナル</t>
    <phoneticPr fontId="5"/>
  </si>
  <si>
    <t>株式会社国際開発ジャーナル社</t>
    <phoneticPr fontId="5"/>
  </si>
  <si>
    <t>広告掲載</t>
    <rPh sb="0" eb="2">
      <t>コウコク</t>
    </rPh>
    <rPh sb="2" eb="4">
      <t>ケイサイ</t>
    </rPh>
    <phoneticPr fontId="5"/>
  </si>
  <si>
    <t>株式会社ハップ</t>
    <phoneticPr fontId="5"/>
  </si>
  <si>
    <t>広報用品作成</t>
    <rPh sb="0" eb="3">
      <t>コウホウヨウ</t>
    </rPh>
    <rPh sb="3" eb="4">
      <t>ヒン</t>
    </rPh>
    <rPh sb="4" eb="6">
      <t>サクセイ</t>
    </rPh>
    <phoneticPr fontId="5"/>
  </si>
  <si>
    <t>-</t>
    <phoneticPr fontId="5"/>
  </si>
  <si>
    <t>株式会社ＦＲＯＮＴＩＥＲ　ＧＡＴＥ</t>
    <phoneticPr fontId="5"/>
  </si>
  <si>
    <t>広報用品作成</t>
    <phoneticPr fontId="5"/>
  </si>
  <si>
    <t>株式会社　アテナ</t>
    <phoneticPr fontId="5"/>
  </si>
  <si>
    <t>会議用品借り上げ</t>
    <rPh sb="0" eb="2">
      <t>カイギ</t>
    </rPh>
    <rPh sb="2" eb="4">
      <t>ヨウヒン</t>
    </rPh>
    <rPh sb="4" eb="5">
      <t>カ</t>
    </rPh>
    <rPh sb="6" eb="7">
      <t>ア</t>
    </rPh>
    <phoneticPr fontId="5"/>
  </si>
  <si>
    <t>株式会社　フォーサイト</t>
    <phoneticPr fontId="5"/>
  </si>
  <si>
    <t>事務用品購入</t>
    <rPh sb="0" eb="2">
      <t>ジム</t>
    </rPh>
    <rPh sb="2" eb="4">
      <t>ヨウヒン</t>
    </rPh>
    <rPh sb="4" eb="6">
      <t>コウニュウ</t>
    </rPh>
    <phoneticPr fontId="5"/>
  </si>
  <si>
    <t>株式会社ジェイ・アンド・ワイ</t>
    <phoneticPr fontId="5"/>
  </si>
  <si>
    <t>Ｗｉ－Ｆｉルータ借り上げ</t>
    <rPh sb="8" eb="9">
      <t>カ</t>
    </rPh>
    <rPh sb="10" eb="11">
      <t>ア</t>
    </rPh>
    <phoneticPr fontId="5"/>
  </si>
  <si>
    <t>国連大学</t>
    <phoneticPr fontId="5"/>
  </si>
  <si>
    <t>会場音響</t>
    <rPh sb="0" eb="2">
      <t>カイジョウ</t>
    </rPh>
    <rPh sb="2" eb="4">
      <t>オンキョウ</t>
    </rPh>
    <phoneticPr fontId="5"/>
  </si>
  <si>
    <t>株式会社アスク</t>
    <phoneticPr fontId="5"/>
  </si>
  <si>
    <t>三幸株式会社</t>
    <phoneticPr fontId="5"/>
  </si>
  <si>
    <t>会場警備</t>
    <rPh sb="0" eb="2">
      <t>カイジョウ</t>
    </rPh>
    <rPh sb="2" eb="4">
      <t>ケイビ</t>
    </rPh>
    <phoneticPr fontId="5"/>
  </si>
  <si>
    <t>補助職員派遣</t>
    <rPh sb="0" eb="2">
      <t>ホジョ</t>
    </rPh>
    <rPh sb="2" eb="4">
      <t>ショクイン</t>
    </rPh>
    <rPh sb="4" eb="6">
      <t>ハケン</t>
    </rPh>
    <phoneticPr fontId="5"/>
  </si>
  <si>
    <t>パーソルキャリア株式会社</t>
    <phoneticPr fontId="5"/>
  </si>
  <si>
    <t>ジョブテシオ株式会社</t>
    <phoneticPr fontId="5"/>
  </si>
  <si>
    <t>財団法人名古屋国際センター</t>
    <phoneticPr fontId="5"/>
  </si>
  <si>
    <t>合資会社伏見屋本店</t>
    <phoneticPr fontId="5"/>
  </si>
  <si>
    <t>中部互光株式会社</t>
    <phoneticPr fontId="5"/>
  </si>
  <si>
    <t>国立大学法人東京大学</t>
    <phoneticPr fontId="5"/>
  </si>
  <si>
    <t>協力隊まつり２０１８実行委員会</t>
    <phoneticPr fontId="5"/>
  </si>
  <si>
    <t>個人</t>
    <rPh sb="0" eb="2">
      <t>コジン</t>
    </rPh>
    <phoneticPr fontId="5"/>
  </si>
  <si>
    <t>会場借料</t>
    <rPh sb="0" eb="2">
      <t>カイジョウ</t>
    </rPh>
    <rPh sb="2" eb="4">
      <t>シャクリョウ</t>
    </rPh>
    <phoneticPr fontId="5"/>
  </si>
  <si>
    <t>入場料</t>
    <rPh sb="0" eb="3">
      <t>ニュウジョウリョウ</t>
    </rPh>
    <phoneticPr fontId="5"/>
  </si>
  <si>
    <t>大東企業株式会社</t>
    <phoneticPr fontId="5"/>
  </si>
  <si>
    <t>国内経済情勢会議</t>
    <rPh sb="0" eb="2">
      <t>コクナイ</t>
    </rPh>
    <rPh sb="2" eb="4">
      <t>ケイザイ</t>
    </rPh>
    <rPh sb="4" eb="6">
      <t>ジョウセイ</t>
    </rPh>
    <rPh sb="6" eb="8">
      <t>カイギ</t>
    </rPh>
    <phoneticPr fontId="5"/>
  </si>
  <si>
    <t>外交問題懇談</t>
    <rPh sb="0" eb="2">
      <t>ガイコウ</t>
    </rPh>
    <rPh sb="2" eb="4">
      <t>モンダイ</t>
    </rPh>
    <rPh sb="4" eb="6">
      <t>コンダン</t>
    </rPh>
    <phoneticPr fontId="5"/>
  </si>
  <si>
    <t>会議参加費</t>
    <rPh sb="0" eb="2">
      <t>カイギ</t>
    </rPh>
    <rPh sb="2" eb="5">
      <t>サンカヒ</t>
    </rPh>
    <phoneticPr fontId="5"/>
  </si>
  <si>
    <t>株式会社トラフィックス</t>
    <phoneticPr fontId="5"/>
  </si>
  <si>
    <t>国際機関関係イベント開催</t>
    <rPh sb="0" eb="2">
      <t>コクサイ</t>
    </rPh>
    <rPh sb="2" eb="4">
      <t>キカン</t>
    </rPh>
    <rPh sb="4" eb="6">
      <t>カンケイ</t>
    </rPh>
    <rPh sb="10" eb="12">
      <t>カイサイ</t>
    </rPh>
    <phoneticPr fontId="5"/>
  </si>
  <si>
    <t>-</t>
    <phoneticPr fontId="5"/>
  </si>
  <si>
    <t>Kintetsu International</t>
    <phoneticPr fontId="5"/>
  </si>
  <si>
    <t>-</t>
    <phoneticPr fontId="5"/>
  </si>
  <si>
    <t>航空券手配</t>
    <rPh sb="0" eb="3">
      <t>コウクウケン</t>
    </rPh>
    <rPh sb="3" eb="5">
      <t>テハイ</t>
    </rPh>
    <phoneticPr fontId="5"/>
  </si>
  <si>
    <t>-</t>
    <phoneticPr fontId="5"/>
  </si>
  <si>
    <t>-</t>
    <phoneticPr fontId="5"/>
  </si>
  <si>
    <t>出張者Ａ</t>
    <rPh sb="0" eb="3">
      <t>シュッチョウシャ</t>
    </rPh>
    <phoneticPr fontId="5"/>
  </si>
  <si>
    <t>ガイダンス</t>
    <phoneticPr fontId="5"/>
  </si>
  <si>
    <t>-</t>
    <phoneticPr fontId="5"/>
  </si>
  <si>
    <t>Japan Tours</t>
    <phoneticPr fontId="5"/>
  </si>
  <si>
    <t>-</t>
    <phoneticPr fontId="5"/>
  </si>
  <si>
    <t>-</t>
    <phoneticPr fontId="5"/>
  </si>
  <si>
    <t>旅費</t>
    <rPh sb="0" eb="2">
      <t>リョヒ</t>
    </rPh>
    <phoneticPr fontId="5"/>
  </si>
  <si>
    <t>E.(株)Ａ社</t>
    <rPh sb="2" eb="5">
      <t>カブ</t>
    </rPh>
    <rPh sb="6" eb="7">
      <t>シャ</t>
    </rPh>
    <phoneticPr fontId="5"/>
  </si>
  <si>
    <t>G.期間業務職員Ａ</t>
    <rPh sb="2" eb="4">
      <t>キカン</t>
    </rPh>
    <rPh sb="4" eb="6">
      <t>ギョウム</t>
    </rPh>
    <rPh sb="6" eb="8">
      <t>ショクイン</t>
    </rPh>
    <phoneticPr fontId="5"/>
  </si>
  <si>
    <t>賃金</t>
    <rPh sb="0" eb="2">
      <t>チンギン</t>
    </rPh>
    <phoneticPr fontId="5"/>
  </si>
  <si>
    <t>国際機関関係業務補助</t>
    <phoneticPr fontId="5"/>
  </si>
  <si>
    <t>国際機関職員派遣業務補助</t>
    <phoneticPr fontId="5"/>
  </si>
  <si>
    <t>外務省国連企画調整課国際機関人事センターが，在外公館を通じて，国連関係機関から取り寄せたデータを集約したもの及び国連統計資料。</t>
    <phoneticPr fontId="5"/>
  </si>
  <si>
    <t>４，６５４千円/１０２名</t>
    <phoneticPr fontId="5"/>
  </si>
  <si>
    <t>事務補助</t>
    <rPh sb="0" eb="2">
      <t>ジム</t>
    </rPh>
    <rPh sb="2" eb="4">
      <t>ホジョ</t>
    </rPh>
    <phoneticPr fontId="5"/>
  </si>
  <si>
    <t>シンポジウム等開催謝金</t>
    <rPh sb="6" eb="7">
      <t>トウ</t>
    </rPh>
    <rPh sb="7" eb="9">
      <t>カイサイ</t>
    </rPh>
    <rPh sb="9" eb="11">
      <t>シャキン</t>
    </rPh>
    <phoneticPr fontId="5"/>
  </si>
  <si>
    <t>国際機関関係イベント開催</t>
    <rPh sb="0" eb="2">
      <t>コクサイ</t>
    </rPh>
    <rPh sb="2" eb="4">
      <t>キカン</t>
    </rPh>
    <rPh sb="4" eb="6">
      <t>カンケイ</t>
    </rPh>
    <rPh sb="10" eb="12">
      <t>カイサイ</t>
    </rPh>
    <phoneticPr fontId="5"/>
  </si>
  <si>
    <t>N.(株)Ｇ社</t>
    <rPh sb="2" eb="5">
      <t>カブ</t>
    </rPh>
    <rPh sb="6" eb="7">
      <t>シャ</t>
    </rPh>
    <phoneticPr fontId="5"/>
  </si>
  <si>
    <t>3,473千円/81名</t>
    <phoneticPr fontId="5"/>
  </si>
  <si>
    <t>国際機関における日本人職員増強に向けた取組の推進</t>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</si>
  <si>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含む日本人職員に対する積極的な人事支援の実施等を通じ，日本人職員の増強を実現する。）</t>
    <rPh sb="153" eb="154">
      <t>フク</t>
    </rPh>
    <phoneticPr fontId="5"/>
  </si>
  <si>
    <t>　国際社会における日本のプレゼンスを強化するべく国際機関に対する人的貢献を推進するため，以下の取組を実施し，国連関係機関で勤務する日本人職員を増強する。
１　優秀な日本人JPO，中堅職員を含め，一人でも多くの日本人を国際機関（特に，我が国の外交上，重要な国際機関）に送り込む。
２　国際機関に相応しい優秀な候補者の発掘・育成のため，海外での実施を含め，ガイダンスの積極的な実施や外部有識者による候補者の育成を実施する。
３　優秀な日本人や獲得すべきポスト等の情報を収集し，日本人職員を増強するべく国際機関との対話や国際機関への働きかけを強化する。</t>
    <phoneticPr fontId="5"/>
  </si>
  <si>
    <t>ガイダンス等は幅広い人材を対象に広報するものであり受益者に負担させる性質のものではない。</t>
    <rPh sb="7" eb="9">
      <t>ハバヒロ</t>
    </rPh>
    <rPh sb="10" eb="12">
      <t>ジンザイ</t>
    </rPh>
    <rPh sb="13" eb="15">
      <t>タイショウ</t>
    </rPh>
    <phoneticPr fontId="5"/>
  </si>
  <si>
    <t>「国際機関邦人職員増強」事業は，ガイダンスやCV・面接試験対策の実施を含む，候補者の発掘や正規採用率の向上等に資するものである。
「国際機関職員派遣信託基金（JPO）拠出金」は，若手日本人をJPOとして国際機関に派遣するために必要な給与等の経費（国際機関側に支払う経費）に充てられるものである。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rPh sb="90" eb="92">
      <t>ワカテ</t>
    </rPh>
    <rPh sb="92" eb="95">
      <t>ニホンジン</t>
    </rPh>
    <rPh sb="102" eb="104">
      <t>コクサイ</t>
    </rPh>
    <rPh sb="104" eb="106">
      <t>キカン</t>
    </rPh>
    <rPh sb="107" eb="109">
      <t>ハケン</t>
    </rPh>
    <rPh sb="114" eb="116">
      <t>ヒツヨウ</t>
    </rPh>
    <rPh sb="117" eb="119">
      <t>キュウヨ</t>
    </rPh>
    <rPh sb="119" eb="120">
      <t>トウ</t>
    </rPh>
    <rPh sb="121" eb="123">
      <t>ケイヒ</t>
    </rPh>
    <rPh sb="124" eb="126">
      <t>コクサイ</t>
    </rPh>
    <rPh sb="126" eb="128">
      <t>キカン</t>
    </rPh>
    <rPh sb="128" eb="129">
      <t>ガワ</t>
    </rPh>
    <rPh sb="130" eb="132">
      <t>シハラ</t>
    </rPh>
    <rPh sb="133" eb="135">
      <t>ケイヒ</t>
    </rPh>
    <rPh sb="137" eb="138">
      <t>ア</t>
    </rPh>
    <rPh sb="172" eb="174">
      <t>ショクイン</t>
    </rPh>
    <rPh sb="177" eb="179">
      <t>カツヤク</t>
    </rPh>
    <rPh sb="184" eb="186">
      <t>キタイ</t>
    </rPh>
    <rPh sb="189" eb="191">
      <t>チュウケン</t>
    </rPh>
    <rPh sb="191" eb="193">
      <t>ショクイン</t>
    </rPh>
    <rPh sb="200" eb="202">
      <t>ハケン</t>
    </rPh>
    <rPh sb="204" eb="206">
      <t>ワカテ</t>
    </rPh>
    <rPh sb="209" eb="211">
      <t>ケイケン</t>
    </rPh>
    <rPh sb="212" eb="213">
      <t>ツ</t>
    </rPh>
    <rPh sb="215" eb="218">
      <t>コウホシャ</t>
    </rPh>
    <rPh sb="219" eb="221">
      <t>タイショウ</t>
    </rPh>
    <rPh sb="223" eb="225">
      <t>ハケン</t>
    </rPh>
    <rPh sb="229" eb="231">
      <t>ヒツヨウ</t>
    </rPh>
    <rPh sb="252" eb="253">
      <t>ア</t>
    </rPh>
    <rPh sb="265" eb="267">
      <t>イジョウ</t>
    </rPh>
    <rPh sb="272" eb="273">
      <t>カク</t>
    </rPh>
    <rPh sb="273" eb="275">
      <t>ジギョウ</t>
    </rPh>
    <rPh sb="276" eb="277">
      <t>アイダ</t>
    </rPh>
    <phoneticPr fontId="5"/>
  </si>
  <si>
    <t>・外部有識者を面接官とした面接の実施等を通じたJPO選考試験の効果的な実施　　　　　　　　　　　　　　　　　　　　　　　　　　　　　　　　　　　　　　　　　　　　　　　　　　　　　　　　　　　　　　　　・国連事務局YPP試験の会場費用等の支弁　　　　　　　　　　　　　　　　　　　　　　　　　　　　　　　　　　　　　　　　　　　　　　　　　　　　　　　　　　　　　　　　　　　　　　　　　　　　　　　　　　　　　　　　・国際機関勤務を希望する日本人の増加を目指した各種広報事業の実施
・有識者による面接・応募書類対策の実施</t>
    <rPh sb="243" eb="246">
      <t>ユウシキシャ</t>
    </rPh>
    <rPh sb="249" eb="251">
      <t>メンセツ</t>
    </rPh>
    <rPh sb="252" eb="254">
      <t>オウボ</t>
    </rPh>
    <rPh sb="254" eb="256">
      <t>ショルイ</t>
    </rPh>
    <rPh sb="256" eb="258">
      <t>タイサク</t>
    </rPh>
    <rPh sb="259" eb="261">
      <t>ジッシ</t>
    </rPh>
    <phoneticPr fontId="5"/>
  </si>
  <si>
    <t>国際機関に対する人的貢献を強化し，国際社会における日本のプレゼンスを向上させる観点から，日本人職員を増強することにより，国際機関における意思決定プロセスへの日本人職員の参画を促進し，我が国の国益と国際社会共通の利益に資する望ましい国連の実現等を目指す。</t>
    <rPh sb="13" eb="15">
      <t>キョウカ</t>
    </rPh>
    <rPh sb="17" eb="19">
      <t>コクサイ</t>
    </rPh>
    <rPh sb="19" eb="21">
      <t>シャカイ</t>
    </rPh>
    <rPh sb="34" eb="36">
      <t>コウジョウ</t>
    </rPh>
    <phoneticPr fontId="5"/>
  </si>
  <si>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rPh sb="98" eb="100">
      <t>ショテイ</t>
    </rPh>
    <rPh sb="101" eb="104">
      <t>タンカヒョウ</t>
    </rPh>
    <rPh sb="105" eb="106">
      <t>シタガ</t>
    </rPh>
    <phoneticPr fontId="5"/>
  </si>
  <si>
    <t>JPO派遣者の選定，国際機関で勤務する魅力を伝える，国際機関の採用試験で必要なノウハウの習得といった目的に沿って実施している。</t>
    <rPh sb="26" eb="28">
      <t>コクサイ</t>
    </rPh>
    <rPh sb="28" eb="30">
      <t>キカン</t>
    </rPh>
    <rPh sb="31" eb="33">
      <t>サイヨウ</t>
    </rPh>
    <rPh sb="33" eb="35">
      <t>シケン</t>
    </rPh>
    <rPh sb="36" eb="38">
      <t>ヒツヨウ</t>
    </rPh>
    <rPh sb="44" eb="46">
      <t>シュウトク</t>
    </rPh>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</si>
  <si>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rPh sb="50" eb="51">
      <t>スク</t>
    </rPh>
    <rPh sb="59" eb="60">
      <t>メイ</t>
    </rPh>
    <rPh sb="60" eb="61">
      <t>キョウ</t>
    </rPh>
    <rPh sb="61" eb="63">
      <t>ゾウカ</t>
    </rPh>
    <phoneticPr fontId="5"/>
  </si>
  <si>
    <t>アンケートや過去のJPO派遣実績に応じて広報先を決定する等，工夫をしている。</t>
    <rPh sb="28" eb="29">
      <t>トウ</t>
    </rPh>
    <phoneticPr fontId="5"/>
  </si>
  <si>
    <t>平成29年度に，JPO派遣終了後に国際機関でポストを獲得した者は82.9％に上り，JPOの正規採用率は相当程度高い水準にある。また，国連関係機関に勤務する日本人職員数も昨年度の８２０名から８５０名へと３０名増加していることから，政策の効果は着実に挙がっていると言える。しかし，日本人職員の一層の増強に向けて，引き続き，より効果的なガイダンスの実施やＣＶ・面接試験対策の強化等の取組を行っていく必要がある。</t>
    <rPh sb="0" eb="2">
      <t>ヘイセイ</t>
    </rPh>
    <rPh sb="4" eb="6">
      <t>ネンド</t>
    </rPh>
    <rPh sb="38" eb="39">
      <t>ノボ</t>
    </rPh>
    <rPh sb="45" eb="47">
      <t>セイキ</t>
    </rPh>
    <rPh sb="47" eb="50">
      <t>サイヨウリツ</t>
    </rPh>
    <rPh sb="51" eb="53">
      <t>ソウトウ</t>
    </rPh>
    <rPh sb="53" eb="55">
      <t>テイド</t>
    </rPh>
    <rPh sb="55" eb="56">
      <t>タカ</t>
    </rPh>
    <rPh sb="57" eb="59">
      <t>スイジュン</t>
    </rPh>
    <rPh sb="66" eb="68">
      <t>コクレン</t>
    </rPh>
    <rPh sb="68" eb="70">
      <t>カンケイ</t>
    </rPh>
    <rPh sb="70" eb="72">
      <t>キカン</t>
    </rPh>
    <rPh sb="73" eb="75">
      <t>キンム</t>
    </rPh>
    <rPh sb="77" eb="80">
      <t>ニホンジン</t>
    </rPh>
    <rPh sb="80" eb="83">
      <t>ショクインスウ</t>
    </rPh>
    <rPh sb="84" eb="87">
      <t>サクネンド</t>
    </rPh>
    <rPh sb="91" eb="92">
      <t>メイ</t>
    </rPh>
    <rPh sb="97" eb="98">
      <t>メイ</t>
    </rPh>
    <rPh sb="102" eb="103">
      <t>メイ</t>
    </rPh>
    <rPh sb="103" eb="105">
      <t>ゾウカ</t>
    </rPh>
    <rPh sb="114" eb="116">
      <t>セイサク</t>
    </rPh>
    <rPh sb="117" eb="119">
      <t>コウカ</t>
    </rPh>
    <rPh sb="120" eb="122">
      <t>チャクジツ</t>
    </rPh>
    <rPh sb="123" eb="124">
      <t>ア</t>
    </rPh>
    <rPh sb="130" eb="131">
      <t>イ</t>
    </rPh>
    <rPh sb="144" eb="146">
      <t>イッソウ</t>
    </rPh>
    <rPh sb="147" eb="149">
      <t>ゾウキョウ</t>
    </rPh>
    <rPh sb="150" eb="151">
      <t>ム</t>
    </rPh>
    <rPh sb="154" eb="155">
      <t>ヒ</t>
    </rPh>
    <rPh sb="156" eb="157">
      <t>ツヅ</t>
    </rPh>
    <rPh sb="161" eb="164">
      <t>コウカテキ</t>
    </rPh>
    <rPh sb="171" eb="173">
      <t>ジッシ</t>
    </rPh>
    <rPh sb="177" eb="179">
      <t>メンセツ</t>
    </rPh>
    <rPh sb="179" eb="181">
      <t>シケン</t>
    </rPh>
    <rPh sb="181" eb="183">
      <t>タイサク</t>
    </rPh>
    <rPh sb="184" eb="186">
      <t>キョウカ</t>
    </rPh>
    <rPh sb="186" eb="187">
      <t>トウ</t>
    </rPh>
    <rPh sb="188" eb="190">
      <t>トリクミ</t>
    </rPh>
    <rPh sb="191" eb="192">
      <t>オコナ</t>
    </rPh>
    <rPh sb="196" eb="198">
      <t>ヒツヨウ</t>
    </rPh>
    <phoneticPr fontId="5"/>
  </si>
  <si>
    <t>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今後，より一層強化していく。</t>
    <rPh sb="127" eb="130">
      <t>ユウシキシャ</t>
    </rPh>
    <rPh sb="145" eb="148">
      <t>コウカテキ</t>
    </rPh>
    <rPh sb="149" eb="151">
      <t>ジッシ</t>
    </rPh>
    <rPh sb="152" eb="154">
      <t>オウボ</t>
    </rPh>
    <rPh sb="155" eb="156">
      <t>サイ</t>
    </rPh>
    <rPh sb="161" eb="163">
      <t>テキジ</t>
    </rPh>
    <rPh sb="164" eb="166">
      <t>タイサク</t>
    </rPh>
    <rPh sb="167" eb="169">
      <t>ジッシ</t>
    </rPh>
    <rPh sb="169" eb="170">
      <t>トウ</t>
    </rPh>
    <rPh sb="172" eb="173">
      <t>オヨ</t>
    </rPh>
    <rPh sb="178" eb="181">
      <t>センリャクテキ</t>
    </rPh>
    <phoneticPr fontId="5"/>
  </si>
  <si>
    <t>国連関係機関における全職員数に対する幹部職員数と同等の水準の確保</t>
    <rPh sb="2" eb="4">
      <t>カンケイ</t>
    </rPh>
    <rPh sb="4" eb="6">
      <t>キカン</t>
    </rPh>
    <phoneticPr fontId="5"/>
  </si>
  <si>
    <t>１（１）ア　29年末時点の国連関係機関で勤務する日本人職員数は，850人であり，28年末時点から30名増加した。
イ　JPO派遣制度を通じて優秀な日本人JPOを選抜し，新たに59名を国際機関に派遣することを決定した。また，JPO派遣後の国際機関における正規採用に向けて在外公館と本省が緊密に連携しつつ人事支援を実施する等，きめ細やかなフォローを行った結果，JPO派遣期間を終えたJPOの82.9％が国際機関に採用された。
ウ　29年度より，将来，国際機関の幹部となることが期待される中堅レベル以上の職員の国際機関への派遣を開始し，４名の派遣を決定した。
２　より多くの優秀な人材を発掘すべく，法務分野の候補者発掘のため，日本弁護士連合会と連携して実施した専門家団体に対するガイダンスを含め，国内外において146回，約1万人に対しガイダンスを実施した。また，特に，留学等で海外に在住している優秀な人材の発掘を強化する観点から，海外におけるガイダンスの実施地域や回数を大幅に増加させた（28年度の８回に対し，29年度は35回実施）。
（２）国際機関における採用を目指す日本人計15名（うちJPO は９名）に対し，有識者によるCVの書き方や面接試験の指導を行った。
３　省内関係部局及び関係省庁との連携の強化に努めるとともに，各国際機関の人事関連情報等の収集・集約に努め， JPOの正規採用を含む日本人職員の採用・昇進に向けて，より効果的かつ積極的に国際機関側に働きかけを行った。</t>
    <rPh sb="288" eb="290">
      <t>ジンザイ</t>
    </rPh>
    <rPh sb="291" eb="293">
      <t>ハックツ</t>
    </rPh>
    <rPh sb="427" eb="429">
      <t>チイキ</t>
    </rPh>
    <rPh sb="433" eb="435">
      <t>オオハバ</t>
    </rPh>
    <rPh sb="595" eb="596">
      <t>フク</t>
    </rPh>
    <rPh sb="597" eb="600">
      <t>ニホンジン</t>
    </rPh>
    <rPh sb="600" eb="602">
      <t>ショクイン</t>
    </rPh>
    <phoneticPr fontId="5"/>
  </si>
  <si>
    <t>３，７４１千円/９０名</t>
    <phoneticPr fontId="5"/>
  </si>
  <si>
    <t>選考面接やガイダンスについては，国際機関に派遣する人物を選考するものであり，高い公平性や秘匿性が求められるため民間等に委ねることはできない。</t>
    <rPh sb="44" eb="47">
      <t>ヒトクセイ</t>
    </rPh>
    <phoneticPr fontId="5"/>
  </si>
  <si>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ガイダンスは適切である。</t>
    <rPh sb="5" eb="8">
      <t>ニホンジン</t>
    </rPh>
    <rPh sb="11" eb="12">
      <t>フ</t>
    </rPh>
    <rPh sb="32" eb="35">
      <t>コウリツテキ</t>
    </rPh>
    <rPh sb="36" eb="38">
      <t>ホウホウ</t>
    </rPh>
    <rPh sb="71" eb="73">
      <t>ネンカン</t>
    </rPh>
    <phoneticPr fontId="5"/>
  </si>
  <si>
    <t>ガイダンスでは無料の会場を利用するよう努め，また，広報においては，インターネット，SNSの活用等の活用により，コストを削減するよう十分な工夫を行っている。</t>
    <rPh sb="7" eb="9">
      <t>ムリョウ</t>
    </rPh>
    <rPh sb="10" eb="12">
      <t>カイジョウ</t>
    </rPh>
    <rPh sb="13" eb="15">
      <t>リヨウ</t>
    </rPh>
    <rPh sb="19" eb="20">
      <t>ツト</t>
    </rPh>
    <rPh sb="25" eb="27">
      <t>コウホウ</t>
    </rPh>
    <rPh sb="47" eb="48">
      <t>トウ</t>
    </rPh>
    <rPh sb="49" eb="51">
      <t>カツヨウ</t>
    </rPh>
    <phoneticPr fontId="5"/>
  </si>
  <si>
    <t>JPOの派遣者数については，辞退者が出たこと等によりやや少ない結果となったが，ガイダンスは大幅に実施回数を増やし，また，ＣＶ・面接対策の実施等については，見込みどおり十分な回数実施した。</t>
    <rPh sb="4" eb="7">
      <t>ハケンシャ</t>
    </rPh>
    <rPh sb="7" eb="8">
      <t>スウ</t>
    </rPh>
    <rPh sb="14" eb="17">
      <t>ジタイシャ</t>
    </rPh>
    <rPh sb="18" eb="19">
      <t>デ</t>
    </rPh>
    <rPh sb="22" eb="23">
      <t>トウ</t>
    </rPh>
    <rPh sb="28" eb="29">
      <t>スク</t>
    </rPh>
    <rPh sb="31" eb="33">
      <t>ケッカ</t>
    </rPh>
    <rPh sb="45" eb="47">
      <t>オオハバ</t>
    </rPh>
    <rPh sb="48" eb="50">
      <t>ジッシ</t>
    </rPh>
    <rPh sb="50" eb="52">
      <t>カイスウ</t>
    </rPh>
    <rPh sb="53" eb="54">
      <t>フ</t>
    </rPh>
    <rPh sb="63" eb="65">
      <t>メンセツ</t>
    </rPh>
    <rPh sb="65" eb="67">
      <t>タイサク</t>
    </rPh>
    <rPh sb="68" eb="70">
      <t>ジッシ</t>
    </rPh>
    <rPh sb="70" eb="71">
      <t>トウ</t>
    </rPh>
    <rPh sb="77" eb="79">
      <t>ミコ</t>
    </rPh>
    <rPh sb="83" eb="85">
      <t>ジュウブン</t>
    </rPh>
    <rPh sb="86" eb="88">
      <t>カイスウ</t>
    </rPh>
    <rPh sb="88" eb="90">
      <t>ジッシ</t>
    </rPh>
    <phoneticPr fontId="5"/>
  </si>
  <si>
    <t>国連関係機関における邦人職員数
（850÷849×100＝100.1％）　</t>
    <phoneticPr fontId="5"/>
  </si>
  <si>
    <t>日本人職員総数に占める幹部日本人職員
（幹部日本人職員数：84人／日本人職員総数：850人）</t>
    <rPh sb="33" eb="36">
      <t>ニホンジン</t>
    </rPh>
    <rPh sb="36" eb="38">
      <t>ショクイン</t>
    </rPh>
    <rPh sb="38" eb="40">
      <t>ソウスウ</t>
    </rPh>
    <rPh sb="44" eb="45">
      <t>ニン</t>
    </rPh>
    <phoneticPr fontId="5"/>
  </si>
  <si>
    <t>特に問題はないが，公開プロセスでも指摘されたように，とりわけ理系人材や官房人材への一層の働きかけが求められよう。</t>
    <phoneticPr fontId="5"/>
  </si>
  <si>
    <t>国際機関の邦人職員数の増加が定量的な成果として示せているのは評価できる。有機者の所見を踏まえつつ，引き続き適切かつ効率的な事業実施に努める。</t>
    <rPh sb="14" eb="17">
      <t>テイリョウテキ</t>
    </rPh>
    <rPh sb="36" eb="38">
      <t>ユウキ</t>
    </rPh>
    <rPh sb="38" eb="39">
      <t>シャ</t>
    </rPh>
    <rPh sb="40" eb="42">
      <t>ショケン</t>
    </rPh>
    <rPh sb="43" eb="44">
      <t>フ</t>
    </rPh>
    <phoneticPr fontId="5"/>
  </si>
  <si>
    <t>国際機関邦人職員増強</t>
    <phoneticPr fontId="5"/>
  </si>
  <si>
    <t>・国際機関における邦人職員の増員・昇進支援を一層強化するための，ＣＶ・面接指導，オンライン講座，省員の博士号（又は国際機関が求める修士号）取得支援等を行うための増額</t>
    <rPh sb="1" eb="3">
      <t>コクサイ</t>
    </rPh>
    <rPh sb="3" eb="5">
      <t>キカン</t>
    </rPh>
    <rPh sb="9" eb="11">
      <t>ホウジン</t>
    </rPh>
    <rPh sb="11" eb="13">
      <t>ショクイン</t>
    </rPh>
    <rPh sb="14" eb="16">
      <t>ゾウイン</t>
    </rPh>
    <rPh sb="17" eb="19">
      <t>ショウシン</t>
    </rPh>
    <rPh sb="19" eb="21">
      <t>シエン</t>
    </rPh>
    <rPh sb="22" eb="24">
      <t>イッソウ</t>
    </rPh>
    <rPh sb="24" eb="26">
      <t>キョウカ</t>
    </rPh>
    <rPh sb="35" eb="37">
      <t>メンセツ</t>
    </rPh>
    <rPh sb="37" eb="39">
      <t>シドウ</t>
    </rPh>
    <rPh sb="45" eb="47">
      <t>コウザ</t>
    </rPh>
    <rPh sb="48" eb="50">
      <t>ショウイン</t>
    </rPh>
    <rPh sb="51" eb="54">
      <t>ハクシゴウ</t>
    </rPh>
    <rPh sb="55" eb="56">
      <t>マタ</t>
    </rPh>
    <rPh sb="57" eb="59">
      <t>コクサイ</t>
    </rPh>
    <rPh sb="59" eb="61">
      <t>キカン</t>
    </rPh>
    <rPh sb="62" eb="63">
      <t>モト</t>
    </rPh>
    <rPh sb="65" eb="68">
      <t>シュウシゴウ</t>
    </rPh>
    <rPh sb="69" eb="71">
      <t>シュトク</t>
    </rPh>
    <rPh sb="71" eb="73">
      <t>シエン</t>
    </rPh>
    <rPh sb="73" eb="74">
      <t>トウ</t>
    </rPh>
    <rPh sb="75" eb="76">
      <t>オコナ</t>
    </rPh>
    <rPh sb="80" eb="82">
      <t>ゾウガク</t>
    </rPh>
    <phoneticPr fontId="5"/>
  </si>
  <si>
    <t>・広報やガイダンスの強化等を通じ，理系人材や官房人材への働きかけを一層強化していきたい。
・更なる業務の効率化や成果目標の達成を目指し，引き続き適切かつ効率的な事業実施に努める。</t>
    <rPh sb="1" eb="3">
      <t>コウホウ</t>
    </rPh>
    <rPh sb="10" eb="12">
      <t>キョウカ</t>
    </rPh>
    <rPh sb="12" eb="13">
      <t>トウ</t>
    </rPh>
    <rPh sb="14" eb="15">
      <t>ツウ</t>
    </rPh>
    <rPh sb="17" eb="19">
      <t>リケイ</t>
    </rPh>
    <rPh sb="19" eb="21">
      <t>ジンザイ</t>
    </rPh>
    <rPh sb="22" eb="24">
      <t>カンボウ</t>
    </rPh>
    <rPh sb="24" eb="26">
      <t>ジンザイ</t>
    </rPh>
    <rPh sb="28" eb="29">
      <t>ハタラ</t>
    </rPh>
    <rPh sb="33" eb="35">
      <t>イッソウ</t>
    </rPh>
    <rPh sb="35" eb="37">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</si>
</sst>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742</xdr:row>
      <xdr:rowOff>13607</xdr:rowOff>
    </xdr:from>
    <xdr:to>
      <xdr:col>44</xdr:col>
      <xdr:colOff>40822</xdr:colOff>
      <xdr:row>772</xdr:row>
      <xdr:rowOff>231321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4" y="47448107"/>
          <a:ext cx="7184572" cy="933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57</v>
      </c>
      <c r="AT2" s="938"/>
      <c r="AU2" s="938"/>
      <c r="AV2" s="52" t="str">
        <f>IF(AW2="", "", "-")</f>
        <v/>
      </c>
      <c r="AW2" s="909"/>
      <c r="AX2" s="909"/>
    </row>
    <row r="3" spans="1:50" ht="21" customHeight="1" thickBot="1">
      <c r="A3" s="866" t="s">
        <v>532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547</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753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149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0" t="s">
        <v>545</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735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2.75" customHeight="1">
      <c r="A10" s="659" t="s">
        <v>30</v>
      </c>
      <c r="B10" s="660"/>
      <c r="C10" s="660"/>
      <c r="D10" s="660"/>
      <c r="E10" s="660"/>
      <c r="F10" s="660"/>
      <c r="G10" s="753" t="s">
        <v>734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469</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11</v>
      </c>
      <c r="Q13" s="657"/>
      <c r="R13" s="657"/>
      <c r="S13" s="657"/>
      <c r="T13" s="657"/>
      <c r="U13" s="657"/>
      <c r="V13" s="658"/>
      <c r="W13" s="656">
        <v>34</v>
      </c>
      <c r="X13" s="657"/>
      <c r="Y13" s="657"/>
      <c r="Z13" s="657"/>
      <c r="AA13" s="657"/>
      <c r="AB13" s="657"/>
      <c r="AC13" s="658"/>
      <c r="AD13" s="656">
        <v>34</v>
      </c>
      <c r="AE13" s="657"/>
      <c r="AF13" s="657"/>
      <c r="AG13" s="657"/>
      <c r="AH13" s="657"/>
      <c r="AI13" s="657"/>
      <c r="AJ13" s="658"/>
      <c r="AK13" s="656">
        <v>31</v>
      </c>
      <c r="AL13" s="657"/>
      <c r="AM13" s="657"/>
      <c r="AN13" s="657"/>
      <c r="AO13" s="657"/>
      <c r="AP13" s="657"/>
      <c r="AQ13" s="658"/>
      <c r="AR13" s="917">
        <v>49</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554</v>
      </c>
      <c r="Q15" s="657"/>
      <c r="R15" s="657"/>
      <c r="S15" s="657"/>
      <c r="T15" s="657"/>
      <c r="U15" s="657"/>
      <c r="V15" s="658"/>
      <c r="W15" s="656" t="s">
        <v>554</v>
      </c>
      <c r="X15" s="657"/>
      <c r="Y15" s="657"/>
      <c r="Z15" s="657"/>
      <c r="AA15" s="657"/>
      <c r="AB15" s="657"/>
      <c r="AC15" s="658"/>
      <c r="AD15" s="656" t="s">
        <v>557</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557</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556</v>
      </c>
      <c r="X17" s="657"/>
      <c r="Y17" s="657"/>
      <c r="Z17" s="657"/>
      <c r="AA17" s="657"/>
      <c r="AB17" s="657"/>
      <c r="AC17" s="658"/>
      <c r="AD17" s="656" t="s">
        <v>557</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11</v>
      </c>
      <c r="Q18" s="878"/>
      <c r="R18" s="878"/>
      <c r="S18" s="878"/>
      <c r="T18" s="878"/>
      <c r="U18" s="878"/>
      <c r="V18" s="879"/>
      <c r="W18" s="877">
        <f>SUM(W13:AC17)</f>
        <v>34</v>
      </c>
      <c r="X18" s="878"/>
      <c r="Y18" s="878"/>
      <c r="Z18" s="878"/>
      <c r="AA18" s="878"/>
      <c r="AB18" s="878"/>
      <c r="AC18" s="879"/>
      <c r="AD18" s="877">
        <f>SUM(AD13:AJ17)</f>
        <v>34</v>
      </c>
      <c r="AE18" s="878"/>
      <c r="AF18" s="878"/>
      <c r="AG18" s="878"/>
      <c r="AH18" s="878"/>
      <c r="AI18" s="878"/>
      <c r="AJ18" s="879"/>
      <c r="AK18" s="877">
        <f>SUM(AK13:AQ17)</f>
        <v>31</v>
      </c>
      <c r="AL18" s="878"/>
      <c r="AM18" s="878"/>
      <c r="AN18" s="878"/>
      <c r="AO18" s="878"/>
      <c r="AP18" s="878"/>
      <c r="AQ18" s="879"/>
      <c r="AR18" s="877">
        <f>SUM(AR13:AX17)</f>
        <v>49</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11</v>
      </c>
      <c r="Q19" s="657"/>
      <c r="R19" s="657"/>
      <c r="S19" s="657"/>
      <c r="T19" s="657"/>
      <c r="U19" s="657"/>
      <c r="V19" s="658"/>
      <c r="W19" s="656">
        <v>30</v>
      </c>
      <c r="X19" s="657"/>
      <c r="Y19" s="657"/>
      <c r="Z19" s="657"/>
      <c r="AA19" s="657"/>
      <c r="AB19" s="657"/>
      <c r="AC19" s="658"/>
      <c r="AD19" s="656">
        <v>29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0.88235294117647056</v>
      </c>
      <c r="X20" s="311"/>
      <c r="Y20" s="311"/>
      <c r="Z20" s="311"/>
      <c r="AA20" s="311"/>
      <c r="AB20" s="311"/>
      <c r="AC20" s="311"/>
      <c r="AD20" s="311">
        <f t="shared" ref="AD20" si="1">IF(AD18=0, "-", SUM(AD19)/AD18)</f>
        <v>0.8529411764705882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494</v>
      </c>
      <c r="H21" s="310"/>
      <c r="I21" s="310"/>
      <c r="J21" s="310"/>
      <c r="K21" s="310"/>
      <c r="L21" s="310"/>
      <c r="M21" s="310"/>
      <c r="N21" s="310"/>
      <c r="O21" s="310"/>
      <c r="P21" s="311">
        <f>IF(P19=0, "-", SUM(P19)/SUM(P13,P14))</f>
        <v>1</v>
      </c>
      <c r="Q21" s="311"/>
      <c r="R21" s="311"/>
      <c r="S21" s="311"/>
      <c r="T21" s="311"/>
      <c r="U21" s="311"/>
      <c r="V21" s="311"/>
      <c r="W21" s="311">
        <f t="shared" ref="W21" si="2">IF(W19=0, "-", SUM(W19)/SUM(W13,W14))</f>
        <v>0.88235294117647056</v>
      </c>
      <c r="X21" s="311"/>
      <c r="Y21" s="311"/>
      <c r="Z21" s="311"/>
      <c r="AA21" s="311"/>
      <c r="AB21" s="311"/>
      <c r="AC21" s="311"/>
      <c r="AD21" s="311">
        <f t="shared" ref="AD21" si="3">IF(AD19=0, "-", SUM(AD19)/SUM(AD13,AD14))</f>
        <v>0.8529411764705882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537</v>
      </c>
      <c r="B22" s="963"/>
      <c r="C22" s="963"/>
      <c r="D22" s="963"/>
      <c r="E22" s="963"/>
      <c r="F22" s="964"/>
      <c r="G22" s="949" t="s">
        <v>471</v>
      </c>
      <c r="H22" s="215"/>
      <c r="I22" s="215"/>
      <c r="J22" s="215"/>
      <c r="K22" s="215"/>
      <c r="L22" s="215"/>
      <c r="M22" s="215"/>
      <c r="N22" s="215"/>
      <c r="O22" s="216"/>
      <c r="P22" s="934" t="s">
        <v>535</v>
      </c>
      <c r="Q22" s="215"/>
      <c r="R22" s="215"/>
      <c r="S22" s="215"/>
      <c r="T22" s="215"/>
      <c r="U22" s="215"/>
      <c r="V22" s="216"/>
      <c r="W22" s="934" t="s">
        <v>536</v>
      </c>
      <c r="X22" s="215"/>
      <c r="Y22" s="215"/>
      <c r="Z22" s="215"/>
      <c r="AA22" s="215"/>
      <c r="AB22" s="215"/>
      <c r="AC22" s="216"/>
      <c r="AD22" s="934" t="s">
        <v>470</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75" customHeight="1">
      <c r="A23" s="965"/>
      <c r="B23" s="966"/>
      <c r="C23" s="966"/>
      <c r="D23" s="966"/>
      <c r="E23" s="966"/>
      <c r="F23" s="967"/>
      <c r="G23" s="950" t="s">
        <v>558</v>
      </c>
      <c r="H23" s="951"/>
      <c r="I23" s="951"/>
      <c r="J23" s="951"/>
      <c r="K23" s="951"/>
      <c r="L23" s="951"/>
      <c r="M23" s="951"/>
      <c r="N23" s="951"/>
      <c r="O23" s="952"/>
      <c r="P23" s="917">
        <v>31</v>
      </c>
      <c r="Q23" s="918"/>
      <c r="R23" s="918"/>
      <c r="S23" s="918"/>
      <c r="T23" s="918"/>
      <c r="U23" s="918"/>
      <c r="V23" s="935"/>
      <c r="W23" s="917">
        <v>49</v>
      </c>
      <c r="X23" s="918"/>
      <c r="Y23" s="918"/>
      <c r="Z23" s="918"/>
      <c r="AA23" s="918"/>
      <c r="AB23" s="918"/>
      <c r="AC23" s="935"/>
      <c r="AD23" s="972" t="s">
        <v>754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475</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472</v>
      </c>
      <c r="H29" s="960"/>
      <c r="I29" s="960"/>
      <c r="J29" s="960"/>
      <c r="K29" s="960"/>
      <c r="L29" s="960"/>
      <c r="M29" s="960"/>
      <c r="N29" s="960"/>
      <c r="O29" s="961"/>
      <c r="P29" s="931">
        <f>AK13</f>
        <v>31</v>
      </c>
      <c r="Q29" s="932"/>
      <c r="R29" s="932"/>
      <c r="S29" s="932"/>
      <c r="T29" s="932"/>
      <c r="U29" s="932"/>
      <c r="V29" s="933"/>
      <c r="W29" s="931">
        <f>AR13</f>
        <v>49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488</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469</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37</v>
      </c>
      <c r="AR31" s="193"/>
      <c r="AS31" s="126" t="s">
        <v>356</v>
      </c>
      <c r="AT31" s="127"/>
      <c r="AU31" s="192" t="s">
        <v>562</v>
      </c>
      <c r="AV31" s="192"/>
      <c r="AW31" s="394" t="s">
        <v>300</v>
      </c>
      <c r="AX31" s="395"/>
    </row>
    <row r="32" spans="1:50" ht="23.25" customHeight="1">
      <c r="A32" s="399"/>
      <c r="B32" s="397"/>
      <c r="C32" s="397"/>
      <c r="D32" s="397"/>
      <c r="E32" s="397"/>
      <c r="F32" s="398"/>
      <c r="G32" s="560" t="s">
        <v>559</v>
      </c>
      <c r="H32" s="561"/>
      <c r="I32" s="561"/>
      <c r="J32" s="561"/>
      <c r="K32" s="561"/>
      <c r="L32" s="561"/>
      <c r="M32" s="561"/>
      <c r="N32" s="561"/>
      <c r="O32" s="562"/>
      <c r="P32" s="98" t="s">
        <v>749</v>
      </c>
      <c r="Q32" s="98"/>
      <c r="R32" s="98"/>
      <c r="S32" s="98"/>
      <c r="T32" s="98"/>
      <c r="U32" s="98"/>
      <c r="V32" s="98"/>
      <c r="W32" s="98"/>
      <c r="X32" s="99"/>
      <c r="Y32" s="467" t="s">
        <v>12</v>
      </c>
      <c r="Z32" s="527"/>
      <c r="AA32" s="528"/>
      <c r="AB32" s="457" t="s">
        <v>561</v>
      </c>
      <c r="AC32" s="457"/>
      <c r="AD32" s="457"/>
      <c r="AE32" s="211">
        <v>793</v>
      </c>
      <c r="AF32" s="212"/>
      <c r="AG32" s="212"/>
      <c r="AH32" s="212"/>
      <c r="AI32" s="211">
        <v>820</v>
      </c>
      <c r="AJ32" s="212"/>
      <c r="AK32" s="212"/>
      <c r="AL32" s="212"/>
      <c r="AM32" s="211">
        <v>850</v>
      </c>
      <c r="AN32" s="212"/>
      <c r="AO32" s="212"/>
      <c r="AP32" s="212"/>
      <c r="AQ32" s="333" t="s">
        <v>562</v>
      </c>
      <c r="AR32" s="200"/>
      <c r="AS32" s="200"/>
      <c r="AT32" s="334"/>
      <c r="AU32" s="212" t="s">
        <v>563</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823</v>
      </c>
      <c r="AF33" s="212"/>
      <c r="AG33" s="212"/>
      <c r="AH33" s="212"/>
      <c r="AI33" s="211">
        <v>830</v>
      </c>
      <c r="AJ33" s="212"/>
      <c r="AK33" s="212"/>
      <c r="AL33" s="212"/>
      <c r="AM33" s="211">
        <v>849</v>
      </c>
      <c r="AN33" s="212"/>
      <c r="AO33" s="212"/>
      <c r="AP33" s="212"/>
      <c r="AQ33" s="333">
        <v>1000</v>
      </c>
      <c r="AR33" s="200"/>
      <c r="AS33" s="200"/>
      <c r="AT33" s="334"/>
      <c r="AU33" s="212" t="s">
        <v>554</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96.4</v>
      </c>
      <c r="AF34" s="212"/>
      <c r="AG34" s="212"/>
      <c r="AH34" s="212"/>
      <c r="AI34" s="211">
        <v>98.8</v>
      </c>
      <c r="AJ34" s="212"/>
      <c r="AK34" s="212"/>
      <c r="AL34" s="212"/>
      <c r="AM34" s="211">
        <v>100.1</v>
      </c>
      <c r="AN34" s="212"/>
      <c r="AO34" s="212"/>
      <c r="AP34" s="212"/>
      <c r="AQ34" s="333" t="s">
        <v>557</v>
      </c>
      <c r="AR34" s="200"/>
      <c r="AS34" s="200"/>
      <c r="AT34" s="334"/>
      <c r="AU34" s="212" t="s">
        <v>563</v>
      </c>
      <c r="AV34" s="212"/>
      <c r="AW34" s="212"/>
      <c r="AX34" s="214"/>
    </row>
    <row r="35" spans="1:50" ht="23.25" customHeight="1">
      <c r="A35" s="219" t="s">
        <v>525</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488</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t="s">
        <v>557</v>
      </c>
      <c r="AV38" s="192"/>
      <c r="AW38" s="394" t="s">
        <v>300</v>
      </c>
      <c r="AX38" s="395"/>
    </row>
    <row r="39" spans="1:50" ht="23.25" customHeight="1">
      <c r="A39" s="399"/>
      <c r="B39" s="397"/>
      <c r="C39" s="397"/>
      <c r="D39" s="397"/>
      <c r="E39" s="397"/>
      <c r="F39" s="398"/>
      <c r="G39" s="560" t="s">
        <v>742</v>
      </c>
      <c r="H39" s="561"/>
      <c r="I39" s="561"/>
      <c r="J39" s="561"/>
      <c r="K39" s="561"/>
      <c r="L39" s="561"/>
      <c r="M39" s="561"/>
      <c r="N39" s="561"/>
      <c r="O39" s="562"/>
      <c r="P39" s="98" t="s">
        <v>750</v>
      </c>
      <c r="Q39" s="98"/>
      <c r="R39" s="98"/>
      <c r="S39" s="98"/>
      <c r="T39" s="98"/>
      <c r="U39" s="98"/>
      <c r="V39" s="98"/>
      <c r="W39" s="98"/>
      <c r="X39" s="99"/>
      <c r="Y39" s="467" t="s">
        <v>12</v>
      </c>
      <c r="Z39" s="527"/>
      <c r="AA39" s="528"/>
      <c r="AB39" s="457" t="s">
        <v>564</v>
      </c>
      <c r="AC39" s="457"/>
      <c r="AD39" s="457"/>
      <c r="AE39" s="211">
        <v>8.8000000000000007</v>
      </c>
      <c r="AF39" s="212"/>
      <c r="AG39" s="212"/>
      <c r="AH39" s="212"/>
      <c r="AI39" s="211">
        <v>9.4</v>
      </c>
      <c r="AJ39" s="212"/>
      <c r="AK39" s="212"/>
      <c r="AL39" s="212"/>
      <c r="AM39" s="211">
        <v>9.9</v>
      </c>
      <c r="AN39" s="212"/>
      <c r="AO39" s="212"/>
      <c r="AP39" s="212"/>
      <c r="AQ39" s="333" t="s">
        <v>553</v>
      </c>
      <c r="AR39" s="200"/>
      <c r="AS39" s="200"/>
      <c r="AT39" s="334"/>
      <c r="AU39" s="212" t="s">
        <v>557</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v>8.33</v>
      </c>
      <c r="AF40" s="212"/>
      <c r="AG40" s="212"/>
      <c r="AH40" s="212"/>
      <c r="AI40" s="211">
        <v>8.18</v>
      </c>
      <c r="AJ40" s="212"/>
      <c r="AK40" s="212"/>
      <c r="AL40" s="212"/>
      <c r="AM40" s="211">
        <v>8.14</v>
      </c>
      <c r="AN40" s="212"/>
      <c r="AO40" s="212"/>
      <c r="AP40" s="212"/>
      <c r="AQ40" s="333">
        <v>8.1</v>
      </c>
      <c r="AR40" s="200"/>
      <c r="AS40" s="200"/>
      <c r="AT40" s="334"/>
      <c r="AU40" s="212" t="s">
        <v>565</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106</v>
      </c>
      <c r="AF41" s="212"/>
      <c r="AG41" s="212"/>
      <c r="AH41" s="212"/>
      <c r="AI41" s="211">
        <v>114.6</v>
      </c>
      <c r="AJ41" s="212"/>
      <c r="AK41" s="212"/>
      <c r="AL41" s="212"/>
      <c r="AM41" s="211">
        <v>122.2</v>
      </c>
      <c r="AN41" s="212"/>
      <c r="AO41" s="212"/>
      <c r="AP41" s="212"/>
      <c r="AQ41" s="333" t="s">
        <v>553</v>
      </c>
      <c r="AR41" s="200"/>
      <c r="AS41" s="200"/>
      <c r="AT41" s="334"/>
      <c r="AU41" s="212" t="s">
        <v>565</v>
      </c>
      <c r="AV41" s="212"/>
      <c r="AW41" s="212"/>
      <c r="AX41" s="214"/>
    </row>
    <row r="42" spans="1:50" ht="23.25" customHeight="1">
      <c r="A42" s="219" t="s">
        <v>525</v>
      </c>
      <c r="B42" s="220"/>
      <c r="C42" s="220"/>
      <c r="D42" s="220"/>
      <c r="E42" s="220"/>
      <c r="F42" s="221"/>
      <c r="G42" s="225" t="s">
        <v>722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488</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488</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488</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489</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484</v>
      </c>
      <c r="X65" s="484"/>
      <c r="Y65" s="487"/>
      <c r="Z65" s="487"/>
      <c r="AA65" s="488"/>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495</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489</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528</v>
      </c>
      <c r="B78" s="329"/>
      <c r="C78" s="329"/>
      <c r="D78" s="329"/>
      <c r="E78" s="326" t="s">
        <v>462</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483</v>
      </c>
      <c r="AP79" s="272"/>
      <c r="AQ79" s="272"/>
      <c r="AR79" s="81" t="s">
        <v>481</v>
      </c>
      <c r="AS79" s="271"/>
      <c r="AT79" s="272"/>
      <c r="AU79" s="272"/>
      <c r="AV79" s="272"/>
      <c r="AW79" s="272"/>
      <c r="AX79" s="945"/>
    </row>
    <row r="80" spans="1:50" ht="18.75" hidden="1" customHeight="1">
      <c r="A80" s="863" t="s">
        <v>266</v>
      </c>
      <c r="B80" s="520" t="s">
        <v>480</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469</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469</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469</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490</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469</v>
      </c>
      <c r="AN100" s="536"/>
      <c r="AO100" s="536"/>
      <c r="AP100" s="537"/>
      <c r="AQ100" s="313" t="s">
        <v>491</v>
      </c>
      <c r="AR100" s="314"/>
      <c r="AS100" s="314"/>
      <c r="AT100" s="315"/>
      <c r="AU100" s="313" t="s">
        <v>538</v>
      </c>
      <c r="AV100" s="314"/>
      <c r="AW100" s="314"/>
      <c r="AX100" s="316"/>
    </row>
    <row r="101" spans="1:60" ht="23.25" customHeight="1">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561</v>
      </c>
      <c r="AC101" s="457"/>
      <c r="AD101" s="457"/>
      <c r="AE101" s="211">
        <v>65</v>
      </c>
      <c r="AF101" s="212"/>
      <c r="AG101" s="212"/>
      <c r="AH101" s="213"/>
      <c r="AI101" s="211">
        <v>54</v>
      </c>
      <c r="AJ101" s="212"/>
      <c r="AK101" s="212"/>
      <c r="AL101" s="213"/>
      <c r="AM101" s="211">
        <v>59</v>
      </c>
      <c r="AN101" s="212"/>
      <c r="AO101" s="212"/>
      <c r="AP101" s="213"/>
      <c r="AQ101" s="211" t="s">
        <v>567</v>
      </c>
      <c r="AR101" s="212"/>
      <c r="AS101" s="212"/>
      <c r="AT101" s="213"/>
      <c r="AU101" s="211" t="s">
        <v>568</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561</v>
      </c>
      <c r="AC102" s="457"/>
      <c r="AD102" s="457"/>
      <c r="AE102" s="414">
        <v>49</v>
      </c>
      <c r="AF102" s="414"/>
      <c r="AG102" s="414"/>
      <c r="AH102" s="414"/>
      <c r="AI102" s="414">
        <v>49</v>
      </c>
      <c r="AJ102" s="414"/>
      <c r="AK102" s="414"/>
      <c r="AL102" s="414"/>
      <c r="AM102" s="414">
        <v>68</v>
      </c>
      <c r="AN102" s="414"/>
      <c r="AO102" s="414"/>
      <c r="AP102" s="414"/>
      <c r="AQ102" s="266">
        <v>57</v>
      </c>
      <c r="AR102" s="267"/>
      <c r="AS102" s="267"/>
      <c r="AT102" s="312"/>
      <c r="AU102" s="266"/>
      <c r="AV102" s="267"/>
      <c r="AW102" s="267"/>
      <c r="AX102" s="312"/>
    </row>
    <row r="103" spans="1:60" ht="31.5" hidden="1" customHeight="1">
      <c r="A103" s="415" t="s">
        <v>490</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469</v>
      </c>
      <c r="AN103" s="412"/>
      <c r="AO103" s="412"/>
      <c r="AP103" s="413"/>
      <c r="AQ103" s="277" t="s">
        <v>491</v>
      </c>
      <c r="AR103" s="278"/>
      <c r="AS103" s="278"/>
      <c r="AT103" s="317"/>
      <c r="AU103" s="277" t="s">
        <v>538</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490</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469</v>
      </c>
      <c r="AN106" s="412"/>
      <c r="AO106" s="412"/>
      <c r="AP106" s="413"/>
      <c r="AQ106" s="277" t="s">
        <v>491</v>
      </c>
      <c r="AR106" s="278"/>
      <c r="AS106" s="278"/>
      <c r="AT106" s="317"/>
      <c r="AU106" s="277" t="s">
        <v>538</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490</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469</v>
      </c>
      <c r="AN109" s="412"/>
      <c r="AO109" s="412"/>
      <c r="AP109" s="413"/>
      <c r="AQ109" s="277" t="s">
        <v>491</v>
      </c>
      <c r="AR109" s="278"/>
      <c r="AS109" s="278"/>
      <c r="AT109" s="317"/>
      <c r="AU109" s="277" t="s">
        <v>538</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490</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469</v>
      </c>
      <c r="AN112" s="412"/>
      <c r="AO112" s="412"/>
      <c r="AP112" s="413"/>
      <c r="AQ112" s="277" t="s">
        <v>491</v>
      </c>
      <c r="AR112" s="278"/>
      <c r="AS112" s="278"/>
      <c r="AT112" s="317"/>
      <c r="AU112" s="277" t="s">
        <v>538</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469</v>
      </c>
      <c r="AN115" s="412"/>
      <c r="AO115" s="412"/>
      <c r="AP115" s="413"/>
      <c r="AQ115" s="590" t="s">
        <v>539</v>
      </c>
      <c r="AR115" s="591"/>
      <c r="AS115" s="591"/>
      <c r="AT115" s="591"/>
      <c r="AU115" s="591"/>
      <c r="AV115" s="591"/>
      <c r="AW115" s="591"/>
      <c r="AX115" s="592"/>
    </row>
    <row r="116" spans="1:50" ht="23.25" customHeight="1">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24</v>
      </c>
      <c r="AF116" s="414"/>
      <c r="AG116" s="414"/>
      <c r="AH116" s="414"/>
      <c r="AI116" s="414">
        <v>46</v>
      </c>
      <c r="AJ116" s="414"/>
      <c r="AK116" s="414"/>
      <c r="AL116" s="414"/>
      <c r="AM116" s="414">
        <v>43</v>
      </c>
      <c r="AN116" s="414"/>
      <c r="AO116" s="414"/>
      <c r="AP116" s="414"/>
      <c r="AQ116" s="211">
        <v>42</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499</v>
      </c>
      <c r="AC117" s="469"/>
      <c r="AD117" s="470"/>
      <c r="AE117" s="547" t="s">
        <v>570</v>
      </c>
      <c r="AF117" s="547"/>
      <c r="AG117" s="547"/>
      <c r="AH117" s="547"/>
      <c r="AI117" s="547" t="s">
        <v>723</v>
      </c>
      <c r="AJ117" s="547"/>
      <c r="AK117" s="547"/>
      <c r="AL117" s="547"/>
      <c r="AM117" s="547" t="s">
        <v>728</v>
      </c>
      <c r="AN117" s="547"/>
      <c r="AO117" s="547"/>
      <c r="AP117" s="547"/>
      <c r="AQ117" s="547" t="s">
        <v>744</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469</v>
      </c>
      <c r="AN118" s="412"/>
      <c r="AO118" s="412"/>
      <c r="AP118" s="413"/>
      <c r="AQ118" s="590" t="s">
        <v>539</v>
      </c>
      <c r="AR118" s="591"/>
      <c r="AS118" s="591"/>
      <c r="AT118" s="591"/>
      <c r="AU118" s="591"/>
      <c r="AV118" s="591"/>
      <c r="AW118" s="591"/>
      <c r="AX118" s="592"/>
    </row>
    <row r="119" spans="1:50" ht="23.25" hidden="1" customHeight="1">
      <c r="A119" s="435"/>
      <c r="B119" s="436"/>
      <c r="C119" s="436"/>
      <c r="D119" s="436"/>
      <c r="E119" s="436"/>
      <c r="F119" s="437"/>
      <c r="G119" s="389" t="s">
        <v>500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499</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469</v>
      </c>
      <c r="AN121" s="412"/>
      <c r="AO121" s="412"/>
      <c r="AP121" s="413"/>
      <c r="AQ121" s="590" t="s">
        <v>539</v>
      </c>
      <c r="AR121" s="591"/>
      <c r="AS121" s="591"/>
      <c r="AT121" s="591"/>
      <c r="AU121" s="591"/>
      <c r="AV121" s="591"/>
      <c r="AW121" s="591"/>
      <c r="AX121" s="592"/>
    </row>
    <row r="122" spans="1:50" ht="23.25" hidden="1" customHeight="1">
      <c r="A122" s="435"/>
      <c r="B122" s="436"/>
      <c r="C122" s="436"/>
      <c r="D122" s="436"/>
      <c r="E122" s="436"/>
      <c r="F122" s="437"/>
      <c r="G122" s="389" t="s">
        <v>501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469</v>
      </c>
      <c r="AN124" s="412"/>
      <c r="AO124" s="412"/>
      <c r="AP124" s="413"/>
      <c r="AQ124" s="590" t="s">
        <v>539</v>
      </c>
      <c r="AR124" s="591"/>
      <c r="AS124" s="591"/>
      <c r="AT124" s="591"/>
      <c r="AU124" s="591"/>
      <c r="AV124" s="591"/>
      <c r="AW124" s="591"/>
      <c r="AX124" s="592"/>
    </row>
    <row r="125" spans="1:50" ht="23.25" hidden="1" customHeight="1">
      <c r="A125" s="435"/>
      <c r="B125" s="436"/>
      <c r="C125" s="436"/>
      <c r="D125" s="436"/>
      <c r="E125" s="436"/>
      <c r="F125" s="437"/>
      <c r="G125" s="389" t="s">
        <v>501</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499</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469</v>
      </c>
      <c r="AN127" s="412"/>
      <c r="AO127" s="412"/>
      <c r="AP127" s="413"/>
      <c r="AQ127" s="590" t="s">
        <v>539</v>
      </c>
      <c r="AR127" s="591"/>
      <c r="AS127" s="591"/>
      <c r="AT127" s="591"/>
      <c r="AU127" s="591"/>
      <c r="AV127" s="591"/>
      <c r="AW127" s="591"/>
      <c r="AX127" s="592"/>
    </row>
    <row r="128" spans="1:50" ht="23.25" hidden="1" customHeight="1">
      <c r="A128" s="435"/>
      <c r="B128" s="436"/>
      <c r="C128" s="436"/>
      <c r="D128" s="436"/>
      <c r="E128" s="436"/>
      <c r="F128" s="437"/>
      <c r="G128" s="389" t="s">
        <v>501</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499</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37</v>
      </c>
      <c r="AR133" s="192"/>
      <c r="AS133" s="126" t="s">
        <v>356</v>
      </c>
      <c r="AT133" s="127"/>
      <c r="AU133" s="193" t="s">
        <v>575</v>
      </c>
      <c r="AV133" s="193"/>
      <c r="AW133" s="126" t="s">
        <v>300</v>
      </c>
      <c r="AX133" s="188"/>
    </row>
    <row r="134" spans="1:50" ht="39.75" customHeight="1">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793</v>
      </c>
      <c r="AF134" s="200"/>
      <c r="AG134" s="200"/>
      <c r="AH134" s="200"/>
      <c r="AI134" s="199">
        <v>820</v>
      </c>
      <c r="AJ134" s="200"/>
      <c r="AK134" s="200"/>
      <c r="AL134" s="200"/>
      <c r="AM134" s="199">
        <v>850</v>
      </c>
      <c r="AN134" s="200"/>
      <c r="AO134" s="200"/>
      <c r="AP134" s="200"/>
      <c r="AQ134" s="199" t="s">
        <v>575</v>
      </c>
      <c r="AR134" s="200"/>
      <c r="AS134" s="200"/>
      <c r="AT134" s="200"/>
      <c r="AU134" s="199" t="s">
        <v>575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554</v>
      </c>
      <c r="AC135" s="206"/>
      <c r="AD135" s="206"/>
      <c r="AE135" s="199">
        <v>823</v>
      </c>
      <c r="AF135" s="200"/>
      <c r="AG135" s="200"/>
      <c r="AH135" s="200"/>
      <c r="AI135" s="199">
        <v>830</v>
      </c>
      <c r="AJ135" s="200"/>
      <c r="AK135" s="200"/>
      <c r="AL135" s="200"/>
      <c r="AM135" s="199">
        <v>849</v>
      </c>
      <c r="AN135" s="200"/>
      <c r="AO135" s="200"/>
      <c r="AP135" s="200"/>
      <c r="AQ135" s="199">
        <v>1000</v>
      </c>
      <c r="AR135" s="200"/>
      <c r="AS135" s="200"/>
      <c r="AT135" s="200"/>
      <c r="AU135" s="199" t="s">
        <v>575</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61.5" customHeight="1">
      <c r="A154" s="182"/>
      <c r="B154" s="179"/>
      <c r="C154" s="173"/>
      <c r="D154" s="179"/>
      <c r="E154" s="173"/>
      <c r="F154" s="174"/>
      <c r="G154" s="97" t="s">
        <v>729</v>
      </c>
      <c r="H154" s="98"/>
      <c r="I154" s="98"/>
      <c r="J154" s="98"/>
      <c r="K154" s="98"/>
      <c r="L154" s="98"/>
      <c r="M154" s="98"/>
      <c r="N154" s="98"/>
      <c r="O154" s="98"/>
      <c r="P154" s="99"/>
      <c r="Q154" s="118" t="s">
        <v>730</v>
      </c>
      <c r="R154" s="98"/>
      <c r="S154" s="98"/>
      <c r="T154" s="98"/>
      <c r="U154" s="98"/>
      <c r="V154" s="98"/>
      <c r="W154" s="98"/>
      <c r="X154" s="98"/>
      <c r="Y154" s="98"/>
      <c r="Z154" s="98"/>
      <c r="AA154" s="286"/>
      <c r="AB154" s="134" t="s">
        <v>576</v>
      </c>
      <c r="AC154" s="135"/>
      <c r="AD154" s="135"/>
      <c r="AE154" s="140" t="s">
        <v>731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24.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02"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743</v>
      </c>
      <c r="AF157" s="98"/>
      <c r="AG157" s="98"/>
      <c r="AH157" s="98"/>
      <c r="AI157" s="98"/>
      <c r="AJ157" s="98"/>
      <c r="AK157" s="98"/>
      <c r="AL157" s="98"/>
      <c r="AM157" s="98"/>
      <c r="AN157" s="98"/>
      <c r="AO157" s="98"/>
      <c r="AP157" s="98"/>
      <c r="AQ157" s="98"/>
      <c r="AR157" s="98"/>
      <c r="AS157" s="98"/>
      <c r="AT157" s="98"/>
      <c r="AU157" s="98"/>
      <c r="AV157" s="98"/>
      <c r="AW157" s="98"/>
      <c r="AX157" s="119"/>
    </row>
    <row r="158" spans="1:50" ht="245.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553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89" t="s">
        <v>576</v>
      </c>
      <c r="AR432" s="193"/>
      <c r="AS432" s="126" t="s">
        <v>356</v>
      </c>
      <c r="AT432" s="127"/>
      <c r="AU432" s="193" t="s">
        <v>576</v>
      </c>
      <c r="AV432" s="193"/>
      <c r="AW432" s="126" t="s">
        <v>300</v>
      </c>
      <c r="AX432" s="188"/>
    </row>
    <row r="433" spans="1:50" ht="23.25" customHeight="1">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t="s">
        <v>578</v>
      </c>
      <c r="AC433" s="206"/>
      <c r="AD433" s="206"/>
      <c r="AE433" s="333" t="s">
        <v>576</v>
      </c>
      <c r="AF433" s="200"/>
      <c r="AG433" s="200"/>
      <c r="AH433" s="200"/>
      <c r="AI433" s="333" t="s">
        <v>576</v>
      </c>
      <c r="AJ433" s="200"/>
      <c r="AK433" s="200"/>
      <c r="AL433" s="200"/>
      <c r="AM433" s="333" t="s">
        <v>579</v>
      </c>
      <c r="AN433" s="200"/>
      <c r="AO433" s="200"/>
      <c r="AP433" s="334"/>
      <c r="AQ433" s="333" t="s">
        <v>554</v>
      </c>
      <c r="AR433" s="200"/>
      <c r="AS433" s="200"/>
      <c r="AT433" s="334"/>
      <c r="AU433" s="200" t="s">
        <v>567</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567</v>
      </c>
      <c r="AF434" s="200"/>
      <c r="AG434" s="200"/>
      <c r="AH434" s="334"/>
      <c r="AI434" s="333" t="s">
        <v>576</v>
      </c>
      <c r="AJ434" s="200"/>
      <c r="AK434" s="200"/>
      <c r="AL434" s="200"/>
      <c r="AM434" s="333" t="s">
        <v>576</v>
      </c>
      <c r="AN434" s="200"/>
      <c r="AO434" s="200"/>
      <c r="AP434" s="334"/>
      <c r="AQ434" s="333" t="s">
        <v>576</v>
      </c>
      <c r="AR434" s="200"/>
      <c r="AS434" s="200"/>
      <c r="AT434" s="334"/>
      <c r="AU434" s="200" t="s">
        <v>576</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567</v>
      </c>
      <c r="AF435" s="200"/>
      <c r="AG435" s="200"/>
      <c r="AH435" s="334"/>
      <c r="AI435" s="333" t="s">
        <v>576</v>
      </c>
      <c r="AJ435" s="200"/>
      <c r="AK435" s="200"/>
      <c r="AL435" s="200"/>
      <c r="AM435" s="333" t="s">
        <v>576</v>
      </c>
      <c r="AN435" s="200"/>
      <c r="AO435" s="200"/>
      <c r="AP435" s="334"/>
      <c r="AQ435" s="333" t="s">
        <v>576</v>
      </c>
      <c r="AR435" s="200"/>
      <c r="AS435" s="200"/>
      <c r="AT435" s="334"/>
      <c r="AU435" s="200" t="s">
        <v>576</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1.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44.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745</v>
      </c>
      <c r="AH703" s="95"/>
      <c r="AI703" s="95"/>
      <c r="AJ703" s="95"/>
      <c r="AK703" s="95"/>
      <c r="AL703" s="95"/>
      <c r="AM703" s="95"/>
      <c r="AN703" s="95"/>
      <c r="AO703" s="95"/>
      <c r="AP703" s="95"/>
      <c r="AQ703" s="95"/>
      <c r="AR703" s="95"/>
      <c r="AS703" s="95"/>
      <c r="AT703" s="95"/>
      <c r="AU703" s="95"/>
      <c r="AV703" s="95"/>
      <c r="AW703" s="95"/>
      <c r="AX703" s="96"/>
    </row>
    <row r="704" spans="1:50" ht="90"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746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9"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732</v>
      </c>
      <c r="AH708" s="742"/>
      <c r="AI708" s="742"/>
      <c r="AJ708" s="742"/>
      <c r="AK708" s="742"/>
      <c r="AL708" s="742"/>
      <c r="AM708" s="742"/>
      <c r="AN708" s="742"/>
      <c r="AO708" s="742"/>
      <c r="AP708" s="742"/>
      <c r="AQ708" s="742"/>
      <c r="AR708" s="742"/>
      <c r="AS708" s="742"/>
      <c r="AT708" s="742"/>
      <c r="AU708" s="742"/>
      <c r="AV708" s="742"/>
      <c r="AW708" s="742"/>
      <c r="AX708" s="743"/>
    </row>
    <row r="709" spans="1:50" ht="70.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736</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737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485</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47.25" customHeight="1">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747</v>
      </c>
      <c r="AH714" s="736"/>
      <c r="AI714" s="736"/>
      <c r="AJ714" s="736"/>
      <c r="AK714" s="736"/>
      <c r="AL714" s="736"/>
      <c r="AM714" s="736"/>
      <c r="AN714" s="736"/>
      <c r="AO714" s="736"/>
      <c r="AP714" s="736"/>
      <c r="AQ714" s="736"/>
      <c r="AR714" s="736"/>
      <c r="AS714" s="736"/>
      <c r="AT714" s="736"/>
      <c r="AU714" s="736"/>
      <c r="AV714" s="736"/>
      <c r="AW714" s="736"/>
      <c r="AX714" s="737"/>
    </row>
    <row r="715" spans="1:50" ht="63.75" customHeight="1">
      <c r="A715" s="639" t="s">
        <v>40</v>
      </c>
      <c r="B715" s="783"/>
      <c r="C715" s="784" t="s">
        <v>459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738</v>
      </c>
      <c r="AH715" s="742"/>
      <c r="AI715" s="742"/>
      <c r="AJ715" s="742"/>
      <c r="AK715" s="742"/>
      <c r="AL715" s="742"/>
      <c r="AM715" s="742"/>
      <c r="AN715" s="742"/>
      <c r="AO715" s="742"/>
      <c r="AP715" s="742"/>
      <c r="AQ715" s="742"/>
      <c r="AR715" s="742"/>
      <c r="AS715" s="742"/>
      <c r="AT715" s="742"/>
      <c r="AU715" s="742"/>
      <c r="AV715" s="742"/>
      <c r="AW715" s="742"/>
      <c r="AX715" s="743"/>
    </row>
    <row r="716" spans="1:50" ht="63"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585</v>
      </c>
      <c r="AH716" s="95"/>
      <c r="AI716" s="95"/>
      <c r="AJ716" s="95"/>
      <c r="AK716" s="95"/>
      <c r="AL716" s="95"/>
      <c r="AM716" s="95"/>
      <c r="AN716" s="95"/>
      <c r="AO716" s="95"/>
      <c r="AP716" s="95"/>
      <c r="AQ716" s="95"/>
      <c r="AR716" s="95"/>
      <c r="AS716" s="95"/>
      <c r="AT716" s="95"/>
      <c r="AU716" s="95"/>
      <c r="AV716" s="95"/>
      <c r="AW716" s="95"/>
      <c r="AX716" s="96"/>
    </row>
    <row r="717" spans="1:50" ht="61.5"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748</v>
      </c>
      <c r="AH717" s="95"/>
      <c r="AI717" s="95"/>
      <c r="AJ717" s="95"/>
      <c r="AK717" s="95"/>
      <c r="AL717" s="95"/>
      <c r="AM717" s="95"/>
      <c r="AN717" s="95"/>
      <c r="AO717" s="95"/>
      <c r="AP717" s="95"/>
      <c r="AQ717" s="95"/>
      <c r="AR717" s="95"/>
      <c r="AS717" s="95"/>
      <c r="AT717" s="95"/>
      <c r="AU717" s="95"/>
      <c r="AV717" s="95"/>
      <c r="AW717" s="95"/>
      <c r="AX717" s="96"/>
    </row>
    <row r="718" spans="1:50" ht="32.2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739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733</v>
      </c>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547</v>
      </c>
      <c r="D721" s="290"/>
      <c r="E721" s="290"/>
      <c r="F721" s="291"/>
      <c r="G721" s="280"/>
      <c r="H721" s="281"/>
      <c r="I721" s="83" t="str">
        <f>IF(OR(G721="　", G721=""), "", "-")</f>
        <v/>
      </c>
      <c r="J721" s="284">
        <v>179</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547</v>
      </c>
      <c r="D722" s="290"/>
      <c r="E722" s="290"/>
      <c r="F722" s="291"/>
      <c r="G722" s="280"/>
      <c r="H722" s="281"/>
      <c r="I722" s="83" t="str">
        <f t="shared" ref="I722:I725" si="4">IF(OR(G722="　", G722=""), "", "-")</f>
        <v/>
      </c>
      <c r="J722" s="284">
        <v>219</v>
      </c>
      <c r="K722" s="284"/>
      <c r="L722" s="83" t="str">
        <f t="shared" ref="L722:L725" si="5">IF(M722="","","-")</f>
        <v/>
      </c>
      <c r="M722" s="84"/>
      <c r="N722" s="297" t="s">
        <v>587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83.2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2.5" customHeight="1">
      <c r="A726" s="639" t="s">
        <v>48</v>
      </c>
      <c r="B726" s="801"/>
      <c r="C726" s="814" t="s">
        <v>53</v>
      </c>
      <c r="D726" s="836"/>
      <c r="E726" s="836"/>
      <c r="F726" s="837"/>
      <c r="G726" s="573" t="s">
        <v>740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741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751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257</v>
      </c>
      <c r="B731" s="799"/>
      <c r="C731" s="799"/>
      <c r="D731" s="799"/>
      <c r="E731" s="800"/>
      <c r="F731" s="728" t="s">
        <v>752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257</v>
      </c>
      <c r="B733" s="673"/>
      <c r="C733" s="673"/>
      <c r="D733" s="673"/>
      <c r="E733" s="674"/>
      <c r="F733" s="636" t="s">
        <v>755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429</v>
      </c>
      <c r="B737" s="203"/>
      <c r="C737" s="203"/>
      <c r="D737" s="204"/>
      <c r="E737" s="986" t="s">
        <v>588</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590</v>
      </c>
      <c r="AF737" s="986"/>
      <c r="AG737" s="986"/>
      <c r="AH737" s="986"/>
      <c r="AI737" s="986"/>
      <c r="AJ737" s="986"/>
      <c r="AK737" s="986"/>
      <c r="AL737" s="986"/>
      <c r="AM737" s="986"/>
      <c r="AN737" s="358" t="s">
        <v>360</v>
      </c>
      <c r="AO737" s="358"/>
      <c r="AP737" s="358"/>
      <c r="AQ737" s="358"/>
      <c r="AR737" s="987" t="s">
        <v>591</v>
      </c>
      <c r="AS737" s="988"/>
      <c r="AT737" s="988"/>
      <c r="AU737" s="988"/>
      <c r="AV737" s="988"/>
      <c r="AW737" s="988"/>
      <c r="AX737" s="989"/>
      <c r="AY737" s="89"/>
      <c r="AZ737" s="89"/>
    </row>
    <row r="738" spans="1:52" ht="24.75" customHeight="1">
      <c r="A738" s="990" t="s">
        <v>361</v>
      </c>
      <c r="B738" s="203"/>
      <c r="C738" s="203"/>
      <c r="D738" s="204"/>
      <c r="E738" s="986" t="s">
        <v>592</v>
      </c>
      <c r="F738" s="986"/>
      <c r="G738" s="986"/>
      <c r="H738" s="986"/>
      <c r="I738" s="986"/>
      <c r="J738" s="986"/>
      <c r="K738" s="986"/>
      <c r="L738" s="986"/>
      <c r="M738" s="986"/>
      <c r="N738" s="358" t="s">
        <v>362</v>
      </c>
      <c r="O738" s="358"/>
      <c r="P738" s="358"/>
      <c r="Q738" s="358"/>
      <c r="R738" s="986" t="s">
        <v>593</v>
      </c>
      <c r="S738" s="986"/>
      <c r="T738" s="986"/>
      <c r="U738" s="986"/>
      <c r="V738" s="986"/>
      <c r="W738" s="986"/>
      <c r="X738" s="986"/>
      <c r="Y738" s="986"/>
      <c r="Z738" s="986"/>
      <c r="AA738" s="358" t="s">
        <v>479</v>
      </c>
      <c r="AB738" s="358"/>
      <c r="AC738" s="358"/>
      <c r="AD738" s="358"/>
      <c r="AE738" s="986" t="s">
        <v>594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540</v>
      </c>
      <c r="B739" s="995"/>
      <c r="C739" s="995"/>
      <c r="D739" s="996"/>
      <c r="E739" s="997" t="s">
        <v>547</v>
      </c>
      <c r="F739" s="998"/>
      <c r="G739" s="998"/>
      <c r="H739" s="91" t="str">
        <f>IF(E739="", "", "(")</f>
        <v>(</v>
      </c>
      <c r="I739" s="981"/>
      <c r="J739" s="981"/>
      <c r="K739" s="91" t="str">
        <f>IF(OR(I739="　", I739=""), "", "-")</f>
        <v/>
      </c>
      <c r="L739" s="982">
        <v>56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531</v>
      </c>
      <c r="B779" s="628"/>
      <c r="C779" s="628"/>
      <c r="D779" s="628"/>
      <c r="E779" s="628"/>
      <c r="F779" s="629"/>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609</v>
      </c>
      <c r="H781" s="670"/>
      <c r="I781" s="670"/>
      <c r="J781" s="670"/>
      <c r="K781" s="671"/>
      <c r="L781" s="663" t="s">
        <v>610</v>
      </c>
      <c r="M781" s="664"/>
      <c r="N781" s="664"/>
      <c r="O781" s="664"/>
      <c r="P781" s="664"/>
      <c r="Q781" s="664"/>
      <c r="R781" s="664"/>
      <c r="S781" s="664"/>
      <c r="T781" s="664"/>
      <c r="U781" s="664"/>
      <c r="V781" s="664"/>
      <c r="W781" s="664"/>
      <c r="X781" s="665"/>
      <c r="Y781" s="384">
        <v>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c r="A805" s="630"/>
      <c r="B805" s="631"/>
      <c r="C805" s="631"/>
      <c r="D805" s="631"/>
      <c r="E805" s="631"/>
      <c r="F805" s="632"/>
      <c r="G805" s="594" t="s">
        <v>717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c r="A807" s="630"/>
      <c r="B807" s="631"/>
      <c r="C807" s="631"/>
      <c r="D807" s="631"/>
      <c r="E807" s="631"/>
      <c r="F807" s="632"/>
      <c r="G807" s="669" t="s">
        <v>716</v>
      </c>
      <c r="H807" s="670"/>
      <c r="I807" s="670"/>
      <c r="J807" s="670"/>
      <c r="K807" s="671"/>
      <c r="L807" s="663" t="s">
        <v>707</v>
      </c>
      <c r="M807" s="664"/>
      <c r="N807" s="664"/>
      <c r="O807" s="664"/>
      <c r="P807" s="664"/>
      <c r="Q807" s="664"/>
      <c r="R807" s="664"/>
      <c r="S807" s="664"/>
      <c r="T807" s="664"/>
      <c r="U807" s="664"/>
      <c r="V807" s="664"/>
      <c r="W807" s="664"/>
      <c r="X807" s="665"/>
      <c r="Y807" s="384">
        <v>6</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c r="A808" s="630"/>
      <c r="B808" s="631"/>
      <c r="C808" s="631"/>
      <c r="D808" s="631"/>
      <c r="E808" s="631"/>
      <c r="F808" s="632"/>
      <c r="G808" s="605" t="s">
        <v>716</v>
      </c>
      <c r="H808" s="606"/>
      <c r="I808" s="606"/>
      <c r="J808" s="606"/>
      <c r="K808" s="607"/>
      <c r="L808" s="597" t="s">
        <v>707</v>
      </c>
      <c r="M808" s="598"/>
      <c r="N808" s="598"/>
      <c r="O808" s="598"/>
      <c r="P808" s="598"/>
      <c r="Q808" s="598"/>
      <c r="R808" s="598"/>
      <c r="S808" s="598"/>
      <c r="T808" s="598"/>
      <c r="U808" s="598"/>
      <c r="V808" s="598"/>
      <c r="W808" s="598"/>
      <c r="X808" s="599"/>
      <c r="Y808" s="600">
        <v>1</v>
      </c>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7</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c r="A818" s="630"/>
      <c r="B818" s="631"/>
      <c r="C818" s="631"/>
      <c r="D818" s="631"/>
      <c r="E818" s="631"/>
      <c r="F818" s="632"/>
      <c r="G818" s="594" t="s">
        <v>718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t="s">
        <v>719</v>
      </c>
      <c r="H820" s="670"/>
      <c r="I820" s="670"/>
      <c r="J820" s="670"/>
      <c r="K820" s="671"/>
      <c r="L820" s="663" t="s">
        <v>720</v>
      </c>
      <c r="M820" s="664"/>
      <c r="N820" s="664"/>
      <c r="O820" s="664"/>
      <c r="P820" s="664"/>
      <c r="Q820" s="664"/>
      <c r="R820" s="664"/>
      <c r="S820" s="664"/>
      <c r="T820" s="664"/>
      <c r="U820" s="664"/>
      <c r="V820" s="664"/>
      <c r="W820" s="664"/>
      <c r="X820" s="665"/>
      <c r="Y820" s="384">
        <v>2</v>
      </c>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c r="A821" s="630"/>
      <c r="B821" s="631"/>
      <c r="C821" s="631"/>
      <c r="D821" s="631"/>
      <c r="E821" s="631"/>
      <c r="F821" s="632"/>
      <c r="G821" s="605" t="s">
        <v>719</v>
      </c>
      <c r="H821" s="606"/>
      <c r="I821" s="606"/>
      <c r="J821" s="606"/>
      <c r="K821" s="607"/>
      <c r="L821" s="597" t="s">
        <v>721</v>
      </c>
      <c r="M821" s="598"/>
      <c r="N821" s="598"/>
      <c r="O821" s="598"/>
      <c r="P821" s="598"/>
      <c r="Q821" s="598"/>
      <c r="R821" s="598"/>
      <c r="S821" s="598"/>
      <c r="T821" s="598"/>
      <c r="U821" s="598"/>
      <c r="V821" s="598"/>
      <c r="W821" s="598"/>
      <c r="X821" s="599"/>
      <c r="Y821" s="600">
        <v>2</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c r="A822" s="630"/>
      <c r="B822" s="631"/>
      <c r="C822" s="631"/>
      <c r="D822" s="631"/>
      <c r="E822" s="631"/>
      <c r="F822" s="632"/>
      <c r="G822" s="605" t="s">
        <v>719</v>
      </c>
      <c r="H822" s="606"/>
      <c r="I822" s="606"/>
      <c r="J822" s="606"/>
      <c r="K822" s="607"/>
      <c r="L822" s="597" t="s">
        <v>720</v>
      </c>
      <c r="M822" s="598"/>
      <c r="N822" s="598"/>
      <c r="O822" s="598"/>
      <c r="P822" s="598"/>
      <c r="Q822" s="598"/>
      <c r="R822" s="598"/>
      <c r="S822" s="598"/>
      <c r="T822" s="598"/>
      <c r="U822" s="598"/>
      <c r="V822" s="598"/>
      <c r="W822" s="598"/>
      <c r="X822" s="599"/>
      <c r="Y822" s="600">
        <v>2</v>
      </c>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6</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483</v>
      </c>
      <c r="AM831" s="274"/>
      <c r="AN831" s="274"/>
      <c r="AO831" s="82" t="s">
        <v>666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430</v>
      </c>
      <c r="K836" s="358"/>
      <c r="L836" s="358"/>
      <c r="M836" s="358"/>
      <c r="N836" s="358"/>
      <c r="O836" s="358"/>
      <c r="P836" s="359" t="s">
        <v>376</v>
      </c>
      <c r="Q836" s="359"/>
      <c r="R836" s="359"/>
      <c r="S836" s="359"/>
      <c r="T836" s="359"/>
      <c r="U836" s="359"/>
      <c r="V836" s="359"/>
      <c r="W836" s="359"/>
      <c r="X836" s="359"/>
      <c r="Y836" s="360" t="s">
        <v>427</v>
      </c>
      <c r="Z836" s="361"/>
      <c r="AA836" s="361"/>
      <c r="AB836" s="361"/>
      <c r="AC836" s="142" t="s">
        <v>476</v>
      </c>
      <c r="AD836" s="142"/>
      <c r="AE836" s="142"/>
      <c r="AF836" s="142"/>
      <c r="AG836" s="142"/>
      <c r="AH836" s="360" t="s">
        <v>512</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c r="A837" s="372">
        <v>1</v>
      </c>
      <c r="B837" s="372">
        <v>1</v>
      </c>
      <c r="C837" s="354" t="s">
        <v>595</v>
      </c>
      <c r="D837" s="340"/>
      <c r="E837" s="340"/>
      <c r="F837" s="340"/>
      <c r="G837" s="340"/>
      <c r="H837" s="340"/>
      <c r="I837" s="340"/>
      <c r="J837" s="341" t="s">
        <v>596</v>
      </c>
      <c r="K837" s="342"/>
      <c r="L837" s="342"/>
      <c r="M837" s="342"/>
      <c r="N837" s="342"/>
      <c r="O837" s="342"/>
      <c r="P837" s="355" t="s">
        <v>597</v>
      </c>
      <c r="Q837" s="343"/>
      <c r="R837" s="343"/>
      <c r="S837" s="343"/>
      <c r="T837" s="343"/>
      <c r="U837" s="343"/>
      <c r="V837" s="343"/>
      <c r="W837" s="343"/>
      <c r="X837" s="343"/>
      <c r="Y837" s="344">
        <v>2</v>
      </c>
      <c r="Z837" s="345"/>
      <c r="AA837" s="345"/>
      <c r="AB837" s="346"/>
      <c r="AC837" s="356" t="s">
        <v>523</v>
      </c>
      <c r="AD837" s="364"/>
      <c r="AE837" s="364"/>
      <c r="AF837" s="364"/>
      <c r="AG837" s="364"/>
      <c r="AH837" s="365" t="s">
        <v>598</v>
      </c>
      <c r="AI837" s="366"/>
      <c r="AJ837" s="366"/>
      <c r="AK837" s="366"/>
      <c r="AL837" s="350" t="s">
        <v>599</v>
      </c>
      <c r="AM837" s="351"/>
      <c r="AN837" s="351"/>
      <c r="AO837" s="352"/>
      <c r="AP837" s="353" t="s">
        <v>596</v>
      </c>
      <c r="AQ837" s="353"/>
      <c r="AR837" s="353"/>
      <c r="AS837" s="353"/>
      <c r="AT837" s="353"/>
      <c r="AU837" s="353"/>
      <c r="AV837" s="353"/>
      <c r="AW837" s="353"/>
      <c r="AX837" s="353"/>
    </row>
    <row r="838" spans="1:50" ht="30" customHeight="1">
      <c r="A838" s="372">
        <v>2</v>
      </c>
      <c r="B838" s="372">
        <v>1</v>
      </c>
      <c r="C838" s="354" t="s">
        <v>600</v>
      </c>
      <c r="D838" s="340"/>
      <c r="E838" s="340"/>
      <c r="F838" s="340"/>
      <c r="G838" s="340"/>
      <c r="H838" s="340"/>
      <c r="I838" s="340"/>
      <c r="J838" s="341" t="s">
        <v>599</v>
      </c>
      <c r="K838" s="342"/>
      <c r="L838" s="342"/>
      <c r="M838" s="342"/>
      <c r="N838" s="342"/>
      <c r="O838" s="342"/>
      <c r="P838" s="355" t="s">
        <v>601</v>
      </c>
      <c r="Q838" s="343"/>
      <c r="R838" s="343"/>
      <c r="S838" s="343"/>
      <c r="T838" s="343"/>
      <c r="U838" s="343"/>
      <c r="V838" s="343"/>
      <c r="W838" s="343"/>
      <c r="X838" s="343"/>
      <c r="Y838" s="344">
        <v>0.6</v>
      </c>
      <c r="Z838" s="345"/>
      <c r="AA838" s="345"/>
      <c r="AB838" s="346"/>
      <c r="AC838" s="356" t="s">
        <v>523</v>
      </c>
      <c r="AD838" s="356"/>
      <c r="AE838" s="356"/>
      <c r="AF838" s="356"/>
      <c r="AG838" s="356"/>
      <c r="AH838" s="365" t="s">
        <v>602</v>
      </c>
      <c r="AI838" s="366"/>
      <c r="AJ838" s="366"/>
      <c r="AK838" s="366"/>
      <c r="AL838" s="367" t="s">
        <v>599</v>
      </c>
      <c r="AM838" s="368"/>
      <c r="AN838" s="368"/>
      <c r="AO838" s="369"/>
      <c r="AP838" s="353" t="s">
        <v>602</v>
      </c>
      <c r="AQ838" s="353"/>
      <c r="AR838" s="353"/>
      <c r="AS838" s="353"/>
      <c r="AT838" s="353"/>
      <c r="AU838" s="353"/>
      <c r="AV838" s="353"/>
      <c r="AW838" s="353"/>
      <c r="AX838" s="353"/>
    </row>
    <row r="839" spans="1:50" ht="30" customHeight="1">
      <c r="A839" s="372">
        <v>3</v>
      </c>
      <c r="B839" s="372">
        <v>1</v>
      </c>
      <c r="C839" s="354" t="s">
        <v>603</v>
      </c>
      <c r="D839" s="340"/>
      <c r="E839" s="340"/>
      <c r="F839" s="340"/>
      <c r="G839" s="340"/>
      <c r="H839" s="340"/>
      <c r="I839" s="340"/>
      <c r="J839" s="341" t="s">
        <v>602</v>
      </c>
      <c r="K839" s="342"/>
      <c r="L839" s="342"/>
      <c r="M839" s="342"/>
      <c r="N839" s="342"/>
      <c r="O839" s="342"/>
      <c r="P839" s="355" t="s">
        <v>601</v>
      </c>
      <c r="Q839" s="343"/>
      <c r="R839" s="343"/>
      <c r="S839" s="343"/>
      <c r="T839" s="343"/>
      <c r="U839" s="343"/>
      <c r="V839" s="343"/>
      <c r="W839" s="343"/>
      <c r="X839" s="343"/>
      <c r="Y839" s="344">
        <v>0.2</v>
      </c>
      <c r="Z839" s="345"/>
      <c r="AA839" s="345"/>
      <c r="AB839" s="346"/>
      <c r="AC839" s="356" t="s">
        <v>523</v>
      </c>
      <c r="AD839" s="356"/>
      <c r="AE839" s="356"/>
      <c r="AF839" s="356"/>
      <c r="AG839" s="356"/>
      <c r="AH839" s="348" t="s">
        <v>602</v>
      </c>
      <c r="AI839" s="349"/>
      <c r="AJ839" s="349"/>
      <c r="AK839" s="349"/>
      <c r="AL839" s="350" t="s">
        <v>602</v>
      </c>
      <c r="AM839" s="351"/>
      <c r="AN839" s="351"/>
      <c r="AO839" s="352"/>
      <c r="AP839" s="353" t="s">
        <v>602</v>
      </c>
      <c r="AQ839" s="353"/>
      <c r="AR839" s="353"/>
      <c r="AS839" s="353"/>
      <c r="AT839" s="353"/>
      <c r="AU839" s="353"/>
      <c r="AV839" s="353"/>
      <c r="AW839" s="353"/>
      <c r="AX839" s="353"/>
    </row>
    <row r="840" spans="1:50" ht="30" customHeight="1">
      <c r="A840" s="372">
        <v>4</v>
      </c>
      <c r="B840" s="372">
        <v>1</v>
      </c>
      <c r="C840" s="354" t="s">
        <v>604</v>
      </c>
      <c r="D840" s="340"/>
      <c r="E840" s="340"/>
      <c r="F840" s="340"/>
      <c r="G840" s="340"/>
      <c r="H840" s="340"/>
      <c r="I840" s="340"/>
      <c r="J840" s="341" t="s">
        <v>599</v>
      </c>
      <c r="K840" s="342"/>
      <c r="L840" s="342"/>
      <c r="M840" s="342"/>
      <c r="N840" s="342"/>
      <c r="O840" s="342"/>
      <c r="P840" s="355" t="s">
        <v>605</v>
      </c>
      <c r="Q840" s="343"/>
      <c r="R840" s="343"/>
      <c r="S840" s="343"/>
      <c r="T840" s="343"/>
      <c r="U840" s="343"/>
      <c r="V840" s="343"/>
      <c r="W840" s="343"/>
      <c r="X840" s="343"/>
      <c r="Y840" s="344">
        <v>0.2</v>
      </c>
      <c r="Z840" s="345"/>
      <c r="AA840" s="345"/>
      <c r="AB840" s="346"/>
      <c r="AC840" s="356" t="s">
        <v>523</v>
      </c>
      <c r="AD840" s="356"/>
      <c r="AE840" s="356"/>
      <c r="AF840" s="356"/>
      <c r="AG840" s="356"/>
      <c r="AH840" s="348" t="s">
        <v>606</v>
      </c>
      <c r="AI840" s="349"/>
      <c r="AJ840" s="349"/>
      <c r="AK840" s="349"/>
      <c r="AL840" s="350" t="s">
        <v>606</v>
      </c>
      <c r="AM840" s="351"/>
      <c r="AN840" s="351"/>
      <c r="AO840" s="352"/>
      <c r="AP840" s="353" t="s">
        <v>607</v>
      </c>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430</v>
      </c>
      <c r="K869" s="358"/>
      <c r="L869" s="358"/>
      <c r="M869" s="358"/>
      <c r="N869" s="358"/>
      <c r="O869" s="358"/>
      <c r="P869" s="359" t="s">
        <v>376</v>
      </c>
      <c r="Q869" s="359"/>
      <c r="R869" s="359"/>
      <c r="S869" s="359"/>
      <c r="T869" s="359"/>
      <c r="U869" s="359"/>
      <c r="V869" s="359"/>
      <c r="W869" s="359"/>
      <c r="X869" s="359"/>
      <c r="Y869" s="360" t="s">
        <v>427</v>
      </c>
      <c r="Z869" s="361"/>
      <c r="AA869" s="361"/>
      <c r="AB869" s="361"/>
      <c r="AC869" s="142" t="s">
        <v>476</v>
      </c>
      <c r="AD869" s="142"/>
      <c r="AE869" s="142"/>
      <c r="AF869" s="142"/>
      <c r="AG869" s="142"/>
      <c r="AH869" s="360" t="s">
        <v>512</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c r="A870" s="372">
        <v>1</v>
      </c>
      <c r="B870" s="372">
        <v>1</v>
      </c>
      <c r="C870" s="354" t="s">
        <v>611</v>
      </c>
      <c r="D870" s="340"/>
      <c r="E870" s="340"/>
      <c r="F870" s="340"/>
      <c r="G870" s="340"/>
      <c r="H870" s="340"/>
      <c r="I870" s="340"/>
      <c r="J870" s="341" t="s">
        <v>621</v>
      </c>
      <c r="K870" s="342"/>
      <c r="L870" s="342"/>
      <c r="M870" s="342"/>
      <c r="N870" s="342"/>
      <c r="O870" s="342"/>
      <c r="P870" s="355" t="s">
        <v>629</v>
      </c>
      <c r="Q870" s="343"/>
      <c r="R870" s="343"/>
      <c r="S870" s="343"/>
      <c r="T870" s="343"/>
      <c r="U870" s="343"/>
      <c r="V870" s="343"/>
      <c r="W870" s="343"/>
      <c r="X870" s="343"/>
      <c r="Y870" s="344">
        <v>0.1</v>
      </c>
      <c r="Z870" s="345"/>
      <c r="AA870" s="345"/>
      <c r="AB870" s="346"/>
      <c r="AC870" s="356" t="s">
        <v>196</v>
      </c>
      <c r="AD870" s="364"/>
      <c r="AE870" s="364"/>
      <c r="AF870" s="364"/>
      <c r="AG870" s="364"/>
      <c r="AH870" s="365" t="s">
        <v>621</v>
      </c>
      <c r="AI870" s="366"/>
      <c r="AJ870" s="366"/>
      <c r="AK870" s="366"/>
      <c r="AL870" s="350" t="s">
        <v>625</v>
      </c>
      <c r="AM870" s="351"/>
      <c r="AN870" s="351"/>
      <c r="AO870" s="352"/>
      <c r="AP870" s="353" t="s">
        <v>628</v>
      </c>
      <c r="AQ870" s="353"/>
      <c r="AR870" s="353"/>
      <c r="AS870" s="353"/>
      <c r="AT870" s="353"/>
      <c r="AU870" s="353"/>
      <c r="AV870" s="353"/>
      <c r="AW870" s="353"/>
      <c r="AX870" s="353"/>
    </row>
    <row r="871" spans="1:50" ht="30" customHeight="1">
      <c r="A871" s="372">
        <v>2</v>
      </c>
      <c r="B871" s="372">
        <v>1</v>
      </c>
      <c r="C871" s="354" t="s">
        <v>612</v>
      </c>
      <c r="D871" s="340"/>
      <c r="E871" s="340"/>
      <c r="F871" s="340"/>
      <c r="G871" s="340"/>
      <c r="H871" s="340"/>
      <c r="I871" s="340"/>
      <c r="J871" s="341" t="s">
        <v>621</v>
      </c>
      <c r="K871" s="342"/>
      <c r="L871" s="342"/>
      <c r="M871" s="342"/>
      <c r="N871" s="342"/>
      <c r="O871" s="342"/>
      <c r="P871" s="355" t="s">
        <v>630</v>
      </c>
      <c r="Q871" s="343"/>
      <c r="R871" s="343"/>
      <c r="S871" s="343"/>
      <c r="T871" s="343"/>
      <c r="U871" s="343"/>
      <c r="V871" s="343"/>
      <c r="W871" s="343"/>
      <c r="X871" s="343"/>
      <c r="Y871" s="344">
        <v>0.1</v>
      </c>
      <c r="Z871" s="345"/>
      <c r="AA871" s="345"/>
      <c r="AB871" s="346"/>
      <c r="AC871" s="356" t="s">
        <v>196</v>
      </c>
      <c r="AD871" s="356"/>
      <c r="AE871" s="356"/>
      <c r="AF871" s="356"/>
      <c r="AG871" s="356"/>
      <c r="AH871" s="365" t="s">
        <v>624</v>
      </c>
      <c r="AI871" s="366"/>
      <c r="AJ871" s="366"/>
      <c r="AK871" s="366"/>
      <c r="AL871" s="367" t="s">
        <v>606</v>
      </c>
      <c r="AM871" s="368"/>
      <c r="AN871" s="368"/>
      <c r="AO871" s="369"/>
      <c r="AP871" s="353" t="s">
        <v>628</v>
      </c>
      <c r="AQ871" s="353"/>
      <c r="AR871" s="353"/>
      <c r="AS871" s="353"/>
      <c r="AT871" s="353"/>
      <c r="AU871" s="353"/>
      <c r="AV871" s="353"/>
      <c r="AW871" s="353"/>
      <c r="AX871" s="353"/>
    </row>
    <row r="872" spans="1:50" ht="30" customHeight="1">
      <c r="A872" s="372">
        <v>3</v>
      </c>
      <c r="B872" s="372">
        <v>1</v>
      </c>
      <c r="C872" s="354" t="s">
        <v>613</v>
      </c>
      <c r="D872" s="340"/>
      <c r="E872" s="340"/>
      <c r="F872" s="340"/>
      <c r="G872" s="340"/>
      <c r="H872" s="340"/>
      <c r="I872" s="340"/>
      <c r="J872" s="341" t="s">
        <v>596</v>
      </c>
      <c r="K872" s="342"/>
      <c r="L872" s="342"/>
      <c r="M872" s="342"/>
      <c r="N872" s="342"/>
      <c r="O872" s="342"/>
      <c r="P872" s="355" t="s">
        <v>630</v>
      </c>
      <c r="Q872" s="343"/>
      <c r="R872" s="343"/>
      <c r="S872" s="343"/>
      <c r="T872" s="343"/>
      <c r="U872" s="343"/>
      <c r="V872" s="343"/>
      <c r="W872" s="343"/>
      <c r="X872" s="343"/>
      <c r="Y872" s="344">
        <v>0.1</v>
      </c>
      <c r="Z872" s="345"/>
      <c r="AA872" s="345"/>
      <c r="AB872" s="346"/>
      <c r="AC872" s="356" t="s">
        <v>196</v>
      </c>
      <c r="AD872" s="356"/>
      <c r="AE872" s="356"/>
      <c r="AF872" s="356"/>
      <c r="AG872" s="356"/>
      <c r="AH872" s="348" t="s">
        <v>621</v>
      </c>
      <c r="AI872" s="349"/>
      <c r="AJ872" s="349"/>
      <c r="AK872" s="349"/>
      <c r="AL872" s="350" t="s">
        <v>602</v>
      </c>
      <c r="AM872" s="351"/>
      <c r="AN872" s="351"/>
      <c r="AO872" s="352"/>
      <c r="AP872" s="353" t="s">
        <v>628</v>
      </c>
      <c r="AQ872" s="353"/>
      <c r="AR872" s="353"/>
      <c r="AS872" s="353"/>
      <c r="AT872" s="353"/>
      <c r="AU872" s="353"/>
      <c r="AV872" s="353"/>
      <c r="AW872" s="353"/>
      <c r="AX872" s="353"/>
    </row>
    <row r="873" spans="1:50" ht="30" customHeight="1">
      <c r="A873" s="372">
        <v>4</v>
      </c>
      <c r="B873" s="372">
        <v>1</v>
      </c>
      <c r="C873" s="354" t="s">
        <v>614</v>
      </c>
      <c r="D873" s="340"/>
      <c r="E873" s="340"/>
      <c r="F873" s="340"/>
      <c r="G873" s="340"/>
      <c r="H873" s="340"/>
      <c r="I873" s="340"/>
      <c r="J873" s="341" t="s">
        <v>622</v>
      </c>
      <c r="K873" s="342"/>
      <c r="L873" s="342"/>
      <c r="M873" s="342"/>
      <c r="N873" s="342"/>
      <c r="O873" s="342"/>
      <c r="P873" s="355" t="s">
        <v>630</v>
      </c>
      <c r="Q873" s="343"/>
      <c r="R873" s="343"/>
      <c r="S873" s="343"/>
      <c r="T873" s="343"/>
      <c r="U873" s="343"/>
      <c r="V873" s="343"/>
      <c r="W873" s="343"/>
      <c r="X873" s="343"/>
      <c r="Y873" s="344">
        <v>0.1</v>
      </c>
      <c r="Z873" s="345"/>
      <c r="AA873" s="345"/>
      <c r="AB873" s="346"/>
      <c r="AC873" s="356" t="s">
        <v>196</v>
      </c>
      <c r="AD873" s="356"/>
      <c r="AE873" s="356"/>
      <c r="AF873" s="356"/>
      <c r="AG873" s="356"/>
      <c r="AH873" s="348" t="s">
        <v>623</v>
      </c>
      <c r="AI873" s="349"/>
      <c r="AJ873" s="349"/>
      <c r="AK873" s="349"/>
      <c r="AL873" s="350" t="s">
        <v>625</v>
      </c>
      <c r="AM873" s="351"/>
      <c r="AN873" s="351"/>
      <c r="AO873" s="352"/>
      <c r="AP873" s="353" t="s">
        <v>628</v>
      </c>
      <c r="AQ873" s="353"/>
      <c r="AR873" s="353"/>
      <c r="AS873" s="353"/>
      <c r="AT873" s="353"/>
      <c r="AU873" s="353"/>
      <c r="AV873" s="353"/>
      <c r="AW873" s="353"/>
      <c r="AX873" s="353"/>
    </row>
    <row r="874" spans="1:50" ht="30" customHeight="1">
      <c r="A874" s="372">
        <v>5</v>
      </c>
      <c r="B874" s="372">
        <v>1</v>
      </c>
      <c r="C874" s="354" t="s">
        <v>615</v>
      </c>
      <c r="D874" s="340"/>
      <c r="E874" s="340"/>
      <c r="F874" s="340"/>
      <c r="G874" s="340"/>
      <c r="H874" s="340"/>
      <c r="I874" s="340"/>
      <c r="J874" s="341" t="s">
        <v>621</v>
      </c>
      <c r="K874" s="342"/>
      <c r="L874" s="342"/>
      <c r="M874" s="342"/>
      <c r="N874" s="342"/>
      <c r="O874" s="342"/>
      <c r="P874" s="355" t="s">
        <v>724</v>
      </c>
      <c r="Q874" s="343"/>
      <c r="R874" s="343"/>
      <c r="S874" s="343"/>
      <c r="T874" s="343"/>
      <c r="U874" s="343"/>
      <c r="V874" s="343"/>
      <c r="W874" s="343"/>
      <c r="X874" s="343"/>
      <c r="Y874" s="344">
        <v>0.1</v>
      </c>
      <c r="Z874" s="345"/>
      <c r="AA874" s="345"/>
      <c r="AB874" s="346"/>
      <c r="AC874" s="347" t="s">
        <v>196</v>
      </c>
      <c r="AD874" s="347"/>
      <c r="AE874" s="347"/>
      <c r="AF874" s="347"/>
      <c r="AG874" s="347"/>
      <c r="AH874" s="348" t="s">
        <v>624</v>
      </c>
      <c r="AI874" s="349"/>
      <c r="AJ874" s="349"/>
      <c r="AK874" s="349"/>
      <c r="AL874" s="350" t="s">
        <v>626</v>
      </c>
      <c r="AM874" s="351"/>
      <c r="AN874" s="351"/>
      <c r="AO874" s="352"/>
      <c r="AP874" s="353" t="s">
        <v>623</v>
      </c>
      <c r="AQ874" s="353"/>
      <c r="AR874" s="353"/>
      <c r="AS874" s="353"/>
      <c r="AT874" s="353"/>
      <c r="AU874" s="353"/>
      <c r="AV874" s="353"/>
      <c r="AW874" s="353"/>
      <c r="AX874" s="353"/>
    </row>
    <row r="875" spans="1:50" ht="30" customHeight="1">
      <c r="A875" s="372">
        <v>6</v>
      </c>
      <c r="B875" s="372">
        <v>1</v>
      </c>
      <c r="C875" s="354" t="s">
        <v>616</v>
      </c>
      <c r="D875" s="340"/>
      <c r="E875" s="340"/>
      <c r="F875" s="340"/>
      <c r="G875" s="340"/>
      <c r="H875" s="340"/>
      <c r="I875" s="340"/>
      <c r="J875" s="341" t="s">
        <v>621</v>
      </c>
      <c r="K875" s="342"/>
      <c r="L875" s="342"/>
      <c r="M875" s="342"/>
      <c r="N875" s="342"/>
      <c r="O875" s="342"/>
      <c r="P875" s="355" t="s">
        <v>631</v>
      </c>
      <c r="Q875" s="343"/>
      <c r="R875" s="343"/>
      <c r="S875" s="343"/>
      <c r="T875" s="343"/>
      <c r="U875" s="343"/>
      <c r="V875" s="343"/>
      <c r="W875" s="343"/>
      <c r="X875" s="343"/>
      <c r="Y875" s="344">
        <v>0.03</v>
      </c>
      <c r="Z875" s="345"/>
      <c r="AA875" s="345"/>
      <c r="AB875" s="346"/>
      <c r="AC875" s="347" t="s">
        <v>196</v>
      </c>
      <c r="AD875" s="347"/>
      <c r="AE875" s="347"/>
      <c r="AF875" s="347"/>
      <c r="AG875" s="347"/>
      <c r="AH875" s="348" t="s">
        <v>621</v>
      </c>
      <c r="AI875" s="349"/>
      <c r="AJ875" s="349"/>
      <c r="AK875" s="349"/>
      <c r="AL875" s="350" t="s">
        <v>626</v>
      </c>
      <c r="AM875" s="351"/>
      <c r="AN875" s="351"/>
      <c r="AO875" s="352"/>
      <c r="AP875" s="353" t="s">
        <v>628</v>
      </c>
      <c r="AQ875" s="353"/>
      <c r="AR875" s="353"/>
      <c r="AS875" s="353"/>
      <c r="AT875" s="353"/>
      <c r="AU875" s="353"/>
      <c r="AV875" s="353"/>
      <c r="AW875" s="353"/>
      <c r="AX875" s="353"/>
    </row>
    <row r="876" spans="1:50" ht="30" customHeight="1">
      <c r="A876" s="372">
        <v>7</v>
      </c>
      <c r="B876" s="372">
        <v>1</v>
      </c>
      <c r="C876" s="354" t="s">
        <v>617</v>
      </c>
      <c r="D876" s="340"/>
      <c r="E876" s="340"/>
      <c r="F876" s="340"/>
      <c r="G876" s="340"/>
      <c r="H876" s="340"/>
      <c r="I876" s="340"/>
      <c r="J876" s="341" t="s">
        <v>621</v>
      </c>
      <c r="K876" s="342"/>
      <c r="L876" s="342"/>
      <c r="M876" s="342"/>
      <c r="N876" s="342"/>
      <c r="O876" s="342"/>
      <c r="P876" s="355" t="s">
        <v>630</v>
      </c>
      <c r="Q876" s="343"/>
      <c r="R876" s="343"/>
      <c r="S876" s="343"/>
      <c r="T876" s="343"/>
      <c r="U876" s="343"/>
      <c r="V876" s="343"/>
      <c r="W876" s="343"/>
      <c r="X876" s="343"/>
      <c r="Y876" s="344">
        <v>0.01</v>
      </c>
      <c r="Z876" s="345"/>
      <c r="AA876" s="345"/>
      <c r="AB876" s="346"/>
      <c r="AC876" s="347" t="s">
        <v>196</v>
      </c>
      <c r="AD876" s="347"/>
      <c r="AE876" s="347"/>
      <c r="AF876" s="347"/>
      <c r="AG876" s="347"/>
      <c r="AH876" s="348" t="s">
        <v>621</v>
      </c>
      <c r="AI876" s="349"/>
      <c r="AJ876" s="349"/>
      <c r="AK876" s="349"/>
      <c r="AL876" s="350" t="s">
        <v>627</v>
      </c>
      <c r="AM876" s="351"/>
      <c r="AN876" s="351"/>
      <c r="AO876" s="352"/>
      <c r="AP876" s="353" t="s">
        <v>628</v>
      </c>
      <c r="AQ876" s="353"/>
      <c r="AR876" s="353"/>
      <c r="AS876" s="353"/>
      <c r="AT876" s="353"/>
      <c r="AU876" s="353"/>
      <c r="AV876" s="353"/>
      <c r="AW876" s="353"/>
      <c r="AX876" s="353"/>
    </row>
    <row r="877" spans="1:50" ht="30" customHeight="1">
      <c r="A877" s="372">
        <v>8</v>
      </c>
      <c r="B877" s="372">
        <v>1</v>
      </c>
      <c r="C877" s="354" t="s">
        <v>618</v>
      </c>
      <c r="D877" s="340"/>
      <c r="E877" s="340"/>
      <c r="F877" s="340"/>
      <c r="G877" s="340"/>
      <c r="H877" s="340"/>
      <c r="I877" s="340"/>
      <c r="J877" s="341" t="s">
        <v>623</v>
      </c>
      <c r="K877" s="342"/>
      <c r="L877" s="342"/>
      <c r="M877" s="342"/>
      <c r="N877" s="342"/>
      <c r="O877" s="342"/>
      <c r="P877" s="355" t="s">
        <v>724</v>
      </c>
      <c r="Q877" s="343"/>
      <c r="R877" s="343"/>
      <c r="S877" s="343"/>
      <c r="T877" s="343"/>
      <c r="U877" s="343"/>
      <c r="V877" s="343"/>
      <c r="W877" s="343"/>
      <c r="X877" s="343"/>
      <c r="Y877" s="344">
        <v>4.0000000000000001E-3</v>
      </c>
      <c r="Z877" s="345"/>
      <c r="AA877" s="345"/>
      <c r="AB877" s="346"/>
      <c r="AC877" s="347" t="s">
        <v>196</v>
      </c>
      <c r="AD877" s="347"/>
      <c r="AE877" s="347"/>
      <c r="AF877" s="347"/>
      <c r="AG877" s="347"/>
      <c r="AH877" s="348" t="s">
        <v>623</v>
      </c>
      <c r="AI877" s="349"/>
      <c r="AJ877" s="349"/>
      <c r="AK877" s="349"/>
      <c r="AL877" s="350" t="s">
        <v>628</v>
      </c>
      <c r="AM877" s="351"/>
      <c r="AN877" s="351"/>
      <c r="AO877" s="352"/>
      <c r="AP877" s="353" t="s">
        <v>628</v>
      </c>
      <c r="AQ877" s="353"/>
      <c r="AR877" s="353"/>
      <c r="AS877" s="353"/>
      <c r="AT877" s="353"/>
      <c r="AU877" s="353"/>
      <c r="AV877" s="353"/>
      <c r="AW877" s="353"/>
      <c r="AX877" s="353"/>
    </row>
    <row r="878" spans="1:50" ht="30" customHeight="1">
      <c r="A878" s="372">
        <v>9</v>
      </c>
      <c r="B878" s="372">
        <v>1</v>
      </c>
      <c r="C878" s="354" t="s">
        <v>619</v>
      </c>
      <c r="D878" s="340"/>
      <c r="E878" s="340"/>
      <c r="F878" s="340"/>
      <c r="G878" s="340"/>
      <c r="H878" s="340"/>
      <c r="I878" s="340"/>
      <c r="J878" s="341" t="s">
        <v>621</v>
      </c>
      <c r="K878" s="342"/>
      <c r="L878" s="342"/>
      <c r="M878" s="342"/>
      <c r="N878" s="342"/>
      <c r="O878" s="342"/>
      <c r="P878" s="355" t="s">
        <v>724</v>
      </c>
      <c r="Q878" s="343"/>
      <c r="R878" s="343"/>
      <c r="S878" s="343"/>
      <c r="T878" s="343"/>
      <c r="U878" s="343"/>
      <c r="V878" s="343"/>
      <c r="W878" s="343"/>
      <c r="X878" s="343"/>
      <c r="Y878" s="344">
        <v>4.0000000000000001E-3</v>
      </c>
      <c r="Z878" s="345"/>
      <c r="AA878" s="345"/>
      <c r="AB878" s="346"/>
      <c r="AC878" s="347" t="s">
        <v>196</v>
      </c>
      <c r="AD878" s="347"/>
      <c r="AE878" s="347"/>
      <c r="AF878" s="347"/>
      <c r="AG878" s="347"/>
      <c r="AH878" s="348" t="s">
        <v>602</v>
      </c>
      <c r="AI878" s="349"/>
      <c r="AJ878" s="349"/>
      <c r="AK878" s="349"/>
      <c r="AL878" s="350" t="s">
        <v>628</v>
      </c>
      <c r="AM878" s="351"/>
      <c r="AN878" s="351"/>
      <c r="AO878" s="352"/>
      <c r="AP878" s="353" t="s">
        <v>623</v>
      </c>
      <c r="AQ878" s="353"/>
      <c r="AR878" s="353"/>
      <c r="AS878" s="353"/>
      <c r="AT878" s="353"/>
      <c r="AU878" s="353"/>
      <c r="AV878" s="353"/>
      <c r="AW878" s="353"/>
      <c r="AX878" s="353"/>
    </row>
    <row r="879" spans="1:50" ht="30" customHeight="1">
      <c r="A879" s="372">
        <v>10</v>
      </c>
      <c r="B879" s="372">
        <v>1</v>
      </c>
      <c r="C879" s="354" t="s">
        <v>620</v>
      </c>
      <c r="D879" s="340"/>
      <c r="E879" s="340"/>
      <c r="F879" s="340"/>
      <c r="G879" s="340"/>
      <c r="H879" s="340"/>
      <c r="I879" s="340"/>
      <c r="J879" s="341" t="s">
        <v>621</v>
      </c>
      <c r="K879" s="342"/>
      <c r="L879" s="342"/>
      <c r="M879" s="342"/>
      <c r="N879" s="342"/>
      <c r="O879" s="342"/>
      <c r="P879" s="355" t="s">
        <v>724</v>
      </c>
      <c r="Q879" s="343"/>
      <c r="R879" s="343"/>
      <c r="S879" s="343"/>
      <c r="T879" s="343"/>
      <c r="U879" s="343"/>
      <c r="V879" s="343"/>
      <c r="W879" s="343"/>
      <c r="X879" s="343"/>
      <c r="Y879" s="344">
        <v>4.0000000000000001E-3</v>
      </c>
      <c r="Z879" s="345"/>
      <c r="AA879" s="345"/>
      <c r="AB879" s="346"/>
      <c r="AC879" s="347" t="s">
        <v>196</v>
      </c>
      <c r="AD879" s="347"/>
      <c r="AE879" s="347"/>
      <c r="AF879" s="347"/>
      <c r="AG879" s="347"/>
      <c r="AH879" s="348" t="s">
        <v>606</v>
      </c>
      <c r="AI879" s="349"/>
      <c r="AJ879" s="349"/>
      <c r="AK879" s="349"/>
      <c r="AL879" s="350" t="s">
        <v>628</v>
      </c>
      <c r="AM879" s="351"/>
      <c r="AN879" s="351"/>
      <c r="AO879" s="352"/>
      <c r="AP879" s="353" t="s">
        <v>626</v>
      </c>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430</v>
      </c>
      <c r="K902" s="358"/>
      <c r="L902" s="358"/>
      <c r="M902" s="358"/>
      <c r="N902" s="358"/>
      <c r="O902" s="358"/>
      <c r="P902" s="359" t="s">
        <v>376</v>
      </c>
      <c r="Q902" s="359"/>
      <c r="R902" s="359"/>
      <c r="S902" s="359"/>
      <c r="T902" s="359"/>
      <c r="U902" s="359"/>
      <c r="V902" s="359"/>
      <c r="W902" s="359"/>
      <c r="X902" s="359"/>
      <c r="Y902" s="360" t="s">
        <v>427</v>
      </c>
      <c r="Z902" s="361"/>
      <c r="AA902" s="361"/>
      <c r="AB902" s="361"/>
      <c r="AC902" s="142" t="s">
        <v>476</v>
      </c>
      <c r="AD902" s="142"/>
      <c r="AE902" s="142"/>
      <c r="AF902" s="142"/>
      <c r="AG902" s="142"/>
      <c r="AH902" s="360" t="s">
        <v>512</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c r="A903" s="372">
        <v>1</v>
      </c>
      <c r="B903" s="372">
        <v>1</v>
      </c>
      <c r="C903" s="354" t="s">
        <v>632</v>
      </c>
      <c r="D903" s="340"/>
      <c r="E903" s="340"/>
      <c r="F903" s="340"/>
      <c r="G903" s="340"/>
      <c r="H903" s="340"/>
      <c r="I903" s="340"/>
      <c r="J903" s="341" t="s">
        <v>621</v>
      </c>
      <c r="K903" s="342"/>
      <c r="L903" s="342"/>
      <c r="M903" s="342"/>
      <c r="N903" s="342"/>
      <c r="O903" s="342"/>
      <c r="P903" s="355" t="s">
        <v>635</v>
      </c>
      <c r="Q903" s="343"/>
      <c r="R903" s="343"/>
      <c r="S903" s="343"/>
      <c r="T903" s="343"/>
      <c r="U903" s="343"/>
      <c r="V903" s="343"/>
      <c r="W903" s="343"/>
      <c r="X903" s="343"/>
      <c r="Y903" s="344">
        <v>0.6</v>
      </c>
      <c r="Z903" s="345"/>
      <c r="AA903" s="345"/>
      <c r="AB903" s="346"/>
      <c r="AC903" s="356" t="s">
        <v>196</v>
      </c>
      <c r="AD903" s="364"/>
      <c r="AE903" s="364"/>
      <c r="AF903" s="364"/>
      <c r="AG903" s="364"/>
      <c r="AH903" s="365" t="s">
        <v>621</v>
      </c>
      <c r="AI903" s="366"/>
      <c r="AJ903" s="366"/>
      <c r="AK903" s="366"/>
      <c r="AL903" s="350" t="s">
        <v>599</v>
      </c>
      <c r="AM903" s="351"/>
      <c r="AN903" s="351"/>
      <c r="AO903" s="352"/>
      <c r="AP903" s="353" t="s">
        <v>638</v>
      </c>
      <c r="AQ903" s="353"/>
      <c r="AR903" s="353"/>
      <c r="AS903" s="353"/>
      <c r="AT903" s="353"/>
      <c r="AU903" s="353"/>
      <c r="AV903" s="353"/>
      <c r="AW903" s="353"/>
      <c r="AX903" s="353"/>
    </row>
    <row r="904" spans="1:50" ht="30" customHeight="1">
      <c r="A904" s="372">
        <v>2</v>
      </c>
      <c r="B904" s="372">
        <v>1</v>
      </c>
      <c r="C904" s="354" t="s">
        <v>633</v>
      </c>
      <c r="D904" s="340"/>
      <c r="E904" s="340"/>
      <c r="F904" s="340"/>
      <c r="G904" s="340"/>
      <c r="H904" s="340"/>
      <c r="I904" s="340"/>
      <c r="J904" s="341" t="s">
        <v>621</v>
      </c>
      <c r="K904" s="342"/>
      <c r="L904" s="342"/>
      <c r="M904" s="342"/>
      <c r="N904" s="342"/>
      <c r="O904" s="342"/>
      <c r="P904" s="355" t="s">
        <v>636</v>
      </c>
      <c r="Q904" s="343"/>
      <c r="R904" s="343"/>
      <c r="S904" s="343"/>
      <c r="T904" s="343"/>
      <c r="U904" s="343"/>
      <c r="V904" s="343"/>
      <c r="W904" s="343"/>
      <c r="X904" s="343"/>
      <c r="Y904" s="344">
        <v>0.1</v>
      </c>
      <c r="Z904" s="345"/>
      <c r="AA904" s="345"/>
      <c r="AB904" s="346"/>
      <c r="AC904" s="356" t="s">
        <v>196</v>
      </c>
      <c r="AD904" s="356"/>
      <c r="AE904" s="356"/>
      <c r="AF904" s="356"/>
      <c r="AG904" s="356"/>
      <c r="AH904" s="365" t="s">
        <v>621</v>
      </c>
      <c r="AI904" s="366"/>
      <c r="AJ904" s="366"/>
      <c r="AK904" s="366"/>
      <c r="AL904" s="367" t="s">
        <v>623</v>
      </c>
      <c r="AM904" s="368"/>
      <c r="AN904" s="368"/>
      <c r="AO904" s="369"/>
      <c r="AP904" s="353" t="s">
        <v>638</v>
      </c>
      <c r="AQ904" s="353"/>
      <c r="AR904" s="353"/>
      <c r="AS904" s="353"/>
      <c r="AT904" s="353"/>
      <c r="AU904" s="353"/>
      <c r="AV904" s="353"/>
      <c r="AW904" s="353"/>
      <c r="AX904" s="353"/>
    </row>
    <row r="905" spans="1:50" ht="30" customHeight="1">
      <c r="A905" s="372">
        <v>3</v>
      </c>
      <c r="B905" s="372">
        <v>1</v>
      </c>
      <c r="C905" s="354" t="s">
        <v>634</v>
      </c>
      <c r="D905" s="340"/>
      <c r="E905" s="340"/>
      <c r="F905" s="340"/>
      <c r="G905" s="340"/>
      <c r="H905" s="340"/>
      <c r="I905" s="340"/>
      <c r="J905" s="341" t="s">
        <v>621</v>
      </c>
      <c r="K905" s="342"/>
      <c r="L905" s="342"/>
      <c r="M905" s="342"/>
      <c r="N905" s="342"/>
      <c r="O905" s="342"/>
      <c r="P905" s="355" t="s">
        <v>637</v>
      </c>
      <c r="Q905" s="343"/>
      <c r="R905" s="343"/>
      <c r="S905" s="343"/>
      <c r="T905" s="343"/>
      <c r="U905" s="343"/>
      <c r="V905" s="343"/>
      <c r="W905" s="343"/>
      <c r="X905" s="343"/>
      <c r="Y905" s="344">
        <v>0.1</v>
      </c>
      <c r="Z905" s="345"/>
      <c r="AA905" s="345"/>
      <c r="AB905" s="346"/>
      <c r="AC905" s="356" t="s">
        <v>196</v>
      </c>
      <c r="AD905" s="356"/>
      <c r="AE905" s="356"/>
      <c r="AF905" s="356"/>
      <c r="AG905" s="356"/>
      <c r="AH905" s="348" t="s">
        <v>599</v>
      </c>
      <c r="AI905" s="349"/>
      <c r="AJ905" s="349"/>
      <c r="AK905" s="349"/>
      <c r="AL905" s="350" t="s">
        <v>638</v>
      </c>
      <c r="AM905" s="351"/>
      <c r="AN905" s="351"/>
      <c r="AO905" s="352"/>
      <c r="AP905" s="353" t="s">
        <v>622</v>
      </c>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430</v>
      </c>
      <c r="K935" s="358"/>
      <c r="L935" s="358"/>
      <c r="M935" s="358"/>
      <c r="N935" s="358"/>
      <c r="O935" s="358"/>
      <c r="P935" s="359" t="s">
        <v>376</v>
      </c>
      <c r="Q935" s="359"/>
      <c r="R935" s="359"/>
      <c r="S935" s="359"/>
      <c r="T935" s="359"/>
      <c r="U935" s="359"/>
      <c r="V935" s="359"/>
      <c r="W935" s="359"/>
      <c r="X935" s="359"/>
      <c r="Y935" s="360" t="s">
        <v>427</v>
      </c>
      <c r="Z935" s="361"/>
      <c r="AA935" s="361"/>
      <c r="AB935" s="361"/>
      <c r="AC935" s="142" t="s">
        <v>476</v>
      </c>
      <c r="AD935" s="142"/>
      <c r="AE935" s="142"/>
      <c r="AF935" s="142"/>
      <c r="AG935" s="142"/>
      <c r="AH935" s="360" t="s">
        <v>512</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c r="A936" s="372">
        <v>1</v>
      </c>
      <c r="B936" s="372">
        <v>1</v>
      </c>
      <c r="C936" s="354" t="s">
        <v>595</v>
      </c>
      <c r="D936" s="340"/>
      <c r="E936" s="340"/>
      <c r="F936" s="340"/>
      <c r="G936" s="340"/>
      <c r="H936" s="340"/>
      <c r="I936" s="340"/>
      <c r="J936" s="341" t="s">
        <v>638</v>
      </c>
      <c r="K936" s="342"/>
      <c r="L936" s="342"/>
      <c r="M936" s="342"/>
      <c r="N936" s="342"/>
      <c r="O936" s="342"/>
      <c r="P936" s="355" t="s">
        <v>645</v>
      </c>
      <c r="Q936" s="343"/>
      <c r="R936" s="343"/>
      <c r="S936" s="343"/>
      <c r="T936" s="343"/>
      <c r="U936" s="343"/>
      <c r="V936" s="343"/>
      <c r="W936" s="343"/>
      <c r="X936" s="343"/>
      <c r="Y936" s="344">
        <v>0.4</v>
      </c>
      <c r="Z936" s="345"/>
      <c r="AA936" s="345"/>
      <c r="AB936" s="346"/>
      <c r="AC936" s="356" t="s">
        <v>523</v>
      </c>
      <c r="AD936" s="364"/>
      <c r="AE936" s="364"/>
      <c r="AF936" s="364"/>
      <c r="AG936" s="364"/>
      <c r="AH936" s="365" t="s">
        <v>599</v>
      </c>
      <c r="AI936" s="366"/>
      <c r="AJ936" s="366"/>
      <c r="AK936" s="366"/>
      <c r="AL936" s="350" t="s">
        <v>596</v>
      </c>
      <c r="AM936" s="351"/>
      <c r="AN936" s="351"/>
      <c r="AO936" s="352"/>
      <c r="AP936" s="353" t="s">
        <v>596</v>
      </c>
      <c r="AQ936" s="353"/>
      <c r="AR936" s="353"/>
      <c r="AS936" s="353"/>
      <c r="AT936" s="353"/>
      <c r="AU936" s="353"/>
      <c r="AV936" s="353"/>
      <c r="AW936" s="353"/>
      <c r="AX936" s="353"/>
    </row>
    <row r="937" spans="1:50" ht="30" customHeight="1">
      <c r="A937" s="372">
        <v>2</v>
      </c>
      <c r="B937" s="372">
        <v>1</v>
      </c>
      <c r="C937" s="354" t="s">
        <v>600</v>
      </c>
      <c r="D937" s="340"/>
      <c r="E937" s="340"/>
      <c r="F937" s="340"/>
      <c r="G937" s="340"/>
      <c r="H937" s="340"/>
      <c r="I937" s="340"/>
      <c r="J937" s="341" t="s">
        <v>638</v>
      </c>
      <c r="K937" s="342"/>
      <c r="L937" s="342"/>
      <c r="M937" s="342"/>
      <c r="N937" s="342"/>
      <c r="O937" s="342"/>
      <c r="P937" s="355" t="s">
        <v>645</v>
      </c>
      <c r="Q937" s="343"/>
      <c r="R937" s="343"/>
      <c r="S937" s="343"/>
      <c r="T937" s="343"/>
      <c r="U937" s="343"/>
      <c r="V937" s="343"/>
      <c r="W937" s="343"/>
      <c r="X937" s="343"/>
      <c r="Y937" s="344">
        <v>0.2</v>
      </c>
      <c r="Z937" s="345"/>
      <c r="AA937" s="345"/>
      <c r="AB937" s="346"/>
      <c r="AC937" s="356" t="s">
        <v>523</v>
      </c>
      <c r="AD937" s="356"/>
      <c r="AE937" s="356"/>
      <c r="AF937" s="356"/>
      <c r="AG937" s="356"/>
      <c r="AH937" s="365" t="s">
        <v>599</v>
      </c>
      <c r="AI937" s="366"/>
      <c r="AJ937" s="366"/>
      <c r="AK937" s="366"/>
      <c r="AL937" s="367" t="s">
        <v>596</v>
      </c>
      <c r="AM937" s="368"/>
      <c r="AN937" s="368"/>
      <c r="AO937" s="369"/>
      <c r="AP937" s="353" t="s">
        <v>596</v>
      </c>
      <c r="AQ937" s="353"/>
      <c r="AR937" s="353"/>
      <c r="AS937" s="353"/>
      <c r="AT937" s="353"/>
      <c r="AU937" s="353"/>
      <c r="AV937" s="353"/>
      <c r="AW937" s="353"/>
      <c r="AX937" s="353"/>
    </row>
    <row r="938" spans="1:50" ht="30" customHeight="1">
      <c r="A938" s="372">
        <v>3</v>
      </c>
      <c r="B938" s="372">
        <v>1</v>
      </c>
      <c r="C938" s="354" t="s">
        <v>603</v>
      </c>
      <c r="D938" s="340"/>
      <c r="E938" s="340"/>
      <c r="F938" s="340"/>
      <c r="G938" s="340"/>
      <c r="H938" s="340"/>
      <c r="I938" s="340"/>
      <c r="J938" s="341" t="s">
        <v>623</v>
      </c>
      <c r="K938" s="342"/>
      <c r="L938" s="342"/>
      <c r="M938" s="342"/>
      <c r="N938" s="342"/>
      <c r="O938" s="342"/>
      <c r="P938" s="355" t="s">
        <v>636</v>
      </c>
      <c r="Q938" s="343"/>
      <c r="R938" s="343"/>
      <c r="S938" s="343"/>
      <c r="T938" s="343"/>
      <c r="U938" s="343"/>
      <c r="V938" s="343"/>
      <c r="W938" s="343"/>
      <c r="X938" s="343"/>
      <c r="Y938" s="344">
        <v>0.2</v>
      </c>
      <c r="Z938" s="345"/>
      <c r="AA938" s="345"/>
      <c r="AB938" s="346"/>
      <c r="AC938" s="356" t="s">
        <v>523</v>
      </c>
      <c r="AD938" s="356"/>
      <c r="AE938" s="356"/>
      <c r="AF938" s="356"/>
      <c r="AG938" s="356"/>
      <c r="AH938" s="348" t="s">
        <v>599</v>
      </c>
      <c r="AI938" s="349"/>
      <c r="AJ938" s="349"/>
      <c r="AK938" s="349"/>
      <c r="AL938" s="350" t="s">
        <v>596</v>
      </c>
      <c r="AM938" s="351"/>
      <c r="AN938" s="351"/>
      <c r="AO938" s="352"/>
      <c r="AP938" s="353" t="s">
        <v>596</v>
      </c>
      <c r="AQ938" s="353"/>
      <c r="AR938" s="353"/>
      <c r="AS938" s="353"/>
      <c r="AT938" s="353"/>
      <c r="AU938" s="353"/>
      <c r="AV938" s="353"/>
      <c r="AW938" s="353"/>
      <c r="AX938" s="353"/>
    </row>
    <row r="939" spans="1:50" ht="30" customHeight="1">
      <c r="A939" s="372">
        <v>4</v>
      </c>
      <c r="B939" s="372">
        <v>1</v>
      </c>
      <c r="C939" s="354" t="s">
        <v>604</v>
      </c>
      <c r="D939" s="340"/>
      <c r="E939" s="340"/>
      <c r="F939" s="340"/>
      <c r="G939" s="340"/>
      <c r="H939" s="340"/>
      <c r="I939" s="340"/>
      <c r="J939" s="341" t="s">
        <v>624</v>
      </c>
      <c r="K939" s="342"/>
      <c r="L939" s="342"/>
      <c r="M939" s="342"/>
      <c r="N939" s="342"/>
      <c r="O939" s="342"/>
      <c r="P939" s="355" t="s">
        <v>646</v>
      </c>
      <c r="Q939" s="343"/>
      <c r="R939" s="343"/>
      <c r="S939" s="343"/>
      <c r="T939" s="343"/>
      <c r="U939" s="343"/>
      <c r="V939" s="343"/>
      <c r="W939" s="343"/>
      <c r="X939" s="343"/>
      <c r="Y939" s="344">
        <v>0.1</v>
      </c>
      <c r="Z939" s="345"/>
      <c r="AA939" s="345"/>
      <c r="AB939" s="346"/>
      <c r="AC939" s="356" t="s">
        <v>196</v>
      </c>
      <c r="AD939" s="356"/>
      <c r="AE939" s="356"/>
      <c r="AF939" s="356"/>
      <c r="AG939" s="356"/>
      <c r="AH939" s="348" t="s">
        <v>596</v>
      </c>
      <c r="AI939" s="349"/>
      <c r="AJ939" s="349"/>
      <c r="AK939" s="349"/>
      <c r="AL939" s="350" t="s">
        <v>623</v>
      </c>
      <c r="AM939" s="351"/>
      <c r="AN939" s="351"/>
      <c r="AO939" s="352"/>
      <c r="AP939" s="353" t="s">
        <v>596</v>
      </c>
      <c r="AQ939" s="353"/>
      <c r="AR939" s="353"/>
      <c r="AS939" s="353"/>
      <c r="AT939" s="353"/>
      <c r="AU939" s="353"/>
      <c r="AV939" s="353"/>
      <c r="AW939" s="353"/>
      <c r="AX939" s="353"/>
    </row>
    <row r="940" spans="1:50" ht="30" customHeight="1">
      <c r="A940" s="372">
        <v>5</v>
      </c>
      <c r="B940" s="372">
        <v>1</v>
      </c>
      <c r="C940" s="354" t="s">
        <v>639</v>
      </c>
      <c r="D940" s="340"/>
      <c r="E940" s="340"/>
      <c r="F940" s="340"/>
      <c r="G940" s="340"/>
      <c r="H940" s="340"/>
      <c r="I940" s="340"/>
      <c r="J940" s="341" t="s">
        <v>596</v>
      </c>
      <c r="K940" s="342"/>
      <c r="L940" s="342"/>
      <c r="M940" s="342"/>
      <c r="N940" s="342"/>
      <c r="O940" s="342"/>
      <c r="P940" s="355" t="s">
        <v>647</v>
      </c>
      <c r="Q940" s="343"/>
      <c r="R940" s="343"/>
      <c r="S940" s="343"/>
      <c r="T940" s="343"/>
      <c r="U940" s="343"/>
      <c r="V940" s="343"/>
      <c r="W940" s="343"/>
      <c r="X940" s="343"/>
      <c r="Y940" s="344">
        <v>0.1</v>
      </c>
      <c r="Z940" s="345"/>
      <c r="AA940" s="345"/>
      <c r="AB940" s="346"/>
      <c r="AC940" s="347" t="s">
        <v>523</v>
      </c>
      <c r="AD940" s="347"/>
      <c r="AE940" s="347"/>
      <c r="AF940" s="347"/>
      <c r="AG940" s="347"/>
      <c r="AH940" s="348" t="s">
        <v>623</v>
      </c>
      <c r="AI940" s="349"/>
      <c r="AJ940" s="349"/>
      <c r="AK940" s="349"/>
      <c r="AL940" s="350" t="s">
        <v>596</v>
      </c>
      <c r="AM940" s="351"/>
      <c r="AN940" s="351"/>
      <c r="AO940" s="352"/>
      <c r="AP940" s="353" t="s">
        <v>638</v>
      </c>
      <c r="AQ940" s="353"/>
      <c r="AR940" s="353"/>
      <c r="AS940" s="353"/>
      <c r="AT940" s="353"/>
      <c r="AU940" s="353"/>
      <c r="AV940" s="353"/>
      <c r="AW940" s="353"/>
      <c r="AX940" s="353"/>
    </row>
    <row r="941" spans="1:50" ht="30" customHeight="1">
      <c r="A941" s="372">
        <v>6</v>
      </c>
      <c r="B941" s="372">
        <v>1</v>
      </c>
      <c r="C941" s="354" t="s">
        <v>640</v>
      </c>
      <c r="D941" s="340"/>
      <c r="E941" s="340"/>
      <c r="F941" s="340"/>
      <c r="G941" s="340"/>
      <c r="H941" s="340"/>
      <c r="I941" s="340"/>
      <c r="J941" s="341" t="s">
        <v>623</v>
      </c>
      <c r="K941" s="342"/>
      <c r="L941" s="342"/>
      <c r="M941" s="342"/>
      <c r="N941" s="342"/>
      <c r="O941" s="342"/>
      <c r="P941" s="355" t="s">
        <v>648</v>
      </c>
      <c r="Q941" s="343"/>
      <c r="R941" s="343"/>
      <c r="S941" s="343"/>
      <c r="T941" s="343"/>
      <c r="U941" s="343"/>
      <c r="V941" s="343"/>
      <c r="W941" s="343"/>
      <c r="X941" s="343"/>
      <c r="Y941" s="344">
        <v>0.03</v>
      </c>
      <c r="Z941" s="345"/>
      <c r="AA941" s="345"/>
      <c r="AB941" s="346"/>
      <c r="AC941" s="347" t="s">
        <v>523</v>
      </c>
      <c r="AD941" s="347"/>
      <c r="AE941" s="347"/>
      <c r="AF941" s="347"/>
      <c r="AG941" s="347"/>
      <c r="AH941" s="348" t="s">
        <v>596</v>
      </c>
      <c r="AI941" s="349"/>
      <c r="AJ941" s="349"/>
      <c r="AK941" s="349"/>
      <c r="AL941" s="350" t="s">
        <v>596</v>
      </c>
      <c r="AM941" s="351"/>
      <c r="AN941" s="351"/>
      <c r="AO941" s="352"/>
      <c r="AP941" s="353" t="s">
        <v>638</v>
      </c>
      <c r="AQ941" s="353"/>
      <c r="AR941" s="353"/>
      <c r="AS941" s="353"/>
      <c r="AT941" s="353"/>
      <c r="AU941" s="353"/>
      <c r="AV941" s="353"/>
      <c r="AW941" s="353"/>
      <c r="AX941" s="353"/>
    </row>
    <row r="942" spans="1:50" ht="30" customHeight="1">
      <c r="A942" s="372">
        <v>7</v>
      </c>
      <c r="B942" s="372">
        <v>1</v>
      </c>
      <c r="C942" s="354" t="s">
        <v>641</v>
      </c>
      <c r="D942" s="340"/>
      <c r="E942" s="340"/>
      <c r="F942" s="340"/>
      <c r="G942" s="340"/>
      <c r="H942" s="340"/>
      <c r="I942" s="340"/>
      <c r="J942" s="341" t="s">
        <v>621</v>
      </c>
      <c r="K942" s="342"/>
      <c r="L942" s="342"/>
      <c r="M942" s="342"/>
      <c r="N942" s="342"/>
      <c r="O942" s="342"/>
      <c r="P942" s="355" t="s">
        <v>648</v>
      </c>
      <c r="Q942" s="343"/>
      <c r="R942" s="343"/>
      <c r="S942" s="343"/>
      <c r="T942" s="343"/>
      <c r="U942" s="343"/>
      <c r="V942" s="343"/>
      <c r="W942" s="343"/>
      <c r="X942" s="343"/>
      <c r="Y942" s="344">
        <v>0.03</v>
      </c>
      <c r="Z942" s="345"/>
      <c r="AA942" s="345"/>
      <c r="AB942" s="346"/>
      <c r="AC942" s="347" t="s">
        <v>523</v>
      </c>
      <c r="AD942" s="347"/>
      <c r="AE942" s="347"/>
      <c r="AF942" s="347"/>
      <c r="AG942" s="347"/>
      <c r="AH942" s="348" t="s">
        <v>596</v>
      </c>
      <c r="AI942" s="349"/>
      <c r="AJ942" s="349"/>
      <c r="AK942" s="349"/>
      <c r="AL942" s="350" t="s">
        <v>596</v>
      </c>
      <c r="AM942" s="351"/>
      <c r="AN942" s="351"/>
      <c r="AO942" s="352"/>
      <c r="AP942" s="353" t="s">
        <v>638</v>
      </c>
      <c r="AQ942" s="353"/>
      <c r="AR942" s="353"/>
      <c r="AS942" s="353"/>
      <c r="AT942" s="353"/>
      <c r="AU942" s="353"/>
      <c r="AV942" s="353"/>
      <c r="AW942" s="353"/>
      <c r="AX942" s="353"/>
    </row>
    <row r="943" spans="1:50" ht="30" customHeight="1">
      <c r="A943" s="372">
        <v>8</v>
      </c>
      <c r="B943" s="372">
        <v>1</v>
      </c>
      <c r="C943" s="354" t="s">
        <v>642</v>
      </c>
      <c r="D943" s="340"/>
      <c r="E943" s="340"/>
      <c r="F943" s="340"/>
      <c r="G943" s="340"/>
      <c r="H943" s="340"/>
      <c r="I943" s="340"/>
      <c r="J943" s="341" t="s">
        <v>621</v>
      </c>
      <c r="K943" s="342"/>
      <c r="L943" s="342"/>
      <c r="M943" s="342"/>
      <c r="N943" s="342"/>
      <c r="O943" s="342"/>
      <c r="P943" s="355" t="s">
        <v>648</v>
      </c>
      <c r="Q943" s="343"/>
      <c r="R943" s="343"/>
      <c r="S943" s="343"/>
      <c r="T943" s="343"/>
      <c r="U943" s="343"/>
      <c r="V943" s="343"/>
      <c r="W943" s="343"/>
      <c r="X943" s="343"/>
      <c r="Y943" s="344">
        <v>0.03</v>
      </c>
      <c r="Z943" s="345"/>
      <c r="AA943" s="345"/>
      <c r="AB943" s="346"/>
      <c r="AC943" s="347" t="s">
        <v>523</v>
      </c>
      <c r="AD943" s="347"/>
      <c r="AE943" s="347"/>
      <c r="AF943" s="347"/>
      <c r="AG943" s="347"/>
      <c r="AH943" s="348" t="s">
        <v>623</v>
      </c>
      <c r="AI943" s="349"/>
      <c r="AJ943" s="349"/>
      <c r="AK943" s="349"/>
      <c r="AL943" s="350" t="s">
        <v>596</v>
      </c>
      <c r="AM943" s="351"/>
      <c r="AN943" s="351"/>
      <c r="AO943" s="352"/>
      <c r="AP943" s="353" t="s">
        <v>638</v>
      </c>
      <c r="AQ943" s="353"/>
      <c r="AR943" s="353"/>
      <c r="AS943" s="353"/>
      <c r="AT943" s="353"/>
      <c r="AU943" s="353"/>
      <c r="AV943" s="353"/>
      <c r="AW943" s="353"/>
      <c r="AX943" s="353"/>
    </row>
    <row r="944" spans="1:50" ht="30" customHeight="1">
      <c r="A944" s="372">
        <v>9</v>
      </c>
      <c r="B944" s="372">
        <v>1</v>
      </c>
      <c r="C944" s="354" t="s">
        <v>643</v>
      </c>
      <c r="D944" s="340"/>
      <c r="E944" s="340"/>
      <c r="F944" s="340"/>
      <c r="G944" s="340"/>
      <c r="H944" s="340"/>
      <c r="I944" s="340"/>
      <c r="J944" s="341" t="s">
        <v>621</v>
      </c>
      <c r="K944" s="342"/>
      <c r="L944" s="342"/>
      <c r="M944" s="342"/>
      <c r="N944" s="342"/>
      <c r="O944" s="342"/>
      <c r="P944" s="355" t="s">
        <v>648</v>
      </c>
      <c r="Q944" s="343"/>
      <c r="R944" s="343"/>
      <c r="S944" s="343"/>
      <c r="T944" s="343"/>
      <c r="U944" s="343"/>
      <c r="V944" s="343"/>
      <c r="W944" s="343"/>
      <c r="X944" s="343"/>
      <c r="Y944" s="344">
        <v>0.03</v>
      </c>
      <c r="Z944" s="345"/>
      <c r="AA944" s="345"/>
      <c r="AB944" s="346"/>
      <c r="AC944" s="347" t="s">
        <v>523</v>
      </c>
      <c r="AD944" s="347"/>
      <c r="AE944" s="347"/>
      <c r="AF944" s="347"/>
      <c r="AG944" s="347"/>
      <c r="AH944" s="348" t="s">
        <v>626</v>
      </c>
      <c r="AI944" s="349"/>
      <c r="AJ944" s="349"/>
      <c r="AK944" s="349"/>
      <c r="AL944" s="350" t="s">
        <v>596</v>
      </c>
      <c r="AM944" s="351"/>
      <c r="AN944" s="351"/>
      <c r="AO944" s="352"/>
      <c r="AP944" s="353" t="s">
        <v>596</v>
      </c>
      <c r="AQ944" s="353"/>
      <c r="AR944" s="353"/>
      <c r="AS944" s="353"/>
      <c r="AT944" s="353"/>
      <c r="AU944" s="353"/>
      <c r="AV944" s="353"/>
      <c r="AW944" s="353"/>
      <c r="AX944" s="353"/>
    </row>
    <row r="945" spans="1:50" ht="30" customHeight="1">
      <c r="A945" s="372">
        <v>10</v>
      </c>
      <c r="B945" s="372">
        <v>1</v>
      </c>
      <c r="C945" s="354" t="s">
        <v>644</v>
      </c>
      <c r="D945" s="340"/>
      <c r="E945" s="340"/>
      <c r="F945" s="340"/>
      <c r="G945" s="340"/>
      <c r="H945" s="340"/>
      <c r="I945" s="340"/>
      <c r="J945" s="341" t="s">
        <v>623</v>
      </c>
      <c r="K945" s="342"/>
      <c r="L945" s="342"/>
      <c r="M945" s="342"/>
      <c r="N945" s="342"/>
      <c r="O945" s="342"/>
      <c r="P945" s="355" t="s">
        <v>648</v>
      </c>
      <c r="Q945" s="343"/>
      <c r="R945" s="343"/>
      <c r="S945" s="343"/>
      <c r="T945" s="343"/>
      <c r="U945" s="343"/>
      <c r="V945" s="343"/>
      <c r="W945" s="343"/>
      <c r="X945" s="343"/>
      <c r="Y945" s="344">
        <v>0.02</v>
      </c>
      <c r="Z945" s="345"/>
      <c r="AA945" s="345"/>
      <c r="AB945" s="346"/>
      <c r="AC945" s="347" t="s">
        <v>523</v>
      </c>
      <c r="AD945" s="347"/>
      <c r="AE945" s="347"/>
      <c r="AF945" s="347"/>
      <c r="AG945" s="347"/>
      <c r="AH945" s="348" t="s">
        <v>626</v>
      </c>
      <c r="AI945" s="349"/>
      <c r="AJ945" s="349"/>
      <c r="AK945" s="349"/>
      <c r="AL945" s="350" t="s">
        <v>626</v>
      </c>
      <c r="AM945" s="351"/>
      <c r="AN945" s="351"/>
      <c r="AO945" s="352"/>
      <c r="AP945" s="353" t="s">
        <v>623</v>
      </c>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430</v>
      </c>
      <c r="K968" s="358"/>
      <c r="L968" s="358"/>
      <c r="M968" s="358"/>
      <c r="N968" s="358"/>
      <c r="O968" s="358"/>
      <c r="P968" s="359" t="s">
        <v>376</v>
      </c>
      <c r="Q968" s="359"/>
      <c r="R968" s="359"/>
      <c r="S968" s="359"/>
      <c r="T968" s="359"/>
      <c r="U968" s="359"/>
      <c r="V968" s="359"/>
      <c r="W968" s="359"/>
      <c r="X968" s="359"/>
      <c r="Y968" s="360" t="s">
        <v>427</v>
      </c>
      <c r="Z968" s="361"/>
      <c r="AA968" s="361"/>
      <c r="AB968" s="361"/>
      <c r="AC968" s="142" t="s">
        <v>476</v>
      </c>
      <c r="AD968" s="142"/>
      <c r="AE968" s="142"/>
      <c r="AF968" s="142"/>
      <c r="AG968" s="142"/>
      <c r="AH968" s="360" t="s">
        <v>512</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c r="A969" s="372">
        <v>1</v>
      </c>
      <c r="B969" s="372">
        <v>1</v>
      </c>
      <c r="C969" s="354" t="s">
        <v>649</v>
      </c>
      <c r="D969" s="340"/>
      <c r="E969" s="340"/>
      <c r="F969" s="340"/>
      <c r="G969" s="340"/>
      <c r="H969" s="340"/>
      <c r="I969" s="340"/>
      <c r="J969" s="341">
        <v>4120001126778</v>
      </c>
      <c r="K969" s="342"/>
      <c r="L969" s="342"/>
      <c r="M969" s="342"/>
      <c r="N969" s="342"/>
      <c r="O969" s="342"/>
      <c r="P969" s="355" t="s">
        <v>650</v>
      </c>
      <c r="Q969" s="343"/>
      <c r="R969" s="343"/>
      <c r="S969" s="343"/>
      <c r="T969" s="343"/>
      <c r="U969" s="343"/>
      <c r="V969" s="343"/>
      <c r="W969" s="343"/>
      <c r="X969" s="343"/>
      <c r="Y969" s="344">
        <v>6</v>
      </c>
      <c r="Z969" s="345"/>
      <c r="AA969" s="345"/>
      <c r="AB969" s="346"/>
      <c r="AC969" s="356" t="s">
        <v>523</v>
      </c>
      <c r="AD969" s="364"/>
      <c r="AE969" s="364"/>
      <c r="AF969" s="364"/>
      <c r="AG969" s="364"/>
      <c r="AH969" s="365" t="s">
        <v>602</v>
      </c>
      <c r="AI969" s="366"/>
      <c r="AJ969" s="366"/>
      <c r="AK969" s="366"/>
      <c r="AL969" s="350" t="s">
        <v>622</v>
      </c>
      <c r="AM969" s="351"/>
      <c r="AN969" s="351"/>
      <c r="AO969" s="352"/>
      <c r="AP969" s="353" t="s">
        <v>621</v>
      </c>
      <c r="AQ969" s="353"/>
      <c r="AR969" s="353"/>
      <c r="AS969" s="353"/>
      <c r="AT969" s="353"/>
      <c r="AU969" s="353"/>
      <c r="AV969" s="353"/>
      <c r="AW969" s="353"/>
      <c r="AX969" s="353"/>
    </row>
    <row r="970" spans="1:50" ht="30" customHeight="1">
      <c r="A970" s="372">
        <v>2</v>
      </c>
      <c r="B970" s="372">
        <v>1</v>
      </c>
      <c r="C970" s="354" t="s">
        <v>651</v>
      </c>
      <c r="D970" s="340"/>
      <c r="E970" s="340"/>
      <c r="F970" s="340"/>
      <c r="G970" s="340"/>
      <c r="H970" s="340"/>
      <c r="I970" s="340"/>
      <c r="J970" s="341">
        <v>8010005002644</v>
      </c>
      <c r="K970" s="342"/>
      <c r="L970" s="342"/>
      <c r="M970" s="342"/>
      <c r="N970" s="342"/>
      <c r="O970" s="342"/>
      <c r="P970" s="355" t="s">
        <v>650</v>
      </c>
      <c r="Q970" s="343"/>
      <c r="R970" s="343"/>
      <c r="S970" s="343"/>
      <c r="T970" s="343"/>
      <c r="U970" s="343"/>
      <c r="V970" s="343"/>
      <c r="W970" s="343"/>
      <c r="X970" s="343"/>
      <c r="Y970" s="344">
        <v>1</v>
      </c>
      <c r="Z970" s="345"/>
      <c r="AA970" s="345"/>
      <c r="AB970" s="346"/>
      <c r="AC970" s="356" t="s">
        <v>523</v>
      </c>
      <c r="AD970" s="356"/>
      <c r="AE970" s="356"/>
      <c r="AF970" s="356"/>
      <c r="AG970" s="356"/>
      <c r="AH970" s="365" t="s">
        <v>626</v>
      </c>
      <c r="AI970" s="366"/>
      <c r="AJ970" s="366"/>
      <c r="AK970" s="366"/>
      <c r="AL970" s="367" t="s">
        <v>621</v>
      </c>
      <c r="AM970" s="368"/>
      <c r="AN970" s="368"/>
      <c r="AO970" s="369"/>
      <c r="AP970" s="353" t="s">
        <v>624</v>
      </c>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430</v>
      </c>
      <c r="K1001" s="358"/>
      <c r="L1001" s="358"/>
      <c r="M1001" s="358"/>
      <c r="N1001" s="358"/>
      <c r="O1001" s="358"/>
      <c r="P1001" s="359" t="s">
        <v>376</v>
      </c>
      <c r="Q1001" s="359"/>
      <c r="R1001" s="359"/>
      <c r="S1001" s="359"/>
      <c r="T1001" s="359"/>
      <c r="U1001" s="359"/>
      <c r="V1001" s="359"/>
      <c r="W1001" s="359"/>
      <c r="X1001" s="359"/>
      <c r="Y1001" s="360" t="s">
        <v>427</v>
      </c>
      <c r="Z1001" s="361"/>
      <c r="AA1001" s="361"/>
      <c r="AB1001" s="361"/>
      <c r="AC1001" s="142" t="s">
        <v>476</v>
      </c>
      <c r="AD1001" s="142"/>
      <c r="AE1001" s="142"/>
      <c r="AF1001" s="142"/>
      <c r="AG1001" s="142"/>
      <c r="AH1001" s="360" t="s">
        <v>512</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c r="A1002" s="372">
        <v>1</v>
      </c>
      <c r="B1002" s="372">
        <v>1</v>
      </c>
      <c r="C1002" s="354" t="s">
        <v>652</v>
      </c>
      <c r="D1002" s="340"/>
      <c r="E1002" s="340"/>
      <c r="F1002" s="340"/>
      <c r="G1002" s="340"/>
      <c r="H1002" s="340"/>
      <c r="I1002" s="340"/>
      <c r="J1002" s="341">
        <v>4011101013737</v>
      </c>
      <c r="K1002" s="342"/>
      <c r="L1002" s="342"/>
      <c r="M1002" s="342"/>
      <c r="N1002" s="342"/>
      <c r="O1002" s="342"/>
      <c r="P1002" s="355" t="s">
        <v>653</v>
      </c>
      <c r="Q1002" s="343"/>
      <c r="R1002" s="343"/>
      <c r="S1002" s="343"/>
      <c r="T1002" s="343"/>
      <c r="U1002" s="343"/>
      <c r="V1002" s="343"/>
      <c r="W1002" s="343"/>
      <c r="X1002" s="343"/>
      <c r="Y1002" s="344">
        <v>0.01</v>
      </c>
      <c r="Z1002" s="345"/>
      <c r="AA1002" s="345"/>
      <c r="AB1002" s="346"/>
      <c r="AC1002" s="356" t="s">
        <v>524</v>
      </c>
      <c r="AD1002" s="364"/>
      <c r="AE1002" s="364"/>
      <c r="AF1002" s="364"/>
      <c r="AG1002" s="364"/>
      <c r="AH1002" s="365" t="s">
        <v>654</v>
      </c>
      <c r="AI1002" s="366"/>
      <c r="AJ1002" s="366"/>
      <c r="AK1002" s="366"/>
      <c r="AL1002" s="350" t="s">
        <v>654</v>
      </c>
      <c r="AM1002" s="351"/>
      <c r="AN1002" s="351"/>
      <c r="AO1002" s="352"/>
      <c r="AP1002" s="353" t="s">
        <v>654</v>
      </c>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430</v>
      </c>
      <c r="K1034" s="358"/>
      <c r="L1034" s="358"/>
      <c r="M1034" s="358"/>
      <c r="N1034" s="358"/>
      <c r="O1034" s="358"/>
      <c r="P1034" s="359" t="s">
        <v>376</v>
      </c>
      <c r="Q1034" s="359"/>
      <c r="R1034" s="359"/>
      <c r="S1034" s="359"/>
      <c r="T1034" s="359"/>
      <c r="U1034" s="359"/>
      <c r="V1034" s="359"/>
      <c r="W1034" s="359"/>
      <c r="X1034" s="359"/>
      <c r="Y1034" s="360" t="s">
        <v>427</v>
      </c>
      <c r="Z1034" s="361"/>
      <c r="AA1034" s="361"/>
      <c r="AB1034" s="361"/>
      <c r="AC1034" s="142" t="s">
        <v>476</v>
      </c>
      <c r="AD1034" s="142"/>
      <c r="AE1034" s="142"/>
      <c r="AF1034" s="142"/>
      <c r="AG1034" s="142"/>
      <c r="AH1034" s="360" t="s">
        <v>512</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c r="A1035" s="372">
        <v>1</v>
      </c>
      <c r="B1035" s="372">
        <v>1</v>
      </c>
      <c r="C1035" s="354" t="s">
        <v>655</v>
      </c>
      <c r="D1035" s="340"/>
      <c r="E1035" s="340"/>
      <c r="F1035" s="340"/>
      <c r="G1035" s="340"/>
      <c r="H1035" s="340"/>
      <c r="I1035" s="340"/>
      <c r="J1035" s="341" t="s">
        <v>621</v>
      </c>
      <c r="K1035" s="342"/>
      <c r="L1035" s="342"/>
      <c r="M1035" s="342"/>
      <c r="N1035" s="342"/>
      <c r="O1035" s="342"/>
      <c r="P1035" s="355" t="s">
        <v>662</v>
      </c>
      <c r="Q1035" s="343"/>
      <c r="R1035" s="343"/>
      <c r="S1035" s="343"/>
      <c r="T1035" s="343"/>
      <c r="U1035" s="343"/>
      <c r="V1035" s="343"/>
      <c r="W1035" s="343"/>
      <c r="X1035" s="343"/>
      <c r="Y1035" s="344">
        <v>2</v>
      </c>
      <c r="Z1035" s="345"/>
      <c r="AA1035" s="345"/>
      <c r="AB1035" s="346"/>
      <c r="AC1035" s="356" t="s">
        <v>522</v>
      </c>
      <c r="AD1035" s="364"/>
      <c r="AE1035" s="364"/>
      <c r="AF1035" s="364"/>
      <c r="AG1035" s="364"/>
      <c r="AH1035" s="365" t="s">
        <v>622</v>
      </c>
      <c r="AI1035" s="366"/>
      <c r="AJ1035" s="366"/>
      <c r="AK1035" s="366"/>
      <c r="AL1035" s="350" t="s">
        <v>596</v>
      </c>
      <c r="AM1035" s="351"/>
      <c r="AN1035" s="351"/>
      <c r="AO1035" s="352"/>
      <c r="AP1035" s="353" t="s">
        <v>622</v>
      </c>
      <c r="AQ1035" s="353"/>
      <c r="AR1035" s="353"/>
      <c r="AS1035" s="353"/>
      <c r="AT1035" s="353"/>
      <c r="AU1035" s="353"/>
      <c r="AV1035" s="353"/>
      <c r="AW1035" s="353"/>
      <c r="AX1035" s="353"/>
    </row>
    <row r="1036" spans="1:50" ht="30" customHeight="1">
      <c r="A1036" s="372">
        <v>2</v>
      </c>
      <c r="B1036" s="372">
        <v>1</v>
      </c>
      <c r="C1036" s="354" t="s">
        <v>656</v>
      </c>
      <c r="D1036" s="340"/>
      <c r="E1036" s="340"/>
      <c r="F1036" s="340"/>
      <c r="G1036" s="340"/>
      <c r="H1036" s="340"/>
      <c r="I1036" s="340"/>
      <c r="J1036" s="341" t="s">
        <v>622</v>
      </c>
      <c r="K1036" s="342"/>
      <c r="L1036" s="342"/>
      <c r="M1036" s="342"/>
      <c r="N1036" s="342"/>
      <c r="O1036" s="342"/>
      <c r="P1036" s="355" t="s">
        <v>663</v>
      </c>
      <c r="Q1036" s="343"/>
      <c r="R1036" s="343"/>
      <c r="S1036" s="343"/>
      <c r="T1036" s="343"/>
      <c r="U1036" s="343"/>
      <c r="V1036" s="343"/>
      <c r="W1036" s="343"/>
      <c r="X1036" s="343"/>
      <c r="Y1036" s="344">
        <v>2</v>
      </c>
      <c r="Z1036" s="345"/>
      <c r="AA1036" s="345"/>
      <c r="AB1036" s="346"/>
      <c r="AC1036" s="356" t="s">
        <v>522</v>
      </c>
      <c r="AD1036" s="356"/>
      <c r="AE1036" s="356"/>
      <c r="AF1036" s="356"/>
      <c r="AG1036" s="356"/>
      <c r="AH1036" s="365" t="s">
        <v>622</v>
      </c>
      <c r="AI1036" s="366"/>
      <c r="AJ1036" s="366"/>
      <c r="AK1036" s="366"/>
      <c r="AL1036" s="367" t="s">
        <v>596</v>
      </c>
      <c r="AM1036" s="368"/>
      <c r="AN1036" s="368"/>
      <c r="AO1036" s="369"/>
      <c r="AP1036" s="353" t="s">
        <v>623</v>
      </c>
      <c r="AQ1036" s="353"/>
      <c r="AR1036" s="353"/>
      <c r="AS1036" s="353"/>
      <c r="AT1036" s="353"/>
      <c r="AU1036" s="353"/>
      <c r="AV1036" s="353"/>
      <c r="AW1036" s="353"/>
      <c r="AX1036" s="353"/>
    </row>
    <row r="1037" spans="1:50" ht="30" customHeight="1">
      <c r="A1037" s="372">
        <v>3</v>
      </c>
      <c r="B1037" s="372">
        <v>1</v>
      </c>
      <c r="C1037" s="354" t="s">
        <v>657</v>
      </c>
      <c r="D1037" s="340"/>
      <c r="E1037" s="340"/>
      <c r="F1037" s="340"/>
      <c r="G1037" s="340"/>
      <c r="H1037" s="340"/>
      <c r="I1037" s="340"/>
      <c r="J1037" s="341" t="s">
        <v>622</v>
      </c>
      <c r="K1037" s="342"/>
      <c r="L1037" s="342"/>
      <c r="M1037" s="342"/>
      <c r="N1037" s="342"/>
      <c r="O1037" s="342"/>
      <c r="P1037" s="355" t="s">
        <v>664</v>
      </c>
      <c r="Q1037" s="343"/>
      <c r="R1037" s="343"/>
      <c r="S1037" s="343"/>
      <c r="T1037" s="343"/>
      <c r="U1037" s="343"/>
      <c r="V1037" s="343"/>
      <c r="W1037" s="343"/>
      <c r="X1037" s="343"/>
      <c r="Y1037" s="344">
        <v>2</v>
      </c>
      <c r="Z1037" s="345"/>
      <c r="AA1037" s="345"/>
      <c r="AB1037" s="346"/>
      <c r="AC1037" s="356" t="s">
        <v>522</v>
      </c>
      <c r="AD1037" s="356"/>
      <c r="AE1037" s="356"/>
      <c r="AF1037" s="356"/>
      <c r="AG1037" s="356"/>
      <c r="AH1037" s="348" t="s">
        <v>622</v>
      </c>
      <c r="AI1037" s="349"/>
      <c r="AJ1037" s="349"/>
      <c r="AK1037" s="349"/>
      <c r="AL1037" s="350" t="s">
        <v>623</v>
      </c>
      <c r="AM1037" s="351"/>
      <c r="AN1037" s="351"/>
      <c r="AO1037" s="352"/>
      <c r="AP1037" s="353" t="s">
        <v>596</v>
      </c>
      <c r="AQ1037" s="353"/>
      <c r="AR1037" s="353"/>
      <c r="AS1037" s="353"/>
      <c r="AT1037" s="353"/>
      <c r="AU1037" s="353"/>
      <c r="AV1037" s="353"/>
      <c r="AW1037" s="353"/>
      <c r="AX1037" s="353"/>
    </row>
    <row r="1038" spans="1:50" ht="30" customHeight="1">
      <c r="A1038" s="372">
        <v>4</v>
      </c>
      <c r="B1038" s="372">
        <v>1</v>
      </c>
      <c r="C1038" s="354" t="s">
        <v>658</v>
      </c>
      <c r="D1038" s="340"/>
      <c r="E1038" s="340"/>
      <c r="F1038" s="340"/>
      <c r="G1038" s="340"/>
      <c r="H1038" s="340"/>
      <c r="I1038" s="340"/>
      <c r="J1038" s="341" t="s">
        <v>622</v>
      </c>
      <c r="K1038" s="342"/>
      <c r="L1038" s="342"/>
      <c r="M1038" s="342"/>
      <c r="N1038" s="342"/>
      <c r="O1038" s="342"/>
      <c r="P1038" s="355" t="s">
        <v>665</v>
      </c>
      <c r="Q1038" s="343"/>
      <c r="R1038" s="343"/>
      <c r="S1038" s="343"/>
      <c r="T1038" s="343"/>
      <c r="U1038" s="343"/>
      <c r="V1038" s="343"/>
      <c r="W1038" s="343"/>
      <c r="X1038" s="343"/>
      <c r="Y1038" s="344">
        <v>0.6</v>
      </c>
      <c r="Z1038" s="345"/>
      <c r="AA1038" s="345"/>
      <c r="AB1038" s="346"/>
      <c r="AC1038" s="356" t="s">
        <v>522</v>
      </c>
      <c r="AD1038" s="356"/>
      <c r="AE1038" s="356"/>
      <c r="AF1038" s="356"/>
      <c r="AG1038" s="356"/>
      <c r="AH1038" s="348"/>
      <c r="AI1038" s="349"/>
      <c r="AJ1038" s="349"/>
      <c r="AK1038" s="349"/>
      <c r="AL1038" s="350" t="s">
        <v>622</v>
      </c>
      <c r="AM1038" s="351"/>
      <c r="AN1038" s="351"/>
      <c r="AO1038" s="352"/>
      <c r="AP1038" s="353" t="s">
        <v>623</v>
      </c>
      <c r="AQ1038" s="353"/>
      <c r="AR1038" s="353"/>
      <c r="AS1038" s="353"/>
      <c r="AT1038" s="353"/>
      <c r="AU1038" s="353"/>
      <c r="AV1038" s="353"/>
      <c r="AW1038" s="353"/>
      <c r="AX1038" s="353"/>
    </row>
    <row r="1039" spans="1:50" ht="30" customHeight="1">
      <c r="A1039" s="372">
        <v>5</v>
      </c>
      <c r="B1039" s="372">
        <v>1</v>
      </c>
      <c r="C1039" s="354" t="s">
        <v>659</v>
      </c>
      <c r="D1039" s="340"/>
      <c r="E1039" s="340"/>
      <c r="F1039" s="340"/>
      <c r="G1039" s="340"/>
      <c r="H1039" s="340"/>
      <c r="I1039" s="340"/>
      <c r="J1039" s="341" t="s">
        <v>622</v>
      </c>
      <c r="K1039" s="342"/>
      <c r="L1039" s="342"/>
      <c r="M1039" s="342"/>
      <c r="N1039" s="342"/>
      <c r="O1039" s="342"/>
      <c r="P1039" s="355" t="s">
        <v>664</v>
      </c>
      <c r="Q1039" s="343"/>
      <c r="R1039" s="343"/>
      <c r="S1039" s="343"/>
      <c r="T1039" s="343"/>
      <c r="U1039" s="343"/>
      <c r="V1039" s="343"/>
      <c r="W1039" s="343"/>
      <c r="X1039" s="343"/>
      <c r="Y1039" s="344">
        <v>0.5</v>
      </c>
      <c r="Z1039" s="345"/>
      <c r="AA1039" s="345"/>
      <c r="AB1039" s="346"/>
      <c r="AC1039" s="347" t="s">
        <v>522</v>
      </c>
      <c r="AD1039" s="347"/>
      <c r="AE1039" s="347"/>
      <c r="AF1039" s="347"/>
      <c r="AG1039" s="347"/>
      <c r="AH1039" s="348" t="s">
        <v>622</v>
      </c>
      <c r="AI1039" s="349"/>
      <c r="AJ1039" s="349"/>
      <c r="AK1039" s="349"/>
      <c r="AL1039" s="350" t="s">
        <v>622</v>
      </c>
      <c r="AM1039" s="351"/>
      <c r="AN1039" s="351"/>
      <c r="AO1039" s="352"/>
      <c r="AP1039" s="353" t="s">
        <v>596</v>
      </c>
      <c r="AQ1039" s="353"/>
      <c r="AR1039" s="353"/>
      <c r="AS1039" s="353"/>
      <c r="AT1039" s="353"/>
      <c r="AU1039" s="353"/>
      <c r="AV1039" s="353"/>
      <c r="AW1039" s="353"/>
      <c r="AX1039" s="353"/>
    </row>
    <row r="1040" spans="1:50" ht="30" customHeight="1">
      <c r="A1040" s="372">
        <v>6</v>
      </c>
      <c r="B1040" s="372">
        <v>1</v>
      </c>
      <c r="C1040" s="354" t="s">
        <v>660</v>
      </c>
      <c r="D1040" s="340"/>
      <c r="E1040" s="340"/>
      <c r="F1040" s="340"/>
      <c r="G1040" s="340"/>
      <c r="H1040" s="340"/>
      <c r="I1040" s="340"/>
      <c r="J1040" s="341" t="s">
        <v>661</v>
      </c>
      <c r="K1040" s="342"/>
      <c r="L1040" s="342"/>
      <c r="M1040" s="342"/>
      <c r="N1040" s="342"/>
      <c r="O1040" s="342"/>
      <c r="P1040" s="355" t="s">
        <v>664</v>
      </c>
      <c r="Q1040" s="343"/>
      <c r="R1040" s="343"/>
      <c r="S1040" s="343"/>
      <c r="T1040" s="343"/>
      <c r="U1040" s="343"/>
      <c r="V1040" s="343"/>
      <c r="W1040" s="343"/>
      <c r="X1040" s="343"/>
      <c r="Y1040" s="344">
        <v>0.5</v>
      </c>
      <c r="Z1040" s="345"/>
      <c r="AA1040" s="345"/>
      <c r="AB1040" s="346"/>
      <c r="AC1040" s="347" t="s">
        <v>522</v>
      </c>
      <c r="AD1040" s="347"/>
      <c r="AE1040" s="347"/>
      <c r="AF1040" s="347"/>
      <c r="AG1040" s="347"/>
      <c r="AH1040" s="348"/>
      <c r="AI1040" s="349"/>
      <c r="AJ1040" s="349"/>
      <c r="AK1040" s="349"/>
      <c r="AL1040" s="350" t="s">
        <v>622</v>
      </c>
      <c r="AM1040" s="351"/>
      <c r="AN1040" s="351"/>
      <c r="AO1040" s="352"/>
      <c r="AP1040" s="353" t="s">
        <v>622</v>
      </c>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430</v>
      </c>
      <c r="K1067" s="358"/>
      <c r="L1067" s="358"/>
      <c r="M1067" s="358"/>
      <c r="N1067" s="358"/>
      <c r="O1067" s="358"/>
      <c r="P1067" s="359" t="s">
        <v>376</v>
      </c>
      <c r="Q1067" s="359"/>
      <c r="R1067" s="359"/>
      <c r="S1067" s="359"/>
      <c r="T1067" s="359"/>
      <c r="U1067" s="359"/>
      <c r="V1067" s="359"/>
      <c r="W1067" s="359"/>
      <c r="X1067" s="359"/>
      <c r="Y1067" s="360" t="s">
        <v>427</v>
      </c>
      <c r="Z1067" s="361"/>
      <c r="AA1067" s="361"/>
      <c r="AB1067" s="361"/>
      <c r="AC1067" s="142" t="s">
        <v>476</v>
      </c>
      <c r="AD1067" s="142"/>
      <c r="AE1067" s="142"/>
      <c r="AF1067" s="142"/>
      <c r="AG1067" s="142"/>
      <c r="AH1067" s="360" t="s">
        <v>512</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c r="A1068" s="372">
        <v>1</v>
      </c>
      <c r="B1068" s="372">
        <v>1</v>
      </c>
      <c r="C1068" s="354" t="s">
        <v>667</v>
      </c>
      <c r="D1068" s="340"/>
      <c r="E1068" s="340"/>
      <c r="F1068" s="340"/>
      <c r="G1068" s="340"/>
      <c r="H1068" s="340"/>
      <c r="I1068" s="340"/>
      <c r="J1068" s="341">
        <v>9021001062291</v>
      </c>
      <c r="K1068" s="342"/>
      <c r="L1068" s="342"/>
      <c r="M1068" s="342"/>
      <c r="N1068" s="342"/>
      <c r="O1068" s="342"/>
      <c r="P1068" s="355" t="s">
        <v>670</v>
      </c>
      <c r="Q1068" s="343"/>
      <c r="R1068" s="343"/>
      <c r="S1068" s="343"/>
      <c r="T1068" s="343"/>
      <c r="U1068" s="343"/>
      <c r="V1068" s="343"/>
      <c r="W1068" s="343"/>
      <c r="X1068" s="343"/>
      <c r="Y1068" s="344">
        <v>0.3</v>
      </c>
      <c r="Z1068" s="345"/>
      <c r="AA1068" s="345"/>
      <c r="AB1068" s="346"/>
      <c r="AC1068" s="356" t="s">
        <v>523</v>
      </c>
      <c r="AD1068" s="364"/>
      <c r="AE1068" s="364"/>
      <c r="AF1068" s="364"/>
      <c r="AG1068" s="364"/>
      <c r="AH1068" s="365" t="s">
        <v>661</v>
      </c>
      <c r="AI1068" s="366"/>
      <c r="AJ1068" s="366"/>
      <c r="AK1068" s="366"/>
      <c r="AL1068" s="350" t="s">
        <v>623</v>
      </c>
      <c r="AM1068" s="351"/>
      <c r="AN1068" s="351"/>
      <c r="AO1068" s="352"/>
      <c r="AP1068" s="353" t="s">
        <v>596</v>
      </c>
      <c r="AQ1068" s="353"/>
      <c r="AR1068" s="353"/>
      <c r="AS1068" s="353"/>
      <c r="AT1068" s="353"/>
      <c r="AU1068" s="353"/>
      <c r="AV1068" s="353"/>
      <c r="AW1068" s="353"/>
      <c r="AX1068" s="353"/>
    </row>
    <row r="1069" spans="1:50" ht="30" customHeight="1">
      <c r="A1069" s="372">
        <v>2</v>
      </c>
      <c r="B1069" s="372">
        <v>1</v>
      </c>
      <c r="C1069" s="354" t="s">
        <v>668</v>
      </c>
      <c r="D1069" s="340"/>
      <c r="E1069" s="340"/>
      <c r="F1069" s="340"/>
      <c r="G1069" s="340"/>
      <c r="H1069" s="340"/>
      <c r="I1069" s="340"/>
      <c r="J1069" s="341">
        <v>1011101036096</v>
      </c>
      <c r="K1069" s="342"/>
      <c r="L1069" s="342"/>
      <c r="M1069" s="342"/>
      <c r="N1069" s="342"/>
      <c r="O1069" s="342"/>
      <c r="P1069" s="355" t="s">
        <v>670</v>
      </c>
      <c r="Q1069" s="343"/>
      <c r="R1069" s="343"/>
      <c r="S1069" s="343"/>
      <c r="T1069" s="343"/>
      <c r="U1069" s="343"/>
      <c r="V1069" s="343"/>
      <c r="W1069" s="343"/>
      <c r="X1069" s="343"/>
      <c r="Y1069" s="344">
        <v>0.2</v>
      </c>
      <c r="Z1069" s="345"/>
      <c r="AA1069" s="345"/>
      <c r="AB1069" s="346"/>
      <c r="AC1069" s="356" t="s">
        <v>523</v>
      </c>
      <c r="AD1069" s="356"/>
      <c r="AE1069" s="356"/>
      <c r="AF1069" s="356"/>
      <c r="AG1069" s="356"/>
      <c r="AH1069" s="365" t="s">
        <v>661</v>
      </c>
      <c r="AI1069" s="366"/>
      <c r="AJ1069" s="366"/>
      <c r="AK1069" s="366"/>
      <c r="AL1069" s="367" t="s">
        <v>626</v>
      </c>
      <c r="AM1069" s="368"/>
      <c r="AN1069" s="368"/>
      <c r="AO1069" s="369"/>
      <c r="AP1069" s="353" t="s">
        <v>621</v>
      </c>
      <c r="AQ1069" s="353"/>
      <c r="AR1069" s="353"/>
      <c r="AS1069" s="353"/>
      <c r="AT1069" s="353"/>
      <c r="AU1069" s="353"/>
      <c r="AV1069" s="353"/>
      <c r="AW1069" s="353"/>
      <c r="AX1069" s="353"/>
    </row>
    <row r="1070" spans="1:50" ht="30" customHeight="1">
      <c r="A1070" s="372">
        <v>3</v>
      </c>
      <c r="B1070" s="372">
        <v>1</v>
      </c>
      <c r="C1070" s="354" t="s">
        <v>669</v>
      </c>
      <c r="D1070" s="340"/>
      <c r="E1070" s="340"/>
      <c r="F1070" s="340"/>
      <c r="G1070" s="340"/>
      <c r="H1070" s="340"/>
      <c r="I1070" s="340"/>
      <c r="J1070" s="341">
        <v>6010401010632</v>
      </c>
      <c r="K1070" s="342"/>
      <c r="L1070" s="342"/>
      <c r="M1070" s="342"/>
      <c r="N1070" s="342"/>
      <c r="O1070" s="342"/>
      <c r="P1070" s="355" t="s">
        <v>670</v>
      </c>
      <c r="Q1070" s="343"/>
      <c r="R1070" s="343"/>
      <c r="S1070" s="343"/>
      <c r="T1070" s="343"/>
      <c r="U1070" s="343"/>
      <c r="V1070" s="343"/>
      <c r="W1070" s="343"/>
      <c r="X1070" s="343"/>
      <c r="Y1070" s="344">
        <v>0.2</v>
      </c>
      <c r="Z1070" s="345"/>
      <c r="AA1070" s="345"/>
      <c r="AB1070" s="346"/>
      <c r="AC1070" s="356" t="s">
        <v>523</v>
      </c>
      <c r="AD1070" s="356"/>
      <c r="AE1070" s="356"/>
      <c r="AF1070" s="356"/>
      <c r="AG1070" s="356"/>
      <c r="AH1070" s="348" t="s">
        <v>596</v>
      </c>
      <c r="AI1070" s="349"/>
      <c r="AJ1070" s="349"/>
      <c r="AK1070" s="349"/>
      <c r="AL1070" s="350" t="s">
        <v>623</v>
      </c>
      <c r="AM1070" s="351"/>
      <c r="AN1070" s="351"/>
      <c r="AO1070" s="352"/>
      <c r="AP1070" s="353" t="s">
        <v>596</v>
      </c>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483</v>
      </c>
      <c r="AM1098" s="276"/>
      <c r="AN1098" s="276"/>
      <c r="AO1098" s="80" t="s">
        <v>666</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465</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9" max="49" man="1"/>
    <brk id="435" max="49" man="1"/>
    <brk id="725" max="49" man="1"/>
    <brk id="739" max="49" man="1"/>
    <brk id="778" max="49" man="1"/>
    <brk id="900" max="49" man="1"/>
    <brk id="1065" max="49" man="1"/>
    <brk id="109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468</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488</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469</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488</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469</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488</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469</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488</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469</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488</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469</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488</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469</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488</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469</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488</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469</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488</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469</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488</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469</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hidden="1" customHeight="1">
      <c r="A2" s="1054" t="s">
        <v>28</v>
      </c>
      <c r="B2" s="1055"/>
      <c r="C2" s="1055"/>
      <c r="D2" s="1055"/>
      <c r="E2" s="1055"/>
      <c r="F2" s="1056"/>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hidden="1"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hidden="1"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hidden="1"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hidden="1"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hidden="1"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hidden="1"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hidden="1"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hidden="1"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hidden="1"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hidden="1"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hidden="1"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hidden="1"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hidden="1" customHeight="1">
      <c r="A15" s="1048"/>
      <c r="B15" s="1049"/>
      <c r="C15" s="1049"/>
      <c r="D15" s="1049"/>
      <c r="E15" s="1049"/>
      <c r="F15" s="1050"/>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hidden="1"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hidden="1"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hidden="1"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hidden="1"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hidden="1"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hidden="1"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hidden="1"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hidden="1"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hidden="1"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hidden="1"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hidden="1"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hidden="1"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727</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30.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t="s">
        <v>725</v>
      </c>
      <c r="AD30" s="670"/>
      <c r="AE30" s="670"/>
      <c r="AF30" s="670"/>
      <c r="AG30" s="671"/>
      <c r="AH30" s="663" t="s">
        <v>726</v>
      </c>
      <c r="AI30" s="664"/>
      <c r="AJ30" s="664"/>
      <c r="AK30" s="664"/>
      <c r="AL30" s="664"/>
      <c r="AM30" s="664"/>
      <c r="AN30" s="664"/>
      <c r="AO30" s="664"/>
      <c r="AP30" s="664"/>
      <c r="AQ30" s="664"/>
      <c r="AR30" s="664"/>
      <c r="AS30" s="664"/>
      <c r="AT30" s="665"/>
      <c r="AU30" s="384">
        <v>5</v>
      </c>
      <c r="AV30" s="385"/>
      <c r="AW30" s="385"/>
      <c r="AX30" s="386"/>
    </row>
    <row r="31" spans="1:50" ht="24.75" hidden="1"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5</v>
      </c>
      <c r="AV40" s="831"/>
      <c r="AW40" s="831"/>
      <c r="AX40" s="833"/>
    </row>
    <row r="41" spans="1:50" ht="30" hidden="1" customHeight="1">
      <c r="A41" s="1048"/>
      <c r="B41" s="1049"/>
      <c r="C41" s="1049"/>
      <c r="D41" s="1049"/>
      <c r="E41" s="1049"/>
      <c r="F41" s="1050"/>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hidden="1"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row r="55" spans="1:50" ht="30" hidden="1"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c r="A68" s="1048"/>
      <c r="B68" s="1049"/>
      <c r="C68" s="1049"/>
      <c r="D68" s="1049"/>
      <c r="E68" s="1049"/>
      <c r="F68" s="1050"/>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c r="A81" s="1048"/>
      <c r="B81" s="1049"/>
      <c r="C81" s="1049"/>
      <c r="D81" s="1049"/>
      <c r="E81" s="1049"/>
      <c r="F81" s="1050"/>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c r="A94" s="1048"/>
      <c r="B94" s="1049"/>
      <c r="C94" s="1049"/>
      <c r="D94" s="1049"/>
      <c r="E94" s="1049"/>
      <c r="F94" s="1050"/>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row r="108" spans="1:50" ht="30" hidden="1"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c r="A121" s="1048"/>
      <c r="B121" s="1049"/>
      <c r="C121" s="1049"/>
      <c r="D121" s="1049"/>
      <c r="E121" s="1049"/>
      <c r="F121" s="1050"/>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c r="A134" s="1048"/>
      <c r="B134" s="1049"/>
      <c r="C134" s="1049"/>
      <c r="D134" s="1049"/>
      <c r="E134" s="1049"/>
      <c r="F134" s="1050"/>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c r="A147" s="1048"/>
      <c r="B147" s="1049"/>
      <c r="C147" s="1049"/>
      <c r="D147" s="1049"/>
      <c r="E147" s="1049"/>
      <c r="F147" s="1050"/>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row r="161" spans="1:50" ht="30" hidden="1"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c r="A174" s="1048"/>
      <c r="B174" s="1049"/>
      <c r="C174" s="1049"/>
      <c r="D174" s="1049"/>
      <c r="E174" s="1049"/>
      <c r="F174" s="1050"/>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c r="A187" s="1048"/>
      <c r="B187" s="1049"/>
      <c r="C187" s="1049"/>
      <c r="D187" s="1049"/>
      <c r="E187" s="1049"/>
      <c r="F187" s="1050"/>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c r="A200" s="1048"/>
      <c r="B200" s="1049"/>
      <c r="C200" s="1049"/>
      <c r="D200" s="1049"/>
      <c r="E200" s="1049"/>
      <c r="F200" s="1050"/>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row r="214" spans="1:50" ht="30" hidden="1"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c r="A227" s="1048"/>
      <c r="B227" s="1049"/>
      <c r="C227" s="1049"/>
      <c r="D227" s="1049"/>
      <c r="E227" s="1049"/>
      <c r="F227" s="1050"/>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c r="A240" s="1048"/>
      <c r="B240" s="1049"/>
      <c r="C240" s="1049"/>
      <c r="D240" s="1049"/>
      <c r="E240" s="1049"/>
      <c r="F240" s="1050"/>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c r="A253" s="1048"/>
      <c r="B253" s="1049"/>
      <c r="C253" s="1049"/>
      <c r="D253" s="1049"/>
      <c r="E253" s="1049"/>
      <c r="F253" s="1050"/>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431</v>
      </c>
      <c r="AQ3" s="363"/>
      <c r="AR3" s="363"/>
      <c r="AS3" s="363"/>
      <c r="AT3" s="363"/>
      <c r="AU3" s="363"/>
      <c r="AV3" s="363"/>
      <c r="AW3" s="363"/>
      <c r="AX3" s="363"/>
    </row>
    <row r="4" spans="1:50" ht="26.25" customHeight="1">
      <c r="A4" s="1059">
        <v>1</v>
      </c>
      <c r="B4" s="1059">
        <v>1</v>
      </c>
      <c r="C4" s="354" t="s">
        <v>671</v>
      </c>
      <c r="D4" s="340"/>
      <c r="E4" s="340"/>
      <c r="F4" s="340"/>
      <c r="G4" s="340"/>
      <c r="H4" s="340"/>
      <c r="I4" s="340"/>
      <c r="J4" s="341">
        <v>1011701012208</v>
      </c>
      <c r="K4" s="342"/>
      <c r="L4" s="342"/>
      <c r="M4" s="342"/>
      <c r="N4" s="342"/>
      <c r="O4" s="342"/>
      <c r="P4" s="355" t="s">
        <v>672</v>
      </c>
      <c r="Q4" s="343"/>
      <c r="R4" s="343"/>
      <c r="S4" s="343"/>
      <c r="T4" s="343"/>
      <c r="U4" s="343"/>
      <c r="V4" s="343"/>
      <c r="W4" s="343"/>
      <c r="X4" s="343"/>
      <c r="Y4" s="344">
        <v>0.6</v>
      </c>
      <c r="Z4" s="345"/>
      <c r="AA4" s="345"/>
      <c r="AB4" s="346"/>
      <c r="AC4" s="347" t="s">
        <v>523</v>
      </c>
      <c r="AD4" s="347"/>
      <c r="AE4" s="347"/>
      <c r="AF4" s="347"/>
      <c r="AG4" s="347"/>
      <c r="AH4" s="348" t="s">
        <v>673</v>
      </c>
      <c r="AI4" s="349"/>
      <c r="AJ4" s="349"/>
      <c r="AK4" s="349"/>
      <c r="AL4" s="350" t="s">
        <v>673</v>
      </c>
      <c r="AM4" s="351"/>
      <c r="AN4" s="351"/>
      <c r="AO4" s="352"/>
      <c r="AP4" s="353" t="s">
        <v>673</v>
      </c>
      <c r="AQ4" s="353"/>
      <c r="AR4" s="353"/>
      <c r="AS4" s="353"/>
      <c r="AT4" s="353"/>
      <c r="AU4" s="353"/>
      <c r="AV4" s="353"/>
      <c r="AW4" s="353"/>
      <c r="AX4" s="353"/>
    </row>
    <row r="5" spans="1:50" ht="26.25" customHeight="1">
      <c r="A5" s="1059">
        <v>2</v>
      </c>
      <c r="B5" s="1059">
        <v>1</v>
      </c>
      <c r="C5" s="354" t="s">
        <v>674</v>
      </c>
      <c r="D5" s="340"/>
      <c r="E5" s="340"/>
      <c r="F5" s="340"/>
      <c r="G5" s="340"/>
      <c r="H5" s="340"/>
      <c r="I5" s="340"/>
      <c r="J5" s="341">
        <v>4050001037009</v>
      </c>
      <c r="K5" s="342"/>
      <c r="L5" s="342"/>
      <c r="M5" s="342"/>
      <c r="N5" s="342"/>
      <c r="O5" s="342"/>
      <c r="P5" s="355" t="s">
        <v>675</v>
      </c>
      <c r="Q5" s="343"/>
      <c r="R5" s="343"/>
      <c r="S5" s="343"/>
      <c r="T5" s="343"/>
      <c r="U5" s="343"/>
      <c r="V5" s="343"/>
      <c r="W5" s="343"/>
      <c r="X5" s="343"/>
      <c r="Y5" s="344">
        <v>0.2</v>
      </c>
      <c r="Z5" s="345"/>
      <c r="AA5" s="345"/>
      <c r="AB5" s="346"/>
      <c r="AC5" s="347" t="s">
        <v>523</v>
      </c>
      <c r="AD5" s="347"/>
      <c r="AE5" s="347"/>
      <c r="AF5" s="347"/>
      <c r="AG5" s="347"/>
      <c r="AH5" s="348" t="s">
        <v>622</v>
      </c>
      <c r="AI5" s="349"/>
      <c r="AJ5" s="349"/>
      <c r="AK5" s="349"/>
      <c r="AL5" s="350" t="s">
        <v>596</v>
      </c>
      <c r="AM5" s="351"/>
      <c r="AN5" s="351"/>
      <c r="AO5" s="352"/>
      <c r="AP5" s="353" t="s">
        <v>661</v>
      </c>
      <c r="AQ5" s="353"/>
      <c r="AR5" s="353"/>
      <c r="AS5" s="353"/>
      <c r="AT5" s="353"/>
      <c r="AU5" s="353"/>
      <c r="AV5" s="353"/>
      <c r="AW5" s="353"/>
      <c r="AX5" s="353"/>
    </row>
    <row r="6" spans="1:50" ht="26.25" customHeight="1">
      <c r="A6" s="1059">
        <v>3</v>
      </c>
      <c r="B6" s="1059">
        <v>1</v>
      </c>
      <c r="C6" s="354" t="s">
        <v>676</v>
      </c>
      <c r="D6" s="340"/>
      <c r="E6" s="340"/>
      <c r="F6" s="340"/>
      <c r="G6" s="340"/>
      <c r="H6" s="340"/>
      <c r="I6" s="340"/>
      <c r="J6" s="341">
        <v>4011701000317</v>
      </c>
      <c r="K6" s="342"/>
      <c r="L6" s="342"/>
      <c r="M6" s="342"/>
      <c r="N6" s="342"/>
      <c r="O6" s="342"/>
      <c r="P6" s="355" t="s">
        <v>677</v>
      </c>
      <c r="Q6" s="343"/>
      <c r="R6" s="343"/>
      <c r="S6" s="343"/>
      <c r="T6" s="343"/>
      <c r="U6" s="343"/>
      <c r="V6" s="343"/>
      <c r="W6" s="343"/>
      <c r="X6" s="343"/>
      <c r="Y6" s="344">
        <v>0.06</v>
      </c>
      <c r="Z6" s="345"/>
      <c r="AA6" s="345"/>
      <c r="AB6" s="346"/>
      <c r="AC6" s="347" t="s">
        <v>523</v>
      </c>
      <c r="AD6" s="347"/>
      <c r="AE6" s="347"/>
      <c r="AF6" s="347"/>
      <c r="AG6" s="347"/>
      <c r="AH6" s="348" t="s">
        <v>599</v>
      </c>
      <c r="AI6" s="349"/>
      <c r="AJ6" s="349"/>
      <c r="AK6" s="349"/>
      <c r="AL6" s="350" t="s">
        <v>599</v>
      </c>
      <c r="AM6" s="351"/>
      <c r="AN6" s="351"/>
      <c r="AO6" s="352"/>
      <c r="AP6" s="353" t="s">
        <v>599</v>
      </c>
      <c r="AQ6" s="353"/>
      <c r="AR6" s="353"/>
      <c r="AS6" s="353"/>
      <c r="AT6" s="353"/>
      <c r="AU6" s="353"/>
      <c r="AV6" s="353"/>
      <c r="AW6" s="353"/>
      <c r="AX6" s="353"/>
    </row>
    <row r="7" spans="1:50" ht="26.25" customHeight="1">
      <c r="A7" s="1059">
        <v>4</v>
      </c>
      <c r="B7" s="1059">
        <v>1</v>
      </c>
      <c r="C7" s="354" t="s">
        <v>678</v>
      </c>
      <c r="D7" s="340"/>
      <c r="E7" s="340"/>
      <c r="F7" s="340"/>
      <c r="G7" s="340"/>
      <c r="H7" s="340"/>
      <c r="I7" s="340"/>
      <c r="J7" s="341">
        <v>7011301006050</v>
      </c>
      <c r="K7" s="342"/>
      <c r="L7" s="342"/>
      <c r="M7" s="342"/>
      <c r="N7" s="342"/>
      <c r="O7" s="342"/>
      <c r="P7" s="355" t="s">
        <v>679</v>
      </c>
      <c r="Q7" s="343"/>
      <c r="R7" s="343"/>
      <c r="S7" s="343"/>
      <c r="T7" s="343"/>
      <c r="U7" s="343"/>
      <c r="V7" s="343"/>
      <c r="W7" s="343"/>
      <c r="X7" s="343"/>
      <c r="Y7" s="344">
        <v>0.02</v>
      </c>
      <c r="Z7" s="345"/>
      <c r="AA7" s="345"/>
      <c r="AB7" s="346"/>
      <c r="AC7" s="347" t="s">
        <v>523</v>
      </c>
      <c r="AD7" s="347"/>
      <c r="AE7" s="347"/>
      <c r="AF7" s="347"/>
      <c r="AG7" s="347"/>
      <c r="AH7" s="348" t="s">
        <v>599</v>
      </c>
      <c r="AI7" s="349"/>
      <c r="AJ7" s="349"/>
      <c r="AK7" s="349"/>
      <c r="AL7" s="350" t="s">
        <v>673</v>
      </c>
      <c r="AM7" s="351"/>
      <c r="AN7" s="351"/>
      <c r="AO7" s="352"/>
      <c r="AP7" s="353" t="s">
        <v>673</v>
      </c>
      <c r="AQ7" s="353"/>
      <c r="AR7" s="353"/>
      <c r="AS7" s="353"/>
      <c r="AT7" s="353"/>
      <c r="AU7" s="353"/>
      <c r="AV7" s="353"/>
      <c r="AW7" s="353"/>
      <c r="AX7" s="353"/>
    </row>
    <row r="8" spans="1:50" ht="26.25" customHeight="1">
      <c r="A8" s="1059">
        <v>5</v>
      </c>
      <c r="B8" s="1059">
        <v>1</v>
      </c>
      <c r="C8" s="354" t="s">
        <v>680</v>
      </c>
      <c r="D8" s="340"/>
      <c r="E8" s="340"/>
      <c r="F8" s="340"/>
      <c r="G8" s="340"/>
      <c r="H8" s="340"/>
      <c r="I8" s="340"/>
      <c r="J8" s="341">
        <v>1010001141543</v>
      </c>
      <c r="K8" s="342"/>
      <c r="L8" s="342"/>
      <c r="M8" s="342"/>
      <c r="N8" s="342"/>
      <c r="O8" s="342"/>
      <c r="P8" s="355" t="s">
        <v>681</v>
      </c>
      <c r="Q8" s="343"/>
      <c r="R8" s="343"/>
      <c r="S8" s="343"/>
      <c r="T8" s="343"/>
      <c r="U8" s="343"/>
      <c r="V8" s="343"/>
      <c r="W8" s="343"/>
      <c r="X8" s="343"/>
      <c r="Y8" s="344">
        <v>0.01</v>
      </c>
      <c r="Z8" s="345"/>
      <c r="AA8" s="345"/>
      <c r="AB8" s="346"/>
      <c r="AC8" s="347" t="s">
        <v>523</v>
      </c>
      <c r="AD8" s="347"/>
      <c r="AE8" s="347"/>
      <c r="AF8" s="347"/>
      <c r="AG8" s="347"/>
      <c r="AH8" s="348" t="s">
        <v>673</v>
      </c>
      <c r="AI8" s="349"/>
      <c r="AJ8" s="349"/>
      <c r="AK8" s="349"/>
      <c r="AL8" s="350" t="s">
        <v>673</v>
      </c>
      <c r="AM8" s="351"/>
      <c r="AN8" s="351"/>
      <c r="AO8" s="352"/>
      <c r="AP8" s="353" t="s">
        <v>661</v>
      </c>
      <c r="AQ8" s="353"/>
      <c r="AR8" s="353"/>
      <c r="AS8" s="353"/>
      <c r="AT8" s="353"/>
      <c r="AU8" s="353"/>
      <c r="AV8" s="353"/>
      <c r="AW8" s="353"/>
      <c r="AX8" s="353"/>
    </row>
    <row r="9" spans="1:50" ht="26.25" hidden="1"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431</v>
      </c>
      <c r="AQ36" s="363"/>
      <c r="AR36" s="363"/>
      <c r="AS36" s="363"/>
      <c r="AT36" s="363"/>
      <c r="AU36" s="363"/>
      <c r="AV36" s="363"/>
      <c r="AW36" s="363"/>
      <c r="AX36" s="363"/>
    </row>
    <row r="37" spans="1:50" ht="26.25" customHeight="1">
      <c r="A37" s="1059">
        <v>1</v>
      </c>
      <c r="B37" s="1059">
        <v>1</v>
      </c>
      <c r="C37" s="354" t="s">
        <v>682</v>
      </c>
      <c r="D37" s="340"/>
      <c r="E37" s="340"/>
      <c r="F37" s="340"/>
      <c r="G37" s="340"/>
      <c r="H37" s="340"/>
      <c r="I37" s="340"/>
      <c r="J37" s="341" t="s">
        <v>673</v>
      </c>
      <c r="K37" s="342"/>
      <c r="L37" s="342"/>
      <c r="M37" s="342"/>
      <c r="N37" s="342"/>
      <c r="O37" s="342"/>
      <c r="P37" s="355" t="s">
        <v>683</v>
      </c>
      <c r="Q37" s="343"/>
      <c r="R37" s="343"/>
      <c r="S37" s="343"/>
      <c r="T37" s="343"/>
      <c r="U37" s="343"/>
      <c r="V37" s="343"/>
      <c r="W37" s="343"/>
      <c r="X37" s="343"/>
      <c r="Y37" s="344">
        <v>0.3</v>
      </c>
      <c r="Z37" s="345"/>
      <c r="AA37" s="345"/>
      <c r="AB37" s="346"/>
      <c r="AC37" s="347" t="s">
        <v>523</v>
      </c>
      <c r="AD37" s="347"/>
      <c r="AE37" s="347"/>
      <c r="AF37" s="347"/>
      <c r="AG37" s="347"/>
      <c r="AH37" s="348" t="s">
        <v>673</v>
      </c>
      <c r="AI37" s="349"/>
      <c r="AJ37" s="349"/>
      <c r="AK37" s="349"/>
      <c r="AL37" s="350" t="s">
        <v>673</v>
      </c>
      <c r="AM37" s="351"/>
      <c r="AN37" s="351"/>
      <c r="AO37" s="352"/>
      <c r="AP37" s="353" t="s">
        <v>673</v>
      </c>
      <c r="AQ37" s="353"/>
      <c r="AR37" s="353"/>
      <c r="AS37" s="353"/>
      <c r="AT37" s="353"/>
      <c r="AU37" s="353"/>
      <c r="AV37" s="353"/>
      <c r="AW37" s="353"/>
      <c r="AX37" s="353"/>
    </row>
    <row r="38" spans="1:50" ht="26.25" customHeight="1">
      <c r="A38" s="1059">
        <v>2</v>
      </c>
      <c r="B38" s="1059">
        <v>1</v>
      </c>
      <c r="C38" s="354" t="s">
        <v>684</v>
      </c>
      <c r="D38" s="340"/>
      <c r="E38" s="340"/>
      <c r="F38" s="340"/>
      <c r="G38" s="340"/>
      <c r="H38" s="340"/>
      <c r="I38" s="340"/>
      <c r="J38" s="341">
        <v>1010401090191</v>
      </c>
      <c r="K38" s="342"/>
      <c r="L38" s="342"/>
      <c r="M38" s="342"/>
      <c r="N38" s="342"/>
      <c r="O38" s="342"/>
      <c r="P38" s="355" t="s">
        <v>687</v>
      </c>
      <c r="Q38" s="343"/>
      <c r="R38" s="343"/>
      <c r="S38" s="343"/>
      <c r="T38" s="343"/>
      <c r="U38" s="343"/>
      <c r="V38" s="343"/>
      <c r="W38" s="343"/>
      <c r="X38" s="343"/>
      <c r="Y38" s="344">
        <v>0.03</v>
      </c>
      <c r="Z38" s="345"/>
      <c r="AA38" s="345"/>
      <c r="AB38" s="346"/>
      <c r="AC38" s="347" t="s">
        <v>523</v>
      </c>
      <c r="AD38" s="347"/>
      <c r="AE38" s="347"/>
      <c r="AF38" s="347"/>
      <c r="AG38" s="347"/>
      <c r="AH38" s="348" t="s">
        <v>673</v>
      </c>
      <c r="AI38" s="349"/>
      <c r="AJ38" s="349"/>
      <c r="AK38" s="349"/>
      <c r="AL38" s="350" t="s">
        <v>673</v>
      </c>
      <c r="AM38" s="351"/>
      <c r="AN38" s="351"/>
      <c r="AO38" s="352"/>
      <c r="AP38" s="353" t="s">
        <v>673</v>
      </c>
      <c r="AQ38" s="353"/>
      <c r="AR38" s="353"/>
      <c r="AS38" s="353"/>
      <c r="AT38" s="353"/>
      <c r="AU38" s="353"/>
      <c r="AV38" s="353"/>
      <c r="AW38" s="353"/>
      <c r="AX38" s="353"/>
    </row>
    <row r="39" spans="1:50" ht="26.25" customHeight="1">
      <c r="A39" s="1059">
        <v>3</v>
      </c>
      <c r="B39" s="1059">
        <v>1</v>
      </c>
      <c r="C39" s="354" t="s">
        <v>685</v>
      </c>
      <c r="D39" s="340"/>
      <c r="E39" s="340"/>
      <c r="F39" s="340"/>
      <c r="G39" s="340"/>
      <c r="H39" s="340"/>
      <c r="I39" s="340"/>
      <c r="J39" s="341">
        <v>5010001016816</v>
      </c>
      <c r="K39" s="342"/>
      <c r="L39" s="342"/>
      <c r="M39" s="342"/>
      <c r="N39" s="342"/>
      <c r="O39" s="342"/>
      <c r="P39" s="355" t="s">
        <v>686</v>
      </c>
      <c r="Q39" s="343"/>
      <c r="R39" s="343"/>
      <c r="S39" s="343"/>
      <c r="T39" s="343"/>
      <c r="U39" s="343"/>
      <c r="V39" s="343"/>
      <c r="W39" s="343"/>
      <c r="X39" s="343"/>
      <c r="Y39" s="344">
        <v>0.01</v>
      </c>
      <c r="Z39" s="345"/>
      <c r="AA39" s="345"/>
      <c r="AB39" s="346"/>
      <c r="AC39" s="347" t="s">
        <v>523</v>
      </c>
      <c r="AD39" s="347"/>
      <c r="AE39" s="347"/>
      <c r="AF39" s="347"/>
      <c r="AG39" s="347"/>
      <c r="AH39" s="348" t="s">
        <v>673</v>
      </c>
      <c r="AI39" s="349"/>
      <c r="AJ39" s="349"/>
      <c r="AK39" s="349"/>
      <c r="AL39" s="350" t="s">
        <v>673</v>
      </c>
      <c r="AM39" s="351"/>
      <c r="AN39" s="351"/>
      <c r="AO39" s="352"/>
      <c r="AP39" s="353" t="s">
        <v>673</v>
      </c>
      <c r="AQ39" s="353"/>
      <c r="AR39" s="353"/>
      <c r="AS39" s="353"/>
      <c r="AT39" s="353"/>
      <c r="AU39" s="353"/>
      <c r="AV39" s="353"/>
      <c r="AW39" s="353"/>
      <c r="AX39" s="353"/>
    </row>
    <row r="40" spans="1:50" ht="26.25" hidden="1"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431</v>
      </c>
      <c r="AQ69" s="363"/>
      <c r="AR69" s="363"/>
      <c r="AS69" s="363"/>
      <c r="AT69" s="363"/>
      <c r="AU69" s="363"/>
      <c r="AV69" s="363"/>
      <c r="AW69" s="363"/>
      <c r="AX69" s="363"/>
    </row>
    <row r="70" spans="1:50" ht="26.25" customHeight="1">
      <c r="A70" s="1059">
        <v>1</v>
      </c>
      <c r="B70" s="1059">
        <v>1</v>
      </c>
      <c r="C70" s="354" t="s">
        <v>688</v>
      </c>
      <c r="D70" s="340"/>
      <c r="E70" s="340"/>
      <c r="F70" s="340"/>
      <c r="G70" s="340"/>
      <c r="H70" s="340"/>
      <c r="I70" s="340"/>
      <c r="J70" s="341">
        <v>2010401089183</v>
      </c>
      <c r="K70" s="342"/>
      <c r="L70" s="342"/>
      <c r="M70" s="342"/>
      <c r="N70" s="342"/>
      <c r="O70" s="342"/>
      <c r="P70" s="355" t="s">
        <v>696</v>
      </c>
      <c r="Q70" s="343"/>
      <c r="R70" s="343"/>
      <c r="S70" s="343"/>
      <c r="T70" s="343"/>
      <c r="U70" s="343"/>
      <c r="V70" s="343"/>
      <c r="W70" s="343"/>
      <c r="X70" s="343"/>
      <c r="Y70" s="344">
        <v>0.05</v>
      </c>
      <c r="Z70" s="345"/>
      <c r="AA70" s="345"/>
      <c r="AB70" s="346"/>
      <c r="AC70" s="347" t="s">
        <v>524</v>
      </c>
      <c r="AD70" s="347"/>
      <c r="AE70" s="347"/>
      <c r="AF70" s="347"/>
      <c r="AG70" s="347"/>
      <c r="AH70" s="348" t="s">
        <v>673</v>
      </c>
      <c r="AI70" s="349"/>
      <c r="AJ70" s="349"/>
      <c r="AK70" s="349"/>
      <c r="AL70" s="350" t="s">
        <v>623</v>
      </c>
      <c r="AM70" s="351"/>
      <c r="AN70" s="351"/>
      <c r="AO70" s="352"/>
      <c r="AP70" s="353" t="s">
        <v>661</v>
      </c>
      <c r="AQ70" s="353"/>
      <c r="AR70" s="353"/>
      <c r="AS70" s="353"/>
      <c r="AT70" s="353"/>
      <c r="AU70" s="353"/>
      <c r="AV70" s="353"/>
      <c r="AW70" s="353"/>
      <c r="AX70" s="353"/>
    </row>
    <row r="71" spans="1:50" ht="26.25" customHeight="1">
      <c r="A71" s="1059">
        <v>2</v>
      </c>
      <c r="B71" s="1059">
        <v>1</v>
      </c>
      <c r="C71" s="354" t="s">
        <v>689</v>
      </c>
      <c r="D71" s="340"/>
      <c r="E71" s="340"/>
      <c r="F71" s="340"/>
      <c r="G71" s="340"/>
      <c r="H71" s="340"/>
      <c r="I71" s="340"/>
      <c r="J71" s="341">
        <v>2011101059030</v>
      </c>
      <c r="K71" s="342"/>
      <c r="L71" s="342"/>
      <c r="M71" s="342"/>
      <c r="N71" s="342"/>
      <c r="O71" s="342"/>
      <c r="P71" s="355" t="s">
        <v>696</v>
      </c>
      <c r="Q71" s="343"/>
      <c r="R71" s="343"/>
      <c r="S71" s="343"/>
      <c r="T71" s="343"/>
      <c r="U71" s="343"/>
      <c r="V71" s="343"/>
      <c r="W71" s="343"/>
      <c r="X71" s="343"/>
      <c r="Y71" s="344">
        <v>0.03</v>
      </c>
      <c r="Z71" s="345"/>
      <c r="AA71" s="345"/>
      <c r="AB71" s="346"/>
      <c r="AC71" s="347" t="s">
        <v>524</v>
      </c>
      <c r="AD71" s="347"/>
      <c r="AE71" s="347"/>
      <c r="AF71" s="347"/>
      <c r="AG71" s="347"/>
      <c r="AH71" s="348" t="s">
        <v>673</v>
      </c>
      <c r="AI71" s="349"/>
      <c r="AJ71" s="349"/>
      <c r="AK71" s="349"/>
      <c r="AL71" s="350" t="s">
        <v>673</v>
      </c>
      <c r="AM71" s="351"/>
      <c r="AN71" s="351"/>
      <c r="AO71" s="352"/>
      <c r="AP71" s="353" t="s">
        <v>673</v>
      </c>
      <c r="AQ71" s="353"/>
      <c r="AR71" s="353"/>
      <c r="AS71" s="353"/>
      <c r="AT71" s="353"/>
      <c r="AU71" s="353"/>
      <c r="AV71" s="353"/>
      <c r="AW71" s="353"/>
      <c r="AX71" s="353"/>
    </row>
    <row r="72" spans="1:50" ht="26.25" customHeight="1">
      <c r="A72" s="1059">
        <v>3</v>
      </c>
      <c r="B72" s="1059">
        <v>1</v>
      </c>
      <c r="C72" s="354" t="s">
        <v>690</v>
      </c>
      <c r="D72" s="340"/>
      <c r="E72" s="340"/>
      <c r="F72" s="340"/>
      <c r="G72" s="340"/>
      <c r="H72" s="340"/>
      <c r="I72" s="340"/>
      <c r="J72" s="341">
        <v>6180005014063</v>
      </c>
      <c r="K72" s="342"/>
      <c r="L72" s="342"/>
      <c r="M72" s="342"/>
      <c r="N72" s="342"/>
      <c r="O72" s="342"/>
      <c r="P72" s="355" t="s">
        <v>696</v>
      </c>
      <c r="Q72" s="343"/>
      <c r="R72" s="343"/>
      <c r="S72" s="343"/>
      <c r="T72" s="343"/>
      <c r="U72" s="343"/>
      <c r="V72" s="343"/>
      <c r="W72" s="343"/>
      <c r="X72" s="343"/>
      <c r="Y72" s="344">
        <v>0.02</v>
      </c>
      <c r="Z72" s="345"/>
      <c r="AA72" s="345"/>
      <c r="AB72" s="346"/>
      <c r="AC72" s="347" t="s">
        <v>524</v>
      </c>
      <c r="AD72" s="347"/>
      <c r="AE72" s="347"/>
      <c r="AF72" s="347"/>
      <c r="AG72" s="347"/>
      <c r="AH72" s="348" t="s">
        <v>673</v>
      </c>
      <c r="AI72" s="349"/>
      <c r="AJ72" s="349"/>
      <c r="AK72" s="349"/>
      <c r="AL72" s="350" t="s">
        <v>661</v>
      </c>
      <c r="AM72" s="351"/>
      <c r="AN72" s="351"/>
      <c r="AO72" s="352"/>
      <c r="AP72" s="353" t="s">
        <v>673</v>
      </c>
      <c r="AQ72" s="353"/>
      <c r="AR72" s="353"/>
      <c r="AS72" s="353"/>
      <c r="AT72" s="353"/>
      <c r="AU72" s="353"/>
      <c r="AV72" s="353"/>
      <c r="AW72" s="353"/>
      <c r="AX72" s="353"/>
    </row>
    <row r="73" spans="1:50" ht="26.25" customHeight="1">
      <c r="A73" s="1059">
        <v>4</v>
      </c>
      <c r="B73" s="1059">
        <v>1</v>
      </c>
      <c r="C73" s="354" t="s">
        <v>691</v>
      </c>
      <c r="D73" s="340"/>
      <c r="E73" s="340"/>
      <c r="F73" s="340"/>
      <c r="G73" s="340"/>
      <c r="H73" s="340"/>
      <c r="I73" s="340"/>
      <c r="J73" s="341">
        <v>4080003000168</v>
      </c>
      <c r="K73" s="342"/>
      <c r="L73" s="342"/>
      <c r="M73" s="342"/>
      <c r="N73" s="342"/>
      <c r="O73" s="342"/>
      <c r="P73" s="355" t="s">
        <v>696</v>
      </c>
      <c r="Q73" s="343"/>
      <c r="R73" s="343"/>
      <c r="S73" s="343"/>
      <c r="T73" s="343"/>
      <c r="U73" s="343"/>
      <c r="V73" s="343"/>
      <c r="W73" s="343"/>
      <c r="X73" s="343"/>
      <c r="Y73" s="344">
        <v>0.02</v>
      </c>
      <c r="Z73" s="345"/>
      <c r="AA73" s="345"/>
      <c r="AB73" s="346"/>
      <c r="AC73" s="347" t="s">
        <v>524</v>
      </c>
      <c r="AD73" s="347"/>
      <c r="AE73" s="347"/>
      <c r="AF73" s="347"/>
      <c r="AG73" s="347"/>
      <c r="AH73" s="348" t="s">
        <v>623</v>
      </c>
      <c r="AI73" s="349"/>
      <c r="AJ73" s="349"/>
      <c r="AK73" s="349"/>
      <c r="AL73" s="350" t="s">
        <v>673</v>
      </c>
      <c r="AM73" s="351"/>
      <c r="AN73" s="351"/>
      <c r="AO73" s="352"/>
      <c r="AP73" s="353" t="s">
        <v>673</v>
      </c>
      <c r="AQ73" s="353"/>
      <c r="AR73" s="353"/>
      <c r="AS73" s="353"/>
      <c r="AT73" s="353"/>
      <c r="AU73" s="353"/>
      <c r="AV73" s="353"/>
      <c r="AW73" s="353"/>
      <c r="AX73" s="353"/>
    </row>
    <row r="74" spans="1:50" ht="26.25" customHeight="1">
      <c r="A74" s="1059">
        <v>5</v>
      </c>
      <c r="B74" s="1059">
        <v>1</v>
      </c>
      <c r="C74" s="354" t="s">
        <v>692</v>
      </c>
      <c r="D74" s="340"/>
      <c r="E74" s="340"/>
      <c r="F74" s="340"/>
      <c r="G74" s="340"/>
      <c r="H74" s="340"/>
      <c r="I74" s="340"/>
      <c r="J74" s="341">
        <v>5180001031311</v>
      </c>
      <c r="K74" s="342"/>
      <c r="L74" s="342"/>
      <c r="M74" s="342"/>
      <c r="N74" s="342"/>
      <c r="O74" s="342"/>
      <c r="P74" s="355" t="s">
        <v>696</v>
      </c>
      <c r="Q74" s="343"/>
      <c r="R74" s="343"/>
      <c r="S74" s="343"/>
      <c r="T74" s="343"/>
      <c r="U74" s="343"/>
      <c r="V74" s="343"/>
      <c r="W74" s="343"/>
      <c r="X74" s="343"/>
      <c r="Y74" s="344">
        <v>0.02</v>
      </c>
      <c r="Z74" s="345"/>
      <c r="AA74" s="345"/>
      <c r="AB74" s="346"/>
      <c r="AC74" s="347" t="s">
        <v>524</v>
      </c>
      <c r="AD74" s="347"/>
      <c r="AE74" s="347"/>
      <c r="AF74" s="347"/>
      <c r="AG74" s="347"/>
      <c r="AH74" s="348" t="s">
        <v>673</v>
      </c>
      <c r="AI74" s="349"/>
      <c r="AJ74" s="349"/>
      <c r="AK74" s="349"/>
      <c r="AL74" s="350" t="s">
        <v>673</v>
      </c>
      <c r="AM74" s="351"/>
      <c r="AN74" s="351"/>
      <c r="AO74" s="352"/>
      <c r="AP74" s="353" t="s">
        <v>626</v>
      </c>
      <c r="AQ74" s="353"/>
      <c r="AR74" s="353"/>
      <c r="AS74" s="353"/>
      <c r="AT74" s="353"/>
      <c r="AU74" s="353"/>
      <c r="AV74" s="353"/>
      <c r="AW74" s="353"/>
      <c r="AX74" s="353"/>
    </row>
    <row r="75" spans="1:50" ht="26.25" customHeight="1">
      <c r="A75" s="1059">
        <v>6</v>
      </c>
      <c r="B75" s="1059">
        <v>1</v>
      </c>
      <c r="C75" s="354" t="s">
        <v>693</v>
      </c>
      <c r="D75" s="340"/>
      <c r="E75" s="340"/>
      <c r="F75" s="340"/>
      <c r="G75" s="340"/>
      <c r="H75" s="340"/>
      <c r="I75" s="340"/>
      <c r="J75" s="341">
        <v>5010005007398</v>
      </c>
      <c r="K75" s="342"/>
      <c r="L75" s="342"/>
      <c r="M75" s="342"/>
      <c r="N75" s="342"/>
      <c r="O75" s="342"/>
      <c r="P75" s="355" t="s">
        <v>696</v>
      </c>
      <c r="Q75" s="343"/>
      <c r="R75" s="343"/>
      <c r="S75" s="343"/>
      <c r="T75" s="343"/>
      <c r="U75" s="343"/>
      <c r="V75" s="343"/>
      <c r="W75" s="343"/>
      <c r="X75" s="343"/>
      <c r="Y75" s="344">
        <v>4.0000000000000001E-3</v>
      </c>
      <c r="Z75" s="345"/>
      <c r="AA75" s="345"/>
      <c r="AB75" s="346"/>
      <c r="AC75" s="347" t="s">
        <v>524</v>
      </c>
      <c r="AD75" s="347"/>
      <c r="AE75" s="347"/>
      <c r="AF75" s="347"/>
      <c r="AG75" s="347"/>
      <c r="AH75" s="348" t="s">
        <v>673</v>
      </c>
      <c r="AI75" s="349"/>
      <c r="AJ75" s="349"/>
      <c r="AK75" s="349"/>
      <c r="AL75" s="350" t="s">
        <v>661</v>
      </c>
      <c r="AM75" s="351"/>
      <c r="AN75" s="351"/>
      <c r="AO75" s="352"/>
      <c r="AP75" s="353" t="s">
        <v>626</v>
      </c>
      <c r="AQ75" s="353"/>
      <c r="AR75" s="353"/>
      <c r="AS75" s="353"/>
      <c r="AT75" s="353"/>
      <c r="AU75" s="353"/>
      <c r="AV75" s="353"/>
      <c r="AW75" s="353"/>
      <c r="AX75" s="353"/>
    </row>
    <row r="76" spans="1:50" ht="26.25" customHeight="1">
      <c r="A76" s="1059">
        <v>7</v>
      </c>
      <c r="B76" s="1059">
        <v>1</v>
      </c>
      <c r="C76" s="354" t="s">
        <v>694</v>
      </c>
      <c r="D76" s="340"/>
      <c r="E76" s="340"/>
      <c r="F76" s="340"/>
      <c r="G76" s="340"/>
      <c r="H76" s="340"/>
      <c r="I76" s="340"/>
      <c r="J76" s="341" t="s">
        <v>621</v>
      </c>
      <c r="K76" s="342"/>
      <c r="L76" s="342"/>
      <c r="M76" s="342"/>
      <c r="N76" s="342"/>
      <c r="O76" s="342"/>
      <c r="P76" s="355" t="s">
        <v>696</v>
      </c>
      <c r="Q76" s="343"/>
      <c r="R76" s="343"/>
      <c r="S76" s="343"/>
      <c r="T76" s="343"/>
      <c r="U76" s="343"/>
      <c r="V76" s="343"/>
      <c r="W76" s="343"/>
      <c r="X76" s="343"/>
      <c r="Y76" s="344">
        <v>3.0000000000000001E-3</v>
      </c>
      <c r="Z76" s="345"/>
      <c r="AA76" s="345"/>
      <c r="AB76" s="346"/>
      <c r="AC76" s="347" t="s">
        <v>524</v>
      </c>
      <c r="AD76" s="347"/>
      <c r="AE76" s="347"/>
      <c r="AF76" s="347"/>
      <c r="AG76" s="347"/>
      <c r="AH76" s="348" t="s">
        <v>673</v>
      </c>
      <c r="AI76" s="349"/>
      <c r="AJ76" s="349"/>
      <c r="AK76" s="349"/>
      <c r="AL76" s="350" t="s">
        <v>661</v>
      </c>
      <c r="AM76" s="351"/>
      <c r="AN76" s="351"/>
      <c r="AO76" s="352"/>
      <c r="AP76" s="353" t="s">
        <v>661</v>
      </c>
      <c r="AQ76" s="353"/>
      <c r="AR76" s="353"/>
      <c r="AS76" s="353"/>
      <c r="AT76" s="353"/>
      <c r="AU76" s="353"/>
      <c r="AV76" s="353"/>
      <c r="AW76" s="353"/>
      <c r="AX76" s="353"/>
    </row>
    <row r="77" spans="1:50" ht="26.25" customHeight="1">
      <c r="A77" s="1059">
        <v>8</v>
      </c>
      <c r="B77" s="1059">
        <v>1</v>
      </c>
      <c r="C77" s="354" t="s">
        <v>695</v>
      </c>
      <c r="D77" s="340"/>
      <c r="E77" s="340"/>
      <c r="F77" s="340"/>
      <c r="G77" s="340"/>
      <c r="H77" s="340"/>
      <c r="I77" s="340"/>
      <c r="J77" s="341" t="s">
        <v>673</v>
      </c>
      <c r="K77" s="342"/>
      <c r="L77" s="342"/>
      <c r="M77" s="342"/>
      <c r="N77" s="342"/>
      <c r="O77" s="342"/>
      <c r="P77" s="355" t="s">
        <v>697</v>
      </c>
      <c r="Q77" s="343"/>
      <c r="R77" s="343"/>
      <c r="S77" s="343"/>
      <c r="T77" s="343"/>
      <c r="U77" s="343"/>
      <c r="V77" s="343"/>
      <c r="W77" s="343"/>
      <c r="X77" s="343"/>
      <c r="Y77" s="344">
        <v>2E-3</v>
      </c>
      <c r="Z77" s="345"/>
      <c r="AA77" s="345"/>
      <c r="AB77" s="346"/>
      <c r="AC77" s="347" t="s">
        <v>196</v>
      </c>
      <c r="AD77" s="347"/>
      <c r="AE77" s="347"/>
      <c r="AF77" s="347"/>
      <c r="AG77" s="347"/>
      <c r="AH77" s="348" t="s">
        <v>661</v>
      </c>
      <c r="AI77" s="349"/>
      <c r="AJ77" s="349"/>
      <c r="AK77" s="349"/>
      <c r="AL77" s="350" t="s">
        <v>661</v>
      </c>
      <c r="AM77" s="351"/>
      <c r="AN77" s="351"/>
      <c r="AO77" s="352"/>
      <c r="AP77" s="353" t="s">
        <v>661</v>
      </c>
      <c r="AQ77" s="353"/>
      <c r="AR77" s="353"/>
      <c r="AS77" s="353"/>
      <c r="AT77" s="353"/>
      <c r="AU77" s="353"/>
      <c r="AV77" s="353"/>
      <c r="AW77" s="353"/>
      <c r="AX77" s="353"/>
    </row>
    <row r="78" spans="1:50" ht="26.25" hidden="1"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c r="A103" s="1059">
        <v>1</v>
      </c>
      <c r="B103" s="1059">
        <v>1</v>
      </c>
      <c r="C103" s="354" t="s">
        <v>698</v>
      </c>
      <c r="D103" s="340"/>
      <c r="E103" s="340"/>
      <c r="F103" s="340"/>
      <c r="G103" s="340"/>
      <c r="H103" s="340"/>
      <c r="I103" s="340"/>
      <c r="J103" s="341">
        <v>8010001021516</v>
      </c>
      <c r="K103" s="342"/>
      <c r="L103" s="342"/>
      <c r="M103" s="342"/>
      <c r="N103" s="342"/>
      <c r="O103" s="342"/>
      <c r="P103" s="355" t="s">
        <v>699</v>
      </c>
      <c r="Q103" s="343"/>
      <c r="R103" s="343"/>
      <c r="S103" s="343"/>
      <c r="T103" s="343"/>
      <c r="U103" s="343"/>
      <c r="V103" s="343"/>
      <c r="W103" s="343"/>
      <c r="X103" s="343"/>
      <c r="Y103" s="344">
        <v>0.04</v>
      </c>
      <c r="Z103" s="345"/>
      <c r="AA103" s="345"/>
      <c r="AB103" s="346"/>
      <c r="AC103" s="347" t="s">
        <v>523</v>
      </c>
      <c r="AD103" s="347"/>
      <c r="AE103" s="347"/>
      <c r="AF103" s="347"/>
      <c r="AG103" s="347"/>
      <c r="AH103" s="348" t="s">
        <v>596</v>
      </c>
      <c r="AI103" s="349"/>
      <c r="AJ103" s="349"/>
      <c r="AK103" s="349"/>
      <c r="AL103" s="350" t="s">
        <v>596</v>
      </c>
      <c r="AM103" s="351"/>
      <c r="AN103" s="351"/>
      <c r="AO103" s="352"/>
      <c r="AP103" s="353" t="s">
        <v>596</v>
      </c>
      <c r="AQ103" s="353"/>
      <c r="AR103" s="353"/>
      <c r="AS103" s="353"/>
      <c r="AT103" s="353"/>
      <c r="AU103" s="353"/>
      <c r="AV103" s="353"/>
      <c r="AW103" s="353"/>
      <c r="AX103" s="353"/>
    </row>
    <row r="104" spans="1:50" ht="26.25" customHeight="1">
      <c r="A104" s="1059">
        <v>2</v>
      </c>
      <c r="B104" s="1059">
        <v>1</v>
      </c>
      <c r="C104" s="354" t="s">
        <v>595</v>
      </c>
      <c r="D104" s="340"/>
      <c r="E104" s="340"/>
      <c r="F104" s="340"/>
      <c r="G104" s="340"/>
      <c r="H104" s="340"/>
      <c r="I104" s="340"/>
      <c r="J104" s="341" t="s">
        <v>598</v>
      </c>
      <c r="K104" s="342"/>
      <c r="L104" s="342"/>
      <c r="M104" s="342"/>
      <c r="N104" s="342"/>
      <c r="O104" s="342"/>
      <c r="P104" s="355" t="s">
        <v>646</v>
      </c>
      <c r="Q104" s="343"/>
      <c r="R104" s="343"/>
      <c r="S104" s="343"/>
      <c r="T104" s="343"/>
      <c r="U104" s="343"/>
      <c r="V104" s="343"/>
      <c r="W104" s="343"/>
      <c r="X104" s="343"/>
      <c r="Y104" s="344">
        <v>0.02</v>
      </c>
      <c r="Z104" s="345"/>
      <c r="AA104" s="345"/>
      <c r="AB104" s="346"/>
      <c r="AC104" s="347" t="s">
        <v>196</v>
      </c>
      <c r="AD104" s="347"/>
      <c r="AE104" s="347"/>
      <c r="AF104" s="347"/>
      <c r="AG104" s="347"/>
      <c r="AH104" s="348" t="s">
        <v>673</v>
      </c>
      <c r="AI104" s="349"/>
      <c r="AJ104" s="349"/>
      <c r="AK104" s="349"/>
      <c r="AL104" s="350" t="s">
        <v>661</v>
      </c>
      <c r="AM104" s="351"/>
      <c r="AN104" s="351"/>
      <c r="AO104" s="352"/>
      <c r="AP104" s="353" t="s">
        <v>661</v>
      </c>
      <c r="AQ104" s="353"/>
      <c r="AR104" s="353"/>
      <c r="AS104" s="353"/>
      <c r="AT104" s="353"/>
      <c r="AU104" s="353"/>
      <c r="AV104" s="353"/>
      <c r="AW104" s="353"/>
      <c r="AX104" s="353"/>
    </row>
    <row r="105" spans="1:50" ht="26.25" customHeight="1">
      <c r="A105" s="1059">
        <v>3</v>
      </c>
      <c r="B105" s="1059">
        <v>1</v>
      </c>
      <c r="C105" s="354" t="s">
        <v>600</v>
      </c>
      <c r="D105" s="340"/>
      <c r="E105" s="340"/>
      <c r="F105" s="340"/>
      <c r="G105" s="340"/>
      <c r="H105" s="340"/>
      <c r="I105" s="340"/>
      <c r="J105" s="341" t="s">
        <v>673</v>
      </c>
      <c r="K105" s="342"/>
      <c r="L105" s="342"/>
      <c r="M105" s="342"/>
      <c r="N105" s="342"/>
      <c r="O105" s="342"/>
      <c r="P105" s="355" t="s">
        <v>700</v>
      </c>
      <c r="Q105" s="343"/>
      <c r="R105" s="343"/>
      <c r="S105" s="343"/>
      <c r="T105" s="343"/>
      <c r="U105" s="343"/>
      <c r="V105" s="343"/>
      <c r="W105" s="343"/>
      <c r="X105" s="343"/>
      <c r="Y105" s="344">
        <v>0.01</v>
      </c>
      <c r="Z105" s="345"/>
      <c r="AA105" s="345"/>
      <c r="AB105" s="346"/>
      <c r="AC105" s="347" t="s">
        <v>196</v>
      </c>
      <c r="AD105" s="347"/>
      <c r="AE105" s="347"/>
      <c r="AF105" s="347"/>
      <c r="AG105" s="347"/>
      <c r="AH105" s="348" t="s">
        <v>673</v>
      </c>
      <c r="AI105" s="349"/>
      <c r="AJ105" s="349"/>
      <c r="AK105" s="349"/>
      <c r="AL105" s="350" t="s">
        <v>598</v>
      </c>
      <c r="AM105" s="351"/>
      <c r="AN105" s="351"/>
      <c r="AO105" s="352"/>
      <c r="AP105" s="353" t="s">
        <v>626</v>
      </c>
      <c r="AQ105" s="353"/>
      <c r="AR105" s="353"/>
      <c r="AS105" s="353"/>
      <c r="AT105" s="353"/>
      <c r="AU105" s="353"/>
      <c r="AV105" s="353"/>
      <c r="AW105" s="353"/>
      <c r="AX105" s="353"/>
    </row>
    <row r="106" spans="1:50" ht="26.25" customHeight="1">
      <c r="A106" s="1059">
        <v>4</v>
      </c>
      <c r="B106" s="1059">
        <v>1</v>
      </c>
      <c r="C106" s="354" t="s">
        <v>603</v>
      </c>
      <c r="D106" s="340"/>
      <c r="E106" s="340"/>
      <c r="F106" s="340"/>
      <c r="G106" s="340"/>
      <c r="H106" s="340"/>
      <c r="I106" s="340"/>
      <c r="J106" s="341" t="s">
        <v>661</v>
      </c>
      <c r="K106" s="342"/>
      <c r="L106" s="342"/>
      <c r="M106" s="342"/>
      <c r="N106" s="342"/>
      <c r="O106" s="342"/>
      <c r="P106" s="355" t="s">
        <v>701</v>
      </c>
      <c r="Q106" s="343"/>
      <c r="R106" s="343"/>
      <c r="S106" s="343"/>
      <c r="T106" s="343"/>
      <c r="U106" s="343"/>
      <c r="V106" s="343"/>
      <c r="W106" s="343"/>
      <c r="X106" s="343"/>
      <c r="Y106" s="344">
        <v>0.01</v>
      </c>
      <c r="Z106" s="345"/>
      <c r="AA106" s="345"/>
      <c r="AB106" s="346"/>
      <c r="AC106" s="347" t="s">
        <v>196</v>
      </c>
      <c r="AD106" s="347"/>
      <c r="AE106" s="347"/>
      <c r="AF106" s="347"/>
      <c r="AG106" s="347"/>
      <c r="AH106" s="348" t="s">
        <v>673</v>
      </c>
      <c r="AI106" s="349"/>
      <c r="AJ106" s="349"/>
      <c r="AK106" s="349"/>
      <c r="AL106" s="350" t="s">
        <v>673</v>
      </c>
      <c r="AM106" s="351"/>
      <c r="AN106" s="351"/>
      <c r="AO106" s="352"/>
      <c r="AP106" s="353" t="s">
        <v>673</v>
      </c>
      <c r="AQ106" s="353"/>
      <c r="AR106" s="353"/>
      <c r="AS106" s="353"/>
      <c r="AT106" s="353"/>
      <c r="AU106" s="353"/>
      <c r="AV106" s="353"/>
      <c r="AW106" s="353"/>
      <c r="AX106" s="353"/>
    </row>
    <row r="107" spans="1:50" ht="26.25" hidden="1"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c r="A136" s="1059">
        <v>1</v>
      </c>
      <c r="B136" s="1059">
        <v>1</v>
      </c>
      <c r="C136" s="354" t="s">
        <v>702</v>
      </c>
      <c r="D136" s="340"/>
      <c r="E136" s="340"/>
      <c r="F136" s="340"/>
      <c r="G136" s="340"/>
      <c r="H136" s="340"/>
      <c r="I136" s="340"/>
      <c r="J136" s="341">
        <v>9120001117368</v>
      </c>
      <c r="K136" s="342"/>
      <c r="L136" s="342"/>
      <c r="M136" s="342"/>
      <c r="N136" s="342"/>
      <c r="O136" s="342"/>
      <c r="P136" s="355" t="s">
        <v>703</v>
      </c>
      <c r="Q136" s="343"/>
      <c r="R136" s="343"/>
      <c r="S136" s="343"/>
      <c r="T136" s="343"/>
      <c r="U136" s="343"/>
      <c r="V136" s="343"/>
      <c r="W136" s="343"/>
      <c r="X136" s="343"/>
      <c r="Y136" s="344">
        <v>5</v>
      </c>
      <c r="Z136" s="345"/>
      <c r="AA136" s="345"/>
      <c r="AB136" s="346"/>
      <c r="AC136" s="347" t="s">
        <v>521</v>
      </c>
      <c r="AD136" s="347"/>
      <c r="AE136" s="347"/>
      <c r="AF136" s="347"/>
      <c r="AG136" s="347"/>
      <c r="AH136" s="348"/>
      <c r="AI136" s="349"/>
      <c r="AJ136" s="349"/>
      <c r="AK136" s="349"/>
      <c r="AL136" s="350"/>
      <c r="AM136" s="351"/>
      <c r="AN136" s="351"/>
      <c r="AO136" s="352"/>
      <c r="AP136" s="353" t="s">
        <v>704</v>
      </c>
      <c r="AQ136" s="353"/>
      <c r="AR136" s="353"/>
      <c r="AS136" s="353"/>
      <c r="AT136" s="353"/>
      <c r="AU136" s="353"/>
      <c r="AV136" s="353"/>
      <c r="AW136" s="353"/>
      <c r="AX136" s="353"/>
    </row>
    <row r="137" spans="1:50" ht="26.25" hidden="1"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c r="A169" s="1059">
        <v>1</v>
      </c>
      <c r="B169" s="1059">
        <v>1</v>
      </c>
      <c r="C169" s="354" t="s">
        <v>705</v>
      </c>
      <c r="D169" s="340"/>
      <c r="E169" s="340"/>
      <c r="F169" s="340"/>
      <c r="G169" s="340"/>
      <c r="H169" s="340"/>
      <c r="I169" s="340"/>
      <c r="J169" s="341" t="s">
        <v>706</v>
      </c>
      <c r="K169" s="342"/>
      <c r="L169" s="342"/>
      <c r="M169" s="342"/>
      <c r="N169" s="342"/>
      <c r="O169" s="342"/>
      <c r="P169" s="355" t="s">
        <v>707</v>
      </c>
      <c r="Q169" s="343"/>
      <c r="R169" s="343"/>
      <c r="S169" s="343"/>
      <c r="T169" s="343"/>
      <c r="U169" s="343"/>
      <c r="V169" s="343"/>
      <c r="W169" s="343"/>
      <c r="X169" s="343"/>
      <c r="Y169" s="344">
        <v>0.2</v>
      </c>
      <c r="Z169" s="345"/>
      <c r="AA169" s="345"/>
      <c r="AB169" s="346"/>
      <c r="AC169" s="347" t="s">
        <v>196</v>
      </c>
      <c r="AD169" s="347"/>
      <c r="AE169" s="347"/>
      <c r="AF169" s="347"/>
      <c r="AG169" s="347"/>
      <c r="AH169" s="348" t="s">
        <v>708</v>
      </c>
      <c r="AI169" s="349"/>
      <c r="AJ169" s="349"/>
      <c r="AK169" s="349"/>
      <c r="AL169" s="350" t="s">
        <v>709</v>
      </c>
      <c r="AM169" s="351"/>
      <c r="AN169" s="351"/>
      <c r="AO169" s="352"/>
      <c r="AP169" s="353" t="s">
        <v>708</v>
      </c>
      <c r="AQ169" s="353"/>
      <c r="AR169" s="353"/>
      <c r="AS169" s="353"/>
      <c r="AT169" s="353"/>
      <c r="AU169" s="353"/>
      <c r="AV169" s="353"/>
      <c r="AW169" s="353"/>
      <c r="AX169" s="353"/>
    </row>
    <row r="170" spans="1:50" ht="26.25" hidden="1"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c r="A202" s="1059">
        <v>1</v>
      </c>
      <c r="B202" s="1059">
        <v>1</v>
      </c>
      <c r="C202" s="354" t="s">
        <v>710</v>
      </c>
      <c r="D202" s="340"/>
      <c r="E202" s="340"/>
      <c r="F202" s="340"/>
      <c r="G202" s="340"/>
      <c r="H202" s="340"/>
      <c r="I202" s="340"/>
      <c r="J202" s="341" t="s">
        <v>709</v>
      </c>
      <c r="K202" s="342"/>
      <c r="L202" s="342"/>
      <c r="M202" s="342"/>
      <c r="N202" s="342"/>
      <c r="O202" s="342"/>
      <c r="P202" s="355" t="s">
        <v>711</v>
      </c>
      <c r="Q202" s="343"/>
      <c r="R202" s="343"/>
      <c r="S202" s="343"/>
      <c r="T202" s="343"/>
      <c r="U202" s="343"/>
      <c r="V202" s="343"/>
      <c r="W202" s="343"/>
      <c r="X202" s="343"/>
      <c r="Y202" s="344">
        <v>0.2</v>
      </c>
      <c r="Z202" s="345"/>
      <c r="AA202" s="345"/>
      <c r="AB202" s="346"/>
      <c r="AC202" s="347" t="s">
        <v>196</v>
      </c>
      <c r="AD202" s="347"/>
      <c r="AE202" s="347"/>
      <c r="AF202" s="347"/>
      <c r="AG202" s="347"/>
      <c r="AH202" s="348" t="s">
        <v>712</v>
      </c>
      <c r="AI202" s="349"/>
      <c r="AJ202" s="349"/>
      <c r="AK202" s="349"/>
      <c r="AL202" s="350" t="s">
        <v>712</v>
      </c>
      <c r="AM202" s="351"/>
      <c r="AN202" s="351"/>
      <c r="AO202" s="352"/>
      <c r="AP202" s="353" t="s">
        <v>709</v>
      </c>
      <c r="AQ202" s="353"/>
      <c r="AR202" s="353"/>
      <c r="AS202" s="353"/>
      <c r="AT202" s="353"/>
      <c r="AU202" s="353"/>
      <c r="AV202" s="353"/>
      <c r="AW202" s="353"/>
      <c r="AX202" s="353"/>
    </row>
    <row r="203" spans="1:50" ht="26.25" hidden="1"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c r="A235" s="1059">
        <v>1</v>
      </c>
      <c r="B235" s="1059">
        <v>1</v>
      </c>
      <c r="C235" s="354" t="s">
        <v>713</v>
      </c>
      <c r="D235" s="340"/>
      <c r="E235" s="340"/>
      <c r="F235" s="340"/>
      <c r="G235" s="340"/>
      <c r="H235" s="340"/>
      <c r="I235" s="340"/>
      <c r="J235" s="341" t="s">
        <v>714</v>
      </c>
      <c r="K235" s="342"/>
      <c r="L235" s="342"/>
      <c r="M235" s="342"/>
      <c r="N235" s="342"/>
      <c r="O235" s="342"/>
      <c r="P235" s="355" t="s">
        <v>707</v>
      </c>
      <c r="Q235" s="343"/>
      <c r="R235" s="343"/>
      <c r="S235" s="343"/>
      <c r="T235" s="343"/>
      <c r="U235" s="343"/>
      <c r="V235" s="343"/>
      <c r="W235" s="343"/>
      <c r="X235" s="343"/>
      <c r="Y235" s="344">
        <v>0.2</v>
      </c>
      <c r="Z235" s="345"/>
      <c r="AA235" s="345"/>
      <c r="AB235" s="346"/>
      <c r="AC235" s="347" t="s">
        <v>196</v>
      </c>
      <c r="AD235" s="347"/>
      <c r="AE235" s="347"/>
      <c r="AF235" s="347"/>
      <c r="AG235" s="347"/>
      <c r="AH235" s="348" t="s">
        <v>706</v>
      </c>
      <c r="AI235" s="349"/>
      <c r="AJ235" s="349"/>
      <c r="AK235" s="349"/>
      <c r="AL235" s="350" t="s">
        <v>706</v>
      </c>
      <c r="AM235" s="351"/>
      <c r="AN235" s="351"/>
      <c r="AO235" s="352"/>
      <c r="AP235" s="353" t="s">
        <v>706</v>
      </c>
      <c r="AQ235" s="353"/>
      <c r="AR235" s="353"/>
      <c r="AS235" s="353"/>
      <c r="AT235" s="353"/>
      <c r="AU235" s="353"/>
      <c r="AV235" s="353"/>
      <c r="AW235" s="353"/>
      <c r="AX235" s="353"/>
    </row>
    <row r="236" spans="1:50" ht="26.25" hidden="1"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c r="A268" s="1059">
        <v>1</v>
      </c>
      <c r="B268" s="1059">
        <v>1</v>
      </c>
      <c r="C268" s="354" t="s">
        <v>710</v>
      </c>
      <c r="D268" s="340"/>
      <c r="E268" s="340"/>
      <c r="F268" s="340"/>
      <c r="G268" s="340"/>
      <c r="H268" s="340"/>
      <c r="I268" s="340"/>
      <c r="J268" s="341" t="s">
        <v>712</v>
      </c>
      <c r="K268" s="342"/>
      <c r="L268" s="342"/>
      <c r="M268" s="342"/>
      <c r="N268" s="342"/>
      <c r="O268" s="342"/>
      <c r="P268" s="355" t="s">
        <v>711</v>
      </c>
      <c r="Q268" s="343"/>
      <c r="R268" s="343"/>
      <c r="S268" s="343"/>
      <c r="T268" s="343"/>
      <c r="U268" s="343"/>
      <c r="V268" s="343"/>
      <c r="W268" s="343"/>
      <c r="X268" s="343"/>
      <c r="Y268" s="344">
        <v>0.1</v>
      </c>
      <c r="Z268" s="345"/>
      <c r="AA268" s="345"/>
      <c r="AB268" s="346"/>
      <c r="AC268" s="347" t="s">
        <v>196</v>
      </c>
      <c r="AD268" s="347"/>
      <c r="AE268" s="347"/>
      <c r="AF268" s="347"/>
      <c r="AG268" s="347"/>
      <c r="AH268" s="348" t="s">
        <v>715</v>
      </c>
      <c r="AI268" s="349"/>
      <c r="AJ268" s="349"/>
      <c r="AK268" s="349"/>
      <c r="AL268" s="350" t="s">
        <v>715</v>
      </c>
      <c r="AM268" s="351"/>
      <c r="AN268" s="351"/>
      <c r="AO268" s="352"/>
      <c r="AP268" s="353" t="s">
        <v>715</v>
      </c>
      <c r="AQ268" s="353"/>
      <c r="AR268" s="353"/>
      <c r="AS268" s="353"/>
      <c r="AT268" s="353"/>
      <c r="AU268" s="353"/>
      <c r="AV268" s="353"/>
      <c r="AW268" s="353"/>
      <c r="AX268" s="353"/>
    </row>
    <row r="269" spans="1:50" ht="26.25" hidden="1"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 manualBreakCount="2">
    <brk id="232" max="16383" man="1"/>
    <brk id="29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2018-08-14T08:27:34Z</cp:lastPrinted>
  <dcterms:created xsi:type="dcterms:W3CDTF">2012-03-13T00:50:25Z</dcterms:created>
  <dcterms:modified xsi:type="dcterms:W3CDTF">2020-12-01T09:58:48Z</dcterms:modified>
</cp:coreProperties>
</file>