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<sst xmlns="http://schemas.openxmlformats.org/spreadsheetml/2006/main" count="2880" uniqueCount="655">
  <si>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</si>
  <si>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</si>
  <si>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</si>
  <si>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</si>
  <si>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</si>
  <si>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</si>
  <si>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</si>
  <si>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</si>
  <si>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</si>
  <si>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</si>
  <si>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</si>
  <si>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</si>
  <si>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</si>
  <si>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</si>
  <si>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</si>
  <si>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</si>
  <si>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</si>
  <si>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</si>
  <si>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</si>
  <si>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</si>
  <si>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</si>
  <si>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</si>
  <si>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</si>
  <si>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</si>
  <si>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</si>
  <si>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</si>
  <si>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</si>
  <si>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</si>
  <si>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</si>
  <si>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</si>
  <si>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</si>
  <si>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</si>
  <si>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</si>
  <si>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</si>
  <si>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</si>
  <si>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</si>
  <si>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</si>
  <si>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</si>
  <si>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</si>
  <si>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</si>
  <si>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</si>
  <si>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</si>
  <si>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</si>
  <si>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</si>
  <si>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</si>
  <si>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</si>
  <si>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</si>
  <si>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</si>
  <si>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</si>
  <si>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</si>
  <si>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</si>
  <si>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</si>
  <si>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</si>
  <si>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</si>
  <si>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</si>
  <si>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</si>
  <si>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</si>
  <si>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</si>
  <si>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</si>
  <si>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</si>
  <si>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</si>
  <si>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</si>
  <si>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</si>
  <si>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</si>
  <si>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</si>
  <si>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</si>
  <si>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</si>
  <si>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</si>
  <si>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</si>
  <si>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</si>
  <si>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</si>
  <si>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</si>
  <si>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</si>
  <si>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</si>
  <si>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</si>
  <si>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</si>
  <si>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</si>
  <si>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</si>
  <si>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</si>
  <si>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</si>
  <si>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</si>
  <si>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</si>
  <si>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</si>
  <si>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</si>
  <si>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</si>
  <si>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</si>
  <si>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</si>
  <si>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</si>
  <si>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</si>
  <si>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</si>
  <si>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</si>
  <si>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</si>
  <si>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</si>
  <si>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</si>
  <si>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</si>
  <si>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</si>
  <si>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</si>
  <si>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</si>
  <si>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</si>
  <si>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</si>
  <si>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</si>
  <si>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</si>
  <si>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</si>
  <si>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</si>
  <si>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</si>
  <si>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</si>
  <si>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</si>
  <si>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</si>
  <si>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</si>
  <si>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</si>
  <si>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</si>
  <si>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</si>
  <si>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</si>
  <si>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</si>
  <si>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</si>
  <si>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</si>
  <si>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</si>
  <si>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</si>
  <si>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</si>
  <si>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</si>
  <si>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</si>
  <si>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</si>
  <si>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</si>
  <si>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</si>
  <si>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</si>
  <si>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</si>
  <si>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</si>
  <si>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</si>
  <si>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</si>
  <si>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</si>
  <si>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</si>
  <si>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</si>
  <si>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</si>
  <si>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</si>
  <si>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</si>
  <si>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</si>
  <si>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</si>
  <si>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</si>
  <si>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</si>
  <si>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</si>
  <si>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</si>
  <si>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</si>
  <si>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</si>
  <si>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</si>
  <si>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</si>
  <si>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</si>
  <si>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</si>
  <si>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</si>
  <si>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</si>
  <si>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</si>
  <si>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</si>
  <si>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</si>
  <si>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</si>
  <si>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</si>
  <si>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</si>
  <si>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</si>
  <si>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</si>
  <si>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</si>
  <si>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</si>
  <si>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</si>
  <si>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</si>
  <si>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</si>
  <si>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</si>
  <si>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</si>
  <si>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</si>
  <si>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</si>
  <si>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</si>
  <si>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</si>
  <si>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</si>
  <si>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</si>
  <si>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</si>
  <si>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</si>
  <si>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</si>
  <si>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</si>
  <si>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</si>
  <si>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</si>
  <si>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</si>
  <si>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</si>
  <si>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</si>
  <si>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</si>
  <si>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</si>
  <si>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</si>
  <si>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</si>
  <si>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</si>
  <si>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</si>
  <si>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</si>
  <si>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</si>
  <si>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</si>
  <si>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</si>
  <si>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</si>
  <si>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</si>
  <si>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</si>
  <si>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</si>
  <si>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</si>
  <si>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</si>
  <si>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</si>
  <si>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</si>
  <si>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</si>
  <si>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</si>
  <si>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</si>
  <si>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</si>
  <si>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</si>
  <si>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</si>
  <si>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</si>
  <si>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</si>
  <si>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</si>
  <si>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</si>
  <si>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</si>
  <si>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</si>
  <si>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</si>
  <si>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</si>
  <si>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</si>
  <si>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</si>
  <si>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</si>
  <si>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</si>
  <si>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</si>
  <si>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</si>
  <si>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</si>
  <si>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</si>
  <si>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</si>
  <si>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</si>
  <si>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</si>
  <si>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</si>
  <si>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</si>
  <si>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</si>
  <si>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</si>
  <si>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</si>
  <si>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</si>
  <si>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</si>
  <si>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</si>
  <si>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</si>
  <si>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</si>
  <si>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</si>
  <si>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</si>
  <si>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</si>
  <si>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</si>
  <si>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</si>
  <si>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</si>
  <si>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</si>
  <si>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</si>
  <si>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</si>
  <si>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</si>
  <si>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</si>
  <si>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</si>
  <si>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</si>
  <si>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</si>
  <si>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</si>
  <si>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</si>
  <si>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</si>
  <si>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</si>
  <si>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</si>
  <si>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</si>
  <si>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</si>
  <si>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</si>
  <si>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</si>
  <si>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</si>
  <si>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</si>
  <si>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</si>
  <si>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</si>
  <si>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</si>
  <si>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</si>
  <si>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</si>
  <si>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</si>
  <si>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</si>
  <si>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</si>
  <si>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</si>
  <si>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</si>
  <si>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</si>
  <si>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</si>
  <si>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</si>
  <si>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</si>
  <si>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</si>
  <si>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</si>
  <si>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</si>
  <si>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</si>
  <si>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</si>
  <si>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</si>
  <si>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</si>
  <si>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</si>
  <si>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</si>
  <si>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</si>
  <si>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</si>
  <si>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</si>
  <si>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</si>
  <si>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</si>
  <si>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</si>
  <si>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</si>
  <si>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</si>
  <si>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</si>
  <si>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</si>
  <si>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</si>
  <si>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</si>
  <si>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</si>
  <si>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</si>
  <si>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</si>
  <si>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</si>
  <si>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</si>
  <si>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</si>
  <si>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</si>
  <si>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</si>
  <si>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</si>
  <si>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</si>
  <si>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</si>
  <si>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</si>
  <si>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</si>
  <si>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</si>
  <si>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</si>
  <si>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</si>
  <si>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</si>
  <si>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</si>
  <si>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</si>
  <si>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</si>
  <si>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</si>
  <si>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</si>
  <si>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</si>
  <si>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</si>
  <si>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</si>
  <si>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</si>
  <si>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</si>
  <si>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</si>
  <si>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</si>
  <si>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</si>
  <si>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</si>
  <si>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</si>
  <si>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</si>
  <si>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</si>
  <si>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</si>
  <si>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</si>
  <si>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</si>
  <si>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</si>
  <si>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</si>
  <si>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</si>
  <si>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</si>
  <si>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</si>
  <si>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</si>
  <si>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</si>
  <si>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</si>
  <si>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</si>
  <si>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</si>
  <si>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</si>
  <si>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</si>
  <si>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</si>
  <si>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</si>
  <si>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</si>
  <si>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</si>
  <si>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</si>
  <si>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</si>
  <si>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</si>
  <si>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</si>
  <si>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</si>
  <si>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</si>
  <si>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</si>
  <si>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</si>
  <si>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</si>
  <si>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</si>
  <si>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</si>
  <si>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</si>
  <si>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</si>
  <si>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</si>
  <si>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</si>
  <si>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</si>
  <si>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</si>
  <si>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</si>
  <si>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</si>
  <si>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</si>
  <si>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</si>
  <si>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</si>
  <si>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</si>
  <si>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</si>
  <si>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</si>
  <si>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</si>
  <si>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</si>
  <si>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</si>
  <si>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</si>
  <si>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</si>
  <si>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</si>
  <si>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</si>
  <si>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</si>
  <si>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</si>
  <si>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</si>
  <si>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</si>
  <si>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</si>
  <si>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</si>
  <si>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</si>
  <si>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</si>
  <si>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</si>
  <si>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</si>
  <si>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</si>
  <si>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</si>
  <si>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</si>
  <si>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</si>
  <si>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</si>
  <si>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</si>
  <si>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</si>
  <si>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</si>
  <si>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</si>
  <si>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</si>
  <si>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</si>
  <si>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</si>
  <si>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</si>
  <si>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</si>
  <si>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</si>
  <si>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</si>
  <si>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</si>
  <si>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</si>
  <si>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</si>
  <si>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</si>
  <si>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</si>
  <si>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</si>
  <si>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</si>
  <si>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</si>
  <si>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</si>
  <si>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</si>
  <si>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</si>
  <si>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</si>
  <si>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</si>
  <si>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</si>
  <si>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</si>
  <si>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</si>
  <si>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</si>
  <si>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</si>
  <si>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</si>
  <si>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</si>
  <si>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</si>
  <si>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</si>
  <si>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</si>
  <si>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</si>
  <si>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</si>
  <si>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</si>
  <si>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</si>
  <si>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</si>
  <si>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</si>
  <si>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</si>
  <si>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</si>
  <si>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</si>
  <si>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</si>
  <si>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</si>
  <si>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</si>
  <si>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</si>
  <si>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</si>
  <si>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</si>
  <si>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</si>
  <si>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</si>
  <si>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</si>
  <si>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</si>
  <si>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</si>
  <si>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</si>
  <si>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</si>
  <si>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</si>
  <si>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</si>
  <si>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</si>
  <si>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</si>
  <si>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</si>
  <si>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</si>
  <si>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</si>
  <si>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</si>
  <si>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</si>
  <si>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</si>
  <si>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</si>
  <si>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</si>
  <si>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</si>
  <si>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</si>
  <si>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</si>
  <si>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</si>
  <si>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</si>
  <si>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</si>
  <si>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</si>
  <si>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</si>
  <si>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</si>
  <si>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</si>
  <si>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</si>
  <si>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</si>
  <si>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</si>
  <si>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</si>
  <si>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</si>
  <si>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</si>
  <si>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</si>
  <si>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</si>
  <si>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</si>
  <si>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</si>
  <si>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</si>
  <si>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</si>
  <si>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</si>
  <si>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</si>
  <si>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</si>
  <si>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</si>
  <si>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</si>
  <si>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</si>
  <si>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</si>
  <si>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</si>
  <si>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</si>
  <si>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</si>
  <si>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</si>
  <si>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</si>
  <si>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</si>
  <si>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</si>
  <si>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</si>
  <si>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</si>
  <si>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</si>
  <si>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</si>
  <si>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</si>
  <si>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</si>
  <si>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</si>
  <si>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</si>
  <si>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</si>
  <si>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</si>
  <si>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</si>
  <si>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</si>
  <si>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</si>
  <si>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</si>
  <si>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</si>
  <si>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</si>
  <si>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</si>
  <si>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</si>
  <si>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</si>
  <si>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</si>
  <si>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</si>
  <si>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</si>
  <si>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</si>
  <si>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</si>
  <si>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</si>
  <si>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</si>
  <si>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</si>
  <si>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</si>
  <si>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</si>
  <si>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</si>
  <si>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</si>
  <si>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</si>
  <si>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</si>
  <si>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</si>
  <si>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</si>
  <si>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</si>
  <si>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</si>
  <si>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</si>
  <si>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</si>
  <si>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</si>
  <si>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</si>
  <si>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</si>
  <si>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</si>
  <si>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</si>
  <si>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</si>
  <si>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</si>
  <si>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</si>
  <si>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</si>
  <si>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</si>
  <si>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外務省</t>
  </si>
  <si>
    <t>国際平和協力の拡充</t>
    <phoneticPr fontId="6"/>
  </si>
  <si>
    <t>総合外交政策局</t>
    <phoneticPr fontId="6"/>
  </si>
  <si>
    <t>国際平和協力室</t>
    <phoneticPr fontId="6"/>
  </si>
  <si>
    <t>室長　中村　浩平</t>
    <phoneticPr fontId="6"/>
  </si>
  <si>
    <t>○</t>
  </si>
  <si>
    <t>外務省設置法第４条第１項</t>
    <phoneticPr fontId="6"/>
  </si>
  <si>
    <t>－</t>
    <phoneticPr fontId="6"/>
  </si>
  <si>
    <t>１．国際平和協力に関する国内外の関係者による意見交換の実施やセミナー等の開催、各種会議やセミナー等への出席を通じて、国際社会による国際平和協力の現状を把握し、我が国による平和維持に係る政策の企画・立案に活かすとともに、国内外の関係者の右政策への理解を深める。
２．国際平和協力調査員に、政策の企画・立案に必要な情報収集・分析（含む海外出張による調査・分析）及び当室における実務を実施せしめ、将来的に国際平和協力分野において当省や関係機関で活躍できる人材の育成をはかる。</t>
    <phoneticPr fontId="6"/>
  </si>
  <si>
    <t>１．我が国による平和維持・平和構築関連活動への要員派遣をはじめとする国際平和協力の意義に対する関係者の理解を深めるとともに、我が国の政策の企画・立案への活用や派遣される要員を育成するため、国内外の関係者を集め最新の動向について意見交換やセミナーを開催する。また、国際機関や外国政府関係者等との意見交換を行い、最新の動向に関する情報収集を行うとともに、我が国の政策への関係者の理解を深め、我が国の政策の企画・立案に活かすため、職員を国際会議や国内で実施される会議やセミナー等行事に出張せしめる。
２．国際平和協力調査員として、国際平和協力に係る知見を有する学生・研究者・実務経験者等を採用し、国内外の情報収集・分析業務（含む海外出張による調査・分析）を実施せしめ、当省の具体的政策の企画・立案機能の強化に貢献せしめる。また同調査員に当室における実務を実施せしめ、将来的に当省を含む国際平和協力に関わる関係機関で活躍しうる人材の供給源とする。</t>
    <phoneticPr fontId="6"/>
  </si>
  <si>
    <t>PKO等への参加にかかる国内外の理解促進（世論調査において８割以上の肯定的な回答）を図る</t>
    <phoneticPr fontId="6"/>
  </si>
  <si>
    <t>世論調査における国連平和維持活動（PKO）等への参加に肯定的な回答の割合</t>
    <phoneticPr fontId="6"/>
  </si>
  <si>
    <t>％</t>
    <phoneticPr fontId="6"/>
  </si>
  <si>
    <t>-</t>
  </si>
  <si>
    <t>-</t>
    <phoneticPr fontId="6"/>
  </si>
  <si>
    <t>-</t>
    <phoneticPr fontId="6"/>
  </si>
  <si>
    <t>セミナー等の開催，国際平和協力調査員を含む職員等のPKOに関する国際会議やセミナー等への出席</t>
    <phoneticPr fontId="6"/>
  </si>
  <si>
    <t>回</t>
    <rPh sb="0" eb="1">
      <t>カイ</t>
    </rPh>
    <phoneticPr fontId="6"/>
  </si>
  <si>
    <t>事業費／各種会合出席及び開催回数</t>
    <phoneticPr fontId="6"/>
  </si>
  <si>
    <t>百万円</t>
    <rPh sb="0" eb="1">
      <t>ヒャク</t>
    </rPh>
    <rPh sb="1" eb="3">
      <t>マンエン</t>
    </rPh>
    <phoneticPr fontId="6"/>
  </si>
  <si>
    <t>25百万円／18回</t>
    <rPh sb="2" eb="3">
      <t>ヒャク</t>
    </rPh>
    <rPh sb="3" eb="5">
      <t>マンエン</t>
    </rPh>
    <rPh sb="8" eb="9">
      <t>カイ</t>
    </rPh>
    <phoneticPr fontId="6"/>
  </si>
  <si>
    <t>百万円/回</t>
    <rPh sb="0" eb="1">
      <t>ヒャク</t>
    </rPh>
    <rPh sb="1" eb="3">
      <t>マンエン</t>
    </rPh>
    <rPh sb="4" eb="5">
      <t>カイ</t>
    </rPh>
    <phoneticPr fontId="6"/>
  </si>
  <si>
    <t>21百万円／18回</t>
    <rPh sb="2" eb="4">
      <t>ヒャクマン</t>
    </rPh>
    <rPh sb="4" eb="5">
      <t>エン</t>
    </rPh>
    <rPh sb="8" eb="9">
      <t>カイ</t>
    </rPh>
    <phoneticPr fontId="6"/>
  </si>
  <si>
    <t>基本目標Ⅱ 基本目標Ⅱ 分野別外交　国民の安全の確保と繁栄を目指し，国際環境を確保すること</t>
    <phoneticPr fontId="6"/>
  </si>
  <si>
    <t>施策Ⅱ－１ 国際の平和と安定に対する取組
３ 国際平和協力の拡充，体制の整備</t>
    <phoneticPr fontId="6"/>
  </si>
  <si>
    <t>世論調査における国連平和維持活動(PKO)等への参加に肯定的な回答の割合</t>
    <phoneticPr fontId="6"/>
  </si>
  <si>
    <t>％</t>
    <phoneticPr fontId="6"/>
  </si>
  <si>
    <t>％</t>
    <phoneticPr fontId="6"/>
  </si>
  <si>
    <t>セミナー等の開催回数及び国際平和協力調査員を含む職員のPKOに関する国際会議やセミナー等出席回数</t>
    <phoneticPr fontId="6"/>
  </si>
  <si>
    <t>-</t>
    <phoneticPr fontId="6"/>
  </si>
  <si>
    <t>-</t>
    <phoneticPr fontId="6"/>
  </si>
  <si>
    <t>我が国国連平和維持活動（ＰＫＯ）等参加への理解促進に向け，国内外の関係者と連携して意見交換会やセミナー等を開催し，各種会議やセミナー等へ国際平和協力調査員を含む職員を出席せしめ，我が国による平和維持に係る政策の企画・立案に活かす。こうした政策について，透明性を持って丁寧に説明し，我が国による平和維持・平和構築関連活動への要員派遣をはじめとする国際平和協力の意義に対する世論の理解を深め，結果として施策目標３につなげる。</t>
    <phoneticPr fontId="6"/>
  </si>
  <si>
    <t>－</t>
    <phoneticPr fontId="6"/>
  </si>
  <si>
    <t>－</t>
    <phoneticPr fontId="6"/>
  </si>
  <si>
    <t>-</t>
    <phoneticPr fontId="6"/>
  </si>
  <si>
    <t>-</t>
    <phoneticPr fontId="6"/>
  </si>
  <si>
    <t>A.出張者５名</t>
    <rPh sb="2" eb="5">
      <t>シュッチョウシャ</t>
    </rPh>
    <rPh sb="6" eb="7">
      <t>メイ</t>
    </rPh>
    <phoneticPr fontId="6"/>
  </si>
  <si>
    <t>旅費</t>
    <rPh sb="0" eb="2">
      <t>リョヒ</t>
    </rPh>
    <phoneticPr fontId="6"/>
  </si>
  <si>
    <t>国際連合平和維持活動等に関する調査及び広報・理解増進に資する外国旅費</t>
    <phoneticPr fontId="6"/>
  </si>
  <si>
    <t>B.出張者１名</t>
    <rPh sb="2" eb="5">
      <t>シュッチョウシャ</t>
    </rPh>
    <rPh sb="6" eb="7">
      <t>メイ</t>
    </rPh>
    <phoneticPr fontId="6"/>
  </si>
  <si>
    <t xml:space="preserve">我が国要員派遣に係る理解増進、調整のための在外職員出張旅費
</t>
    <phoneticPr fontId="6"/>
  </si>
  <si>
    <t>庁費</t>
    <rPh sb="0" eb="2">
      <t>チョウヒ</t>
    </rPh>
    <phoneticPr fontId="6"/>
  </si>
  <si>
    <t xml:space="preserve"> 国連ＰＫＯに関する国防大臣会合（レセプション開催経費）
</t>
    <phoneticPr fontId="6"/>
  </si>
  <si>
    <t>会場借料，会議常用設備費，会議業務支援要員経費等</t>
    <rPh sb="0" eb="2">
      <t>カイジョウ</t>
    </rPh>
    <rPh sb="2" eb="4">
      <t>シャクリョウ</t>
    </rPh>
    <rPh sb="5" eb="7">
      <t>カイギ</t>
    </rPh>
    <rPh sb="7" eb="9">
      <t>ジョウヨウ</t>
    </rPh>
    <rPh sb="9" eb="12">
      <t>セツビヒ</t>
    </rPh>
    <rPh sb="13" eb="15">
      <t>カイギ</t>
    </rPh>
    <rPh sb="15" eb="17">
      <t>ギョウム</t>
    </rPh>
    <rPh sb="17" eb="19">
      <t>シエン</t>
    </rPh>
    <rPh sb="19" eb="21">
      <t>ヨウイン</t>
    </rPh>
    <rPh sb="21" eb="23">
      <t>ケイヒ</t>
    </rPh>
    <rPh sb="23" eb="24">
      <t>トウ</t>
    </rPh>
    <phoneticPr fontId="6"/>
  </si>
  <si>
    <t>国連ｼﾆｱ･ｳｰﾏﾝ･ﾀﾚﾝﾄ･ﾊﾟｲﾌﾟﾗｲﾝﾌﾟﾛｼﾞｪｸﾄ･ｱｳﾄﾘｰﾁ･ｾﾐﾅｰ開催業務委託</t>
    <rPh sb="44" eb="46">
      <t>カイサイ</t>
    </rPh>
    <rPh sb="46" eb="48">
      <t>ギョウム</t>
    </rPh>
    <rPh sb="48" eb="50">
      <t>イタク</t>
    </rPh>
    <phoneticPr fontId="6"/>
  </si>
  <si>
    <t>E.国際平和協力調査員２名</t>
    <phoneticPr fontId="6"/>
  </si>
  <si>
    <t>諸謝金</t>
    <rPh sb="0" eb="1">
      <t>ショ</t>
    </rPh>
    <rPh sb="1" eb="3">
      <t>シャキン</t>
    </rPh>
    <phoneticPr fontId="6"/>
  </si>
  <si>
    <t xml:space="preserve"> 国際平和協力調査員給与</t>
    <phoneticPr fontId="6"/>
  </si>
  <si>
    <t>F. 出張者２名</t>
    <phoneticPr fontId="6"/>
  </si>
  <si>
    <t xml:space="preserve">平和構築に関する調査のため調査員を派遣するための旅費
</t>
    <phoneticPr fontId="6"/>
  </si>
  <si>
    <t>出張者Ａ</t>
    <rPh sb="0" eb="3">
      <t>シュッチョウシャ</t>
    </rPh>
    <phoneticPr fontId="6"/>
  </si>
  <si>
    <t>出張者Ｂ</t>
    <rPh sb="0" eb="3">
      <t>シュッチョウシャ</t>
    </rPh>
    <phoneticPr fontId="6"/>
  </si>
  <si>
    <t>出張者Ｃ</t>
    <rPh sb="0" eb="3">
      <t>シュッチョウシャ</t>
    </rPh>
    <phoneticPr fontId="6"/>
  </si>
  <si>
    <t>出張者Ｄ</t>
    <rPh sb="0" eb="3">
      <t>シュッチョウシャ</t>
    </rPh>
    <phoneticPr fontId="6"/>
  </si>
  <si>
    <t>出張者Ｅ</t>
    <rPh sb="0" eb="3">
      <t>シュッチョウシャ</t>
    </rPh>
    <phoneticPr fontId="6"/>
  </si>
  <si>
    <t xml:space="preserve">国際連合平和維持活動等に関する調査及び広報・理解増進に資する外国旅費
</t>
    <phoneticPr fontId="6"/>
  </si>
  <si>
    <t xml:space="preserve">我が国要員派遣に係る理解増進、調整のための在外職員出張旅費
</t>
    <phoneticPr fontId="6"/>
  </si>
  <si>
    <t>C.ザ・ホテリエ・グループ赤坂株式会社</t>
    <phoneticPr fontId="6"/>
  </si>
  <si>
    <t>ザ・ホテリエ・グループ赤坂株式会社</t>
    <phoneticPr fontId="6"/>
  </si>
  <si>
    <t xml:space="preserve">国連ＰＫＯに関する国防大臣会合レセプション開催
</t>
    <phoneticPr fontId="6"/>
  </si>
  <si>
    <t>D.株式会社イー・シー・インターナショナル</t>
    <phoneticPr fontId="6"/>
  </si>
  <si>
    <t>株式会社イー・シー・インターナショナル</t>
    <phoneticPr fontId="6"/>
  </si>
  <si>
    <t>国際平和協力調査員Ａ</t>
    <rPh sb="0" eb="2">
      <t>コクサイ</t>
    </rPh>
    <rPh sb="2" eb="4">
      <t>ヘイワ</t>
    </rPh>
    <rPh sb="4" eb="6">
      <t>キョウリョク</t>
    </rPh>
    <rPh sb="6" eb="9">
      <t>チョウサイン</t>
    </rPh>
    <phoneticPr fontId="6"/>
  </si>
  <si>
    <t>国際平和協力調査員Ｂ</t>
    <rPh sb="0" eb="2">
      <t>コクサイ</t>
    </rPh>
    <rPh sb="2" eb="4">
      <t>ヘイワ</t>
    </rPh>
    <rPh sb="4" eb="6">
      <t>キョウリョク</t>
    </rPh>
    <rPh sb="6" eb="9">
      <t>チョウサイン</t>
    </rPh>
    <phoneticPr fontId="6"/>
  </si>
  <si>
    <t>国際平和協力政策の拡充に必要な情報収集・分析業務</t>
    <rPh sb="0" eb="2">
      <t>コクサイ</t>
    </rPh>
    <rPh sb="2" eb="4">
      <t>ヘイワ</t>
    </rPh>
    <rPh sb="4" eb="6">
      <t>キョウリョク</t>
    </rPh>
    <rPh sb="6" eb="8">
      <t>セイサク</t>
    </rPh>
    <rPh sb="9" eb="11">
      <t>カクジュウ</t>
    </rPh>
    <rPh sb="12" eb="14">
      <t>ヒツヨウ</t>
    </rPh>
    <rPh sb="15" eb="17">
      <t>ジョウホウ</t>
    </rPh>
    <rPh sb="17" eb="19">
      <t>シュウシュウ</t>
    </rPh>
    <rPh sb="20" eb="22">
      <t>ブンセキ</t>
    </rPh>
    <rPh sb="22" eb="24">
      <t>ギョウム</t>
    </rPh>
    <phoneticPr fontId="6"/>
  </si>
  <si>
    <t xml:space="preserve">平和構築に関する調査のため調査員を派遣するための旅費
</t>
    <phoneticPr fontId="6"/>
  </si>
  <si>
    <t xml:space="preserve"> 国連ｼﾆｱ･ｳｰﾏﾝ･ﾀﾚﾝﾄ･ﾊﾟｲﾌﾟﾗｲﾝﾌﾟﾛｼﾞｪｸﾄ･ｱｳﾄﾘｰﾁ･ｾﾐﾅｰ会議運営</t>
    <rPh sb="45" eb="47">
      <t>カイギ</t>
    </rPh>
    <rPh sb="47" eb="49">
      <t>ウンエイ</t>
    </rPh>
    <phoneticPr fontId="6"/>
  </si>
  <si>
    <t>国際平和協力推進事業経費</t>
    <rPh sb="6" eb="8">
      <t>スイシン</t>
    </rPh>
    <phoneticPr fontId="6"/>
  </si>
  <si>
    <t>-</t>
    <phoneticPr fontId="6"/>
  </si>
  <si>
    <t>２７７，２８５</t>
    <phoneticPr fontId="6"/>
  </si>
  <si>
    <t>２６５，２７３</t>
    <phoneticPr fontId="6"/>
  </si>
  <si>
    <t>２１２</t>
    <phoneticPr fontId="6"/>
  </si>
  <si>
    <t>３８</t>
    <phoneticPr fontId="6"/>
  </si>
  <si>
    <t>３８</t>
    <phoneticPr fontId="6"/>
  </si>
  <si>
    <t>３９</t>
    <phoneticPr fontId="6"/>
  </si>
  <si>
    <t>５１</t>
    <phoneticPr fontId="6"/>
  </si>
  <si>
    <t>（２）国際平和協力推進事業経費</t>
    <rPh sb="9" eb="11">
      <t>スイシン</t>
    </rPh>
    <phoneticPr fontId="26"/>
  </si>
  <si>
    <t>出張者Ｂ</t>
    <rPh sb="0" eb="3">
      <t>シュッチョウシャ</t>
    </rPh>
    <phoneticPr fontId="6"/>
  </si>
  <si>
    <t>世論調査報告書「外交に関する世論調査」（H２９年１０月，内閣府実施）</t>
    <phoneticPr fontId="6"/>
  </si>
  <si>
    <t>18百万円／16回</t>
    <rPh sb="2" eb="4">
      <t>ヒャクマン</t>
    </rPh>
    <rPh sb="4" eb="5">
      <t>エン</t>
    </rPh>
    <rPh sb="8" eb="9">
      <t>カイ</t>
    </rPh>
    <phoneticPr fontId="6"/>
  </si>
  <si>
    <t>14百万円／16回</t>
    <rPh sb="2" eb="4">
      <t>ヒャクマン</t>
    </rPh>
    <rPh sb="4" eb="5">
      <t>エン</t>
    </rPh>
    <rPh sb="8" eb="9">
      <t>カイ</t>
    </rPh>
    <phoneticPr fontId="6"/>
  </si>
  <si>
    <t>国際平和協力は，国際的な安全保障環境の改善に資する取組，平和維持・平和構築関連活動への参加に対しては，世論調査の結果等により，国民からの幅広い支持があることが示されている。</t>
    <phoneticPr fontId="6"/>
  </si>
  <si>
    <t>国連及びその加盟国が主体となるPKO等への参加及び右に係る理解促進及び人材育成は，国が実施すべき事業である。</t>
    <phoneticPr fontId="6"/>
  </si>
  <si>
    <t>積極的平和主義の立場より，国際平和協力への参加及び右に係る理解促進及び人材育成は，正に国が実施すべき事業であり，優先度が高いと思料。</t>
    <phoneticPr fontId="6"/>
  </si>
  <si>
    <t>無</t>
  </si>
  <si>
    <t>受益者は，業務時間内に効率よく職務を終えるよう勤めている。室の業務が一時的に増える際は業務時間外の職務も受益者の合意のもとに依頼し，超勤で対応している。</t>
    <phoneticPr fontId="6"/>
  </si>
  <si>
    <t>最もコストの低い支出先の選定など，必要最小限のコストとなるよう勤めている。</t>
    <phoneticPr fontId="6"/>
  </si>
  <si>
    <t>限られた予算で，効果的な成果物を作成しており，合理的な支出といえる。</t>
    <phoneticPr fontId="6"/>
  </si>
  <si>
    <t>平和維持・平和構築関連活動に関する国際社会の現状に関する情報収集，意見交換および我が国の取組への理解促進に資する会議，セミナーを選定した上で出席するなど，効率的に取り組んでいる。</t>
    <phoneticPr fontId="6"/>
  </si>
  <si>
    <t>費用対効果を考え，本省から出張者を抑制し在外公館で対応するなど，旅費使用の効率化に努めている。</t>
    <phoneticPr fontId="6"/>
  </si>
  <si>
    <t>‐</t>
  </si>
  <si>
    <t>国連プロジェクトの遅延により，本邦で実施予定であった５日間の国連ＰＫＯ要員育成訓練コース開催の調整が困難となったことからこれを取りやめ，代わりに２日間の国連ｼﾆｱ･ｳｰﾏﾝ･ﾀﾚﾝﾄ･ﾊﾟｲﾌﾟﾗｲﾝﾌﾟﾛｼﾞｪｸﾄ･ｱｳﾄﾘｰﾁ･ｾﾐﾅｰ会議を開催したため，執行率が６割となった。</t>
    <rPh sb="0" eb="2">
      <t>コクレン</t>
    </rPh>
    <rPh sb="9" eb="11">
      <t>チエン</t>
    </rPh>
    <rPh sb="15" eb="17">
      <t>ホンポウ</t>
    </rPh>
    <rPh sb="18" eb="20">
      <t>ジッシ</t>
    </rPh>
    <rPh sb="20" eb="22">
      <t>ヨテイ</t>
    </rPh>
    <rPh sb="47" eb="49">
      <t>チョウセイ</t>
    </rPh>
    <rPh sb="50" eb="52">
      <t>コンナン</t>
    </rPh>
    <rPh sb="63" eb="64">
      <t>ト</t>
    </rPh>
    <rPh sb="68" eb="69">
      <t>カ</t>
    </rPh>
    <rPh sb="73" eb="75">
      <t>ニチカン</t>
    </rPh>
    <rPh sb="76" eb="78">
      <t>コクレン</t>
    </rPh>
    <rPh sb="123" eb="125">
      <t>カイサイ</t>
    </rPh>
    <rPh sb="130" eb="133">
      <t>シッコウリツ</t>
    </rPh>
    <rPh sb="135" eb="136">
      <t>ワリ</t>
    </rPh>
    <phoneticPr fontId="6"/>
  </si>
  <si>
    <t>成果目標の９割以上を過去３年にわたり達成している成果実績を見ると，国民の間で本事業にかかる理解が深まり定着してきていると考える。</t>
    <rPh sb="0" eb="2">
      <t>セイカ</t>
    </rPh>
    <rPh sb="2" eb="4">
      <t>モクヒョウ</t>
    </rPh>
    <rPh sb="6" eb="7">
      <t>ワリ</t>
    </rPh>
    <rPh sb="7" eb="9">
      <t>イジョウ</t>
    </rPh>
    <rPh sb="10" eb="12">
      <t>カコ</t>
    </rPh>
    <rPh sb="13" eb="14">
      <t>ネン</t>
    </rPh>
    <rPh sb="18" eb="20">
      <t>タッセイ</t>
    </rPh>
    <rPh sb="24" eb="26">
      <t>セイカ</t>
    </rPh>
    <rPh sb="26" eb="28">
      <t>ジッセキ</t>
    </rPh>
    <rPh sb="29" eb="30">
      <t>ミ</t>
    </rPh>
    <rPh sb="33" eb="35">
      <t>コクミン</t>
    </rPh>
    <rPh sb="36" eb="37">
      <t>アイダ</t>
    </rPh>
    <rPh sb="38" eb="39">
      <t>ホン</t>
    </rPh>
    <rPh sb="39" eb="41">
      <t>ジギョウ</t>
    </rPh>
    <rPh sb="45" eb="47">
      <t>リカイ</t>
    </rPh>
    <rPh sb="48" eb="49">
      <t>フカ</t>
    </rPh>
    <rPh sb="51" eb="53">
      <t>テイチャク</t>
    </rPh>
    <rPh sb="60" eb="61">
      <t>カンガ</t>
    </rPh>
    <phoneticPr fontId="6"/>
  </si>
  <si>
    <t>平和維持・平和構築関連活動に関する国際社会の現状に関し集まった情報は，これまで蓄積された過去の情報やその分析及び経験をもとに，効率的に有効的に分析され，それが組織に蓄積されるように努めている。</t>
    <rPh sb="0" eb="2">
      <t>ヘイワ</t>
    </rPh>
    <rPh sb="2" eb="4">
      <t>イジ</t>
    </rPh>
    <rPh sb="5" eb="7">
      <t>ヘイワ</t>
    </rPh>
    <rPh sb="7" eb="9">
      <t>コウチク</t>
    </rPh>
    <rPh sb="9" eb="11">
      <t>カンレン</t>
    </rPh>
    <rPh sb="11" eb="13">
      <t>カツドウ</t>
    </rPh>
    <rPh sb="14" eb="15">
      <t>カン</t>
    </rPh>
    <rPh sb="17" eb="19">
      <t>コクサイ</t>
    </rPh>
    <rPh sb="19" eb="21">
      <t>シャカイ</t>
    </rPh>
    <rPh sb="22" eb="24">
      <t>ゲンジョウ</t>
    </rPh>
    <rPh sb="25" eb="26">
      <t>カン</t>
    </rPh>
    <rPh sb="27" eb="28">
      <t>アツ</t>
    </rPh>
    <rPh sb="31" eb="33">
      <t>ジョウホウ</t>
    </rPh>
    <rPh sb="39" eb="41">
      <t>チクセキ</t>
    </rPh>
    <rPh sb="44" eb="46">
      <t>カコ</t>
    </rPh>
    <rPh sb="47" eb="49">
      <t>ジョウホウ</t>
    </rPh>
    <rPh sb="52" eb="54">
      <t>ブンセキ</t>
    </rPh>
    <rPh sb="54" eb="55">
      <t>オヨ</t>
    </rPh>
    <rPh sb="56" eb="58">
      <t>ケイケン</t>
    </rPh>
    <rPh sb="63" eb="66">
      <t>コウリツテキ</t>
    </rPh>
    <rPh sb="67" eb="70">
      <t>ユウコウテキ</t>
    </rPh>
    <rPh sb="71" eb="73">
      <t>ブンセキ</t>
    </rPh>
    <rPh sb="79" eb="81">
      <t>ソシキ</t>
    </rPh>
    <rPh sb="82" eb="84">
      <t>チクセキ</t>
    </rPh>
    <rPh sb="90" eb="91">
      <t>ツト</t>
    </rPh>
    <phoneticPr fontId="6"/>
  </si>
  <si>
    <t>見込み以上の結果となっている。</t>
    <rPh sb="0" eb="2">
      <t>ミコ</t>
    </rPh>
    <rPh sb="3" eb="5">
      <t>イジョウ</t>
    </rPh>
    <rPh sb="6" eb="8">
      <t>ケッカ</t>
    </rPh>
    <phoneticPr fontId="6"/>
  </si>
  <si>
    <t>外務省のHPや広報物にも積極的に利用されている。</t>
    <rPh sb="0" eb="3">
      <t>ガイムショウ</t>
    </rPh>
    <rPh sb="7" eb="9">
      <t>コウホウ</t>
    </rPh>
    <rPh sb="9" eb="10">
      <t>ブツ</t>
    </rPh>
    <rPh sb="12" eb="15">
      <t>セッキョクテキ</t>
    </rPh>
    <rPh sb="16" eb="18">
      <t>リヨウ</t>
    </rPh>
    <phoneticPr fontId="6"/>
  </si>
  <si>
    <t>１ページ目の成果実績については，外交に関する世論調査（平成２９年１０月実施）参照
https://survey.gov-online.go.jp/h29/h29-gaiko/zh/z22.html
国連総会（国連ＰＫＯ改革に関する安保理公開討論）
http://www.mofa.go.jp/mofaj/fp/ipc/page4_003334.html</t>
    <rPh sb="100" eb="102">
      <t>コクレン</t>
    </rPh>
    <rPh sb="102" eb="104">
      <t>ソウカイ</t>
    </rPh>
    <rPh sb="105" eb="107">
      <t>コクレン</t>
    </rPh>
    <rPh sb="110" eb="112">
      <t>カイカク</t>
    </rPh>
    <rPh sb="113" eb="114">
      <t>カン</t>
    </rPh>
    <rPh sb="116" eb="119">
      <t>アンポリ</t>
    </rPh>
    <rPh sb="119" eb="121">
      <t>コウカイ</t>
    </rPh>
    <rPh sb="121" eb="123">
      <t>トウロン</t>
    </rPh>
    <phoneticPr fontId="6"/>
  </si>
  <si>
    <t>１．各種国際会議では，我が国の政策を発信し，各国・国際機関からの理解を深めるとともに，関係者より情報収集等を積極的に行うことによって，政策の企画・立案に効果的に活かすことができた。
２．国際平和協力調査員は，重要な国連文書を中心に調査・分析を効率的・効果的に行っており，その成果の質は高く，我が国の国際平和協力に関する政策の企画・立案・対外発信に貢献している。</t>
    <rPh sb="70" eb="72">
      <t>キカク</t>
    </rPh>
    <phoneticPr fontId="6"/>
  </si>
  <si>
    <t>公平な競争の下最もコストの低い支出先を選定するよう努めている。</t>
    <rPh sb="25" eb="26">
      <t>ツト</t>
    </rPh>
    <phoneticPr fontId="6"/>
  </si>
  <si>
    <t>特に出張経費については，これまでも，真に必要なものを選び出張してきているが，出張日程を基に経済的な航空便を始めとした交通手段の選定を行い，国家公務員等の旅費に関する法律に基づき，各種証拠書類及び領収書を精査し，更なる経費の節約を図る。</t>
    <rPh sb="28" eb="30">
      <t>シュッチョウ</t>
    </rPh>
    <phoneticPr fontId="6"/>
  </si>
  <si>
    <t>-</t>
    <phoneticPr fontId="6"/>
  </si>
  <si>
    <t>-</t>
    <phoneticPr fontId="6"/>
  </si>
  <si>
    <t>-</t>
    <phoneticPr fontId="6"/>
  </si>
  <si>
    <t>平和維持能力構築関連経費</t>
    <rPh sb="0" eb="2">
      <t>ヘイワ</t>
    </rPh>
    <rPh sb="2" eb="4">
      <t>イジ</t>
    </rPh>
    <rPh sb="4" eb="6">
      <t>ノウリョク</t>
    </rPh>
    <rPh sb="6" eb="8">
      <t>コウチク</t>
    </rPh>
    <rPh sb="8" eb="10">
      <t>カンレン</t>
    </rPh>
    <rPh sb="10" eb="12">
      <t>ケイヒ</t>
    </rPh>
    <phoneticPr fontId="6"/>
  </si>
  <si>
    <t>事業内容の変更に伴い，本邦でのワークショップ開催期間を５日間から２日間にしたことによる減。</t>
    <rPh sb="0" eb="2">
      <t>ジギョウ</t>
    </rPh>
    <rPh sb="2" eb="4">
      <t>ナイヨウ</t>
    </rPh>
    <rPh sb="5" eb="7">
      <t>ヘンコウ</t>
    </rPh>
    <rPh sb="8" eb="9">
      <t>トモナ</t>
    </rPh>
    <rPh sb="11" eb="13">
      <t>ホンポウ</t>
    </rPh>
    <rPh sb="22" eb="24">
      <t>カイサイ</t>
    </rPh>
    <rPh sb="24" eb="26">
      <t>キカン</t>
    </rPh>
    <rPh sb="28" eb="30">
      <t>ニチカン</t>
    </rPh>
    <rPh sb="33" eb="35">
      <t>ニチカン</t>
    </rPh>
    <rPh sb="43" eb="44">
      <t>ゲン</t>
    </rPh>
    <phoneticPr fontId="6"/>
  </si>
  <si>
    <t>外部有識者の所見点検対象外である。</t>
    <phoneticPr fontId="6"/>
  </si>
  <si>
    <t>事業の効率化による経費の縮減に努める。</t>
    <phoneticPr fontId="6"/>
  </si>
  <si>
    <t>縮減</t>
  </si>
  <si>
    <t>出張案件の見直しを図り要求額を減額した。引き続き適切かつ効率的な事業実施を図り，経費の縮減に努める。</t>
    <phoneticPr fontId="6"/>
  </si>
  <si>
    <t>（１）平和維持能力構築関連連経費</t>
    <rPh sb="3" eb="5">
      <t>ヘイワ</t>
    </rPh>
    <rPh sb="5" eb="7">
      <t>イジ</t>
    </rPh>
    <rPh sb="7" eb="9">
      <t>ノウリョク</t>
    </rPh>
    <rPh sb="9" eb="11">
      <t>コウチク</t>
    </rPh>
    <rPh sb="11" eb="13">
      <t>カンレン</t>
    </rPh>
    <rPh sb="13" eb="14">
      <t>レン</t>
    </rPh>
    <rPh sb="14" eb="16">
      <t>ケイヒ</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</si>
</sst>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2" fillId="0" borderId="0" xfId="1" applyFont="1" applyFill="1" applyBorder="1" applyAlignment="1" applyProtection="1">
      <alignment vertical="center" wrapText="1"/>
      <protection locked="0"/>
    </xf>
    <xf numFmtId="0" fontId="31" fillId="0" borderId="0" xfId="7" applyFont="1" applyAlignment="1" applyProtection="1">
      <alignmen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33618</xdr:colOff>
      <xdr:row>741</xdr:row>
      <xdr:rowOff>33618</xdr:rowOff>
    </xdr:from>
    <xdr:to>
      <xdr:col>42</xdr:col>
      <xdr:colOff>113606</xdr:colOff>
      <xdr:row>746</xdr:row>
      <xdr:rowOff>250692</xdr:rowOff>
    </xdr:to>
    <xdr:grpSp>
      <xdr:nvGrpSpPr>
        <xdr:cNvPr id="2" name="グループ化 30"/>
        <xdr:cNvGrpSpPr>
          <a:grpSpLocks/>
        </xdr:cNvGrpSpPr>
      </xdr:nvGrpSpPr>
      <xdr:grpSpPr bwMode="auto">
        <a:xfrm>
          <a:off x="2980018" y="40610118"/>
          <a:ext cx="4867888" cy="1988724"/>
          <a:chOff x="1044268" y="76518"/>
          <a:chExt cx="5820261" cy="1098090"/>
        </a:xfrm>
      </xdr:grpSpPr>
      <xdr:sp macro="" textlink="">
        <xdr:nvSpPr>
          <xdr:cNvPr id="3" name="正方形/長方形 2"/>
          <xdr:cNvSpPr/>
        </xdr:nvSpPr>
        <xdr:spPr bwMode="auto">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６百万円</a:t>
            </a:r>
          </a:p>
        </xdr:txBody>
      </xdr:sp>
      <xdr:sp macro="" textlink="">
        <xdr:nvSpPr>
          <xdr:cNvPr id="4" name="大かっこ 3"/>
          <xdr:cNvSpPr/>
        </xdr:nvSpPr>
        <xdr:spPr bwMode="auto">
          <a:xfrm>
            <a:off x="1044268" y="558606"/>
            <a:ext cx="5820261" cy="6160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国内外の関係者による意見交換や，セミナー等の開催を通じ，国際社会の現状を把握する。また，我が国要員の平和維持・平和構築関連活動への派遣に対する国民の理解を深めるとともに、派遣される要員自身の育成を目的とする。</a:t>
            </a:r>
            <a:endParaRPr lang="en-US" altLang="ja-JP" sz="1000"/>
          </a:p>
        </xdr:txBody>
      </xdr:sp>
    </xdr:grpSp>
    <xdr:clientData/>
  </xdr:twoCellAnchor>
  <xdr:twoCellAnchor>
    <xdr:from>
      <xdr:col>29</xdr:col>
      <xdr:colOff>0</xdr:colOff>
      <xdr:row>747</xdr:row>
      <xdr:rowOff>11206</xdr:rowOff>
    </xdr:from>
    <xdr:to>
      <xdr:col>29</xdr:col>
      <xdr:colOff>0</xdr:colOff>
      <xdr:row>748</xdr:row>
      <xdr:rowOff>14093</xdr:rowOff>
    </xdr:to>
    <xdr:cxnSp macro="">
      <xdr:nvCxnSpPr>
        <xdr:cNvPr id="5" name="直線コネクタ 4"/>
        <xdr:cNvCxnSpPr/>
      </xdr:nvCxnSpPr>
      <xdr:spPr>
        <a:xfrm rot="5400000">
          <a:off x="5623069" y="42975162"/>
          <a:ext cx="3553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22412</xdr:colOff>
      <xdr:row>748</xdr:row>
      <xdr:rowOff>0</xdr:rowOff>
    </xdr:from>
    <xdr:to>
      <xdr:col>43</xdr:col>
      <xdr:colOff>190500</xdr:colOff>
      <xdr:row>748</xdr:row>
      <xdr:rowOff>11206</xdr:rowOff>
    </xdr:to>
    <xdr:cxnSp macro="">
      <xdr:nvCxnSpPr>
        <xdr:cNvPr id="6" name="直線コネクタ 5"/>
        <xdr:cNvCxnSpPr/>
      </xdr:nvCxnSpPr>
      <xdr:spPr>
        <a:xfrm flipH="1">
          <a:off x="2222687" y="43138725"/>
          <a:ext cx="6568888" cy="11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22412</xdr:colOff>
      <xdr:row>748</xdr:row>
      <xdr:rowOff>22411</xdr:rowOff>
    </xdr:from>
    <xdr:to>
      <xdr:col>11</xdr:col>
      <xdr:colOff>24000</xdr:colOff>
      <xdr:row>749</xdr:row>
      <xdr:rowOff>19914</xdr:rowOff>
    </xdr:to>
    <xdr:cxnSp macro="">
      <xdr:nvCxnSpPr>
        <xdr:cNvPr id="7" name="直線矢印コネクタ 6"/>
        <xdr:cNvCxnSpPr/>
      </xdr:nvCxnSpPr>
      <xdr:spPr>
        <a:xfrm rot="5400000">
          <a:off x="2048517" y="43335306"/>
          <a:ext cx="349928"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165465</xdr:colOff>
      <xdr:row>749</xdr:row>
      <xdr:rowOff>168088</xdr:rowOff>
    </xdr:from>
    <xdr:to>
      <xdr:col>16</xdr:col>
      <xdr:colOff>132789</xdr:colOff>
      <xdr:row>754</xdr:row>
      <xdr:rowOff>133348</xdr:rowOff>
    </xdr:to>
    <xdr:grpSp>
      <xdr:nvGrpSpPr>
        <xdr:cNvPr id="8" name="グループ化 44"/>
        <xdr:cNvGrpSpPr>
          <a:grpSpLocks/>
        </xdr:cNvGrpSpPr>
      </xdr:nvGrpSpPr>
      <xdr:grpSpPr bwMode="auto">
        <a:xfrm>
          <a:off x="1454515" y="43576688"/>
          <a:ext cx="1624674" cy="1736910"/>
          <a:chOff x="2106629" y="1643724"/>
          <a:chExt cx="3156981" cy="1048666"/>
        </a:xfrm>
      </xdr:grpSpPr>
      <xdr:sp macro="" textlink="">
        <xdr:nvSpPr>
          <xdr:cNvPr id="9" name="大かっこ 8"/>
          <xdr:cNvSpPr/>
        </xdr:nvSpPr>
        <xdr:spPr bwMode="auto">
          <a:xfrm>
            <a:off x="2123641" y="2110117"/>
            <a:ext cx="3139969" cy="5822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国際連合平和維持活動等に関する調査及び広報・理解増進に資する外国旅費</a:t>
            </a:r>
          </a:p>
        </xdr:txBody>
      </xdr:sp>
      <xdr:sp macro="" textlink="">
        <xdr:nvSpPr>
          <xdr:cNvPr id="10" name="正方形/長方形 9"/>
          <xdr:cNvSpPr/>
        </xdr:nvSpPr>
        <xdr:spPr bwMode="auto">
          <a:xfrm>
            <a:off x="2428534" y="1745474"/>
            <a:ext cx="2461803" cy="345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Ａ．出張者５名</a:t>
            </a:r>
            <a:endParaRPr kumimoji="1" lang="en-US" altLang="ja-JP" sz="1000"/>
          </a:p>
          <a:p>
            <a:pPr algn="ctr"/>
            <a:r>
              <a:rPr kumimoji="1" lang="ja-JP" altLang="en-US" sz="1000"/>
              <a:t>３．５百万円</a:t>
            </a:r>
            <a:endParaRPr kumimoji="1" lang="en-US" altLang="ja-JP" sz="1000"/>
          </a:p>
        </xdr:txBody>
      </xdr:sp>
      <xdr:sp macro="" textlink="">
        <xdr:nvSpPr>
          <xdr:cNvPr id="11" name="正方形/長方形 10"/>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twoCellAnchor>
    <xdr:from>
      <xdr:col>27</xdr:col>
      <xdr:colOff>0</xdr:colOff>
      <xdr:row>749</xdr:row>
      <xdr:rowOff>154073</xdr:rowOff>
    </xdr:from>
    <xdr:to>
      <xdr:col>39</xdr:col>
      <xdr:colOff>19049</xdr:colOff>
      <xdr:row>753</xdr:row>
      <xdr:rowOff>247647</xdr:rowOff>
    </xdr:to>
    <xdr:grpSp>
      <xdr:nvGrpSpPr>
        <xdr:cNvPr id="12" name="グループ化 44"/>
        <xdr:cNvGrpSpPr>
          <a:grpSpLocks/>
        </xdr:cNvGrpSpPr>
      </xdr:nvGrpSpPr>
      <xdr:grpSpPr bwMode="auto">
        <a:xfrm>
          <a:off x="4972050" y="43562673"/>
          <a:ext cx="2228849" cy="1509624"/>
          <a:chOff x="1828990" y="1633038"/>
          <a:chExt cx="3737662" cy="896026"/>
        </a:xfrm>
      </xdr:grpSpPr>
      <xdr:sp macro="" textlink="">
        <xdr:nvSpPr>
          <xdr:cNvPr id="13" name="大かっこ 12"/>
          <xdr:cNvSpPr/>
        </xdr:nvSpPr>
        <xdr:spPr bwMode="auto">
          <a:xfrm>
            <a:off x="2049720" y="2187755"/>
            <a:ext cx="3237345" cy="34130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国連ＰＫＯに関する国防大臣会合（レセプション開催経費）</a:t>
            </a:r>
          </a:p>
        </xdr:txBody>
      </xdr:sp>
      <xdr:sp macro="" textlink="">
        <xdr:nvSpPr>
          <xdr:cNvPr id="14" name="正方形/長方形 13"/>
          <xdr:cNvSpPr/>
        </xdr:nvSpPr>
        <xdr:spPr bwMode="auto">
          <a:xfrm>
            <a:off x="1828990" y="1751255"/>
            <a:ext cx="3737662" cy="39174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Ｃ．ザ・ホテリエ・グループ赤坂株式会社</a:t>
            </a:r>
            <a:endParaRPr kumimoji="1" lang="en-US" altLang="ja-JP" sz="1000"/>
          </a:p>
          <a:p>
            <a:pPr algn="ctr"/>
            <a:r>
              <a:rPr kumimoji="1" lang="ja-JP" altLang="en-US" sz="1000"/>
              <a:t>０．７百万円</a:t>
            </a:r>
            <a:endParaRPr kumimoji="1" lang="en-US" altLang="ja-JP" sz="1000"/>
          </a:p>
        </xdr:txBody>
      </xdr:sp>
      <xdr:sp macro="" textlink="">
        <xdr:nvSpPr>
          <xdr:cNvPr id="15" name="正方形/長方形 14"/>
          <xdr:cNvSpPr/>
        </xdr:nvSpPr>
        <xdr:spPr bwMode="auto">
          <a:xfrm>
            <a:off x="2127351" y="1633038"/>
            <a:ext cx="3022850" cy="1175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43</xdr:col>
      <xdr:colOff>188820</xdr:colOff>
      <xdr:row>748</xdr:row>
      <xdr:rowOff>1</xdr:rowOff>
    </xdr:from>
    <xdr:to>
      <xdr:col>43</xdr:col>
      <xdr:colOff>190408</xdr:colOff>
      <xdr:row>748</xdr:row>
      <xdr:rowOff>344887</xdr:rowOff>
    </xdr:to>
    <xdr:cxnSp macro="">
      <xdr:nvCxnSpPr>
        <xdr:cNvPr id="16" name="直線矢印コネクタ 15"/>
        <xdr:cNvCxnSpPr/>
      </xdr:nvCxnSpPr>
      <xdr:spPr>
        <a:xfrm rot="5400000">
          <a:off x="8618246" y="43310375"/>
          <a:ext cx="34488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105347</xdr:colOff>
      <xdr:row>749</xdr:row>
      <xdr:rowOff>147358</xdr:rowOff>
    </xdr:from>
    <xdr:to>
      <xdr:col>25</xdr:col>
      <xdr:colOff>163046</xdr:colOff>
      <xdr:row>754</xdr:row>
      <xdr:rowOff>0</xdr:rowOff>
    </xdr:to>
    <xdr:grpSp>
      <xdr:nvGrpSpPr>
        <xdr:cNvPr id="17" name="グループ化 44"/>
        <xdr:cNvGrpSpPr>
          <a:grpSpLocks/>
        </xdr:cNvGrpSpPr>
      </xdr:nvGrpSpPr>
      <xdr:grpSpPr bwMode="auto">
        <a:xfrm>
          <a:off x="3235897" y="43555958"/>
          <a:ext cx="1530899" cy="1624292"/>
          <a:chOff x="2071274" y="1643724"/>
          <a:chExt cx="3175323" cy="862133"/>
        </a:xfrm>
      </xdr:grpSpPr>
      <xdr:sp macro="" textlink="">
        <xdr:nvSpPr>
          <xdr:cNvPr id="18" name="大かっこ 17"/>
          <xdr:cNvSpPr/>
        </xdr:nvSpPr>
        <xdr:spPr bwMode="auto">
          <a:xfrm>
            <a:off x="2106630" y="2028347"/>
            <a:ext cx="3139967" cy="47751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ja-JP" sz="1000">
                <a:solidFill>
                  <a:schemeClr val="tx1"/>
                </a:solidFill>
                <a:effectLst/>
                <a:latin typeface="+mn-lt"/>
                <a:ea typeface="+mn-ea"/>
                <a:cs typeface="+mn-cs"/>
              </a:rPr>
              <a:t>我が国要員派遣に係る理解増進、調整のための</a:t>
            </a:r>
            <a:r>
              <a:rPr lang="ja-JP" altLang="en-US" sz="1000">
                <a:solidFill>
                  <a:schemeClr val="tx1"/>
                </a:solidFill>
                <a:effectLst/>
                <a:latin typeface="+mn-lt"/>
                <a:ea typeface="+mn-ea"/>
                <a:cs typeface="+mn-cs"/>
              </a:rPr>
              <a:t>在外職員</a:t>
            </a:r>
            <a:r>
              <a:rPr lang="ja-JP" altLang="ja-JP" sz="1000">
                <a:solidFill>
                  <a:schemeClr val="tx1"/>
                </a:solidFill>
                <a:effectLst/>
                <a:latin typeface="+mn-lt"/>
                <a:ea typeface="+mn-ea"/>
                <a:cs typeface="+mn-cs"/>
              </a:rPr>
              <a:t>出張旅費</a:t>
            </a:r>
            <a:endParaRPr lang="ja-JP" altLang="ja-JP" sz="1000">
              <a:effectLst/>
            </a:endParaRPr>
          </a:p>
          <a:p>
            <a:pPr>
              <a:lnSpc>
                <a:spcPts val="1200"/>
              </a:lnSpc>
            </a:pPr>
            <a:endParaRPr lang="ja-JP" altLang="en-US" sz="1000"/>
          </a:p>
        </xdr:txBody>
      </xdr:sp>
      <xdr:sp macro="" textlink="">
        <xdr:nvSpPr>
          <xdr:cNvPr id="19" name="正方形/長方形 18"/>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Ｂ．出張者１名</a:t>
            </a:r>
            <a:endParaRPr kumimoji="1" lang="en-US" altLang="ja-JP" sz="1000"/>
          </a:p>
          <a:p>
            <a:pPr algn="ctr"/>
            <a:r>
              <a:rPr kumimoji="1" lang="ja-JP" altLang="en-US" sz="1000"/>
              <a:t>０．７百万円</a:t>
            </a:r>
            <a:endParaRPr kumimoji="1" lang="en-US" altLang="ja-JP" sz="1000"/>
          </a:p>
        </xdr:txBody>
      </xdr:sp>
      <xdr:sp macro="" textlink="">
        <xdr:nvSpPr>
          <xdr:cNvPr id="20" name="正方形/長方形 19"/>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twoCellAnchor>
    <xdr:from>
      <xdr:col>40</xdr:col>
      <xdr:colOff>0</xdr:colOff>
      <xdr:row>752</xdr:row>
      <xdr:rowOff>26183</xdr:rowOff>
    </xdr:from>
    <xdr:to>
      <xdr:col>49</xdr:col>
      <xdr:colOff>247650</xdr:colOff>
      <xdr:row>754</xdr:row>
      <xdr:rowOff>133350</xdr:rowOff>
    </xdr:to>
    <xdr:sp macro="" textlink="">
      <xdr:nvSpPr>
        <xdr:cNvPr id="21" name="大かっこ 20"/>
        <xdr:cNvSpPr/>
      </xdr:nvSpPr>
      <xdr:spPr bwMode="auto">
        <a:xfrm>
          <a:off x="8001000" y="43041083"/>
          <a:ext cx="2047875" cy="81201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国連ｼﾆｱ･ｳｰﾏﾝ･ﾀﾚﾝﾄ･ﾊﾟｲﾌﾟﾗｲﾝﾌﾟﾛｼﾞｪｸﾄ･ｱｳﾄﾘｰﾁ･ｾﾐﾅｰ</a:t>
          </a:r>
          <a:endParaRPr lang="en-US" altLang="ja-JP" sz="1000"/>
        </a:p>
        <a:p>
          <a:pPr>
            <a:lnSpc>
              <a:spcPts val="1200"/>
            </a:lnSpc>
          </a:pPr>
          <a:r>
            <a:rPr lang="ja-JP" altLang="en-US" sz="1000"/>
            <a:t>　　　　　　　（会議運営）</a:t>
          </a:r>
          <a:endParaRPr lang="en-US" altLang="ja-JP" sz="1000"/>
        </a:p>
      </xdr:txBody>
    </xdr:sp>
    <xdr:clientData/>
  </xdr:twoCellAnchor>
  <xdr:twoCellAnchor>
    <xdr:from>
      <xdr:col>40</xdr:col>
      <xdr:colOff>12668</xdr:colOff>
      <xdr:row>750</xdr:row>
      <xdr:rowOff>9525</xdr:rowOff>
    </xdr:from>
    <xdr:to>
      <xdr:col>49</xdr:col>
      <xdr:colOff>200025</xdr:colOff>
      <xdr:row>751</xdr:row>
      <xdr:rowOff>342900</xdr:rowOff>
    </xdr:to>
    <xdr:sp macro="" textlink="">
      <xdr:nvSpPr>
        <xdr:cNvPr id="22" name="正方形/長方形 21"/>
        <xdr:cNvSpPr/>
      </xdr:nvSpPr>
      <xdr:spPr bwMode="auto">
        <a:xfrm>
          <a:off x="8013668" y="43853100"/>
          <a:ext cx="1987582" cy="6858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Ｄ．株式会社イー・シー・インターナショナル</a:t>
          </a:r>
          <a:endParaRPr kumimoji="1" lang="en-US" altLang="ja-JP" sz="1000"/>
        </a:p>
        <a:p>
          <a:pPr algn="ctr"/>
          <a:r>
            <a:rPr kumimoji="1" lang="ja-JP" altLang="en-US" sz="1000"/>
            <a:t>１．３百万円</a:t>
          </a:r>
          <a:endParaRPr kumimoji="1" lang="en-US" altLang="ja-JP" sz="1000"/>
        </a:p>
      </xdr:txBody>
    </xdr:sp>
    <xdr:clientData/>
  </xdr:twoCellAnchor>
  <xdr:twoCellAnchor>
    <xdr:from>
      <xdr:col>40</xdr:col>
      <xdr:colOff>106360</xdr:colOff>
      <xdr:row>749</xdr:row>
      <xdr:rowOff>61068</xdr:rowOff>
    </xdr:from>
    <xdr:to>
      <xdr:col>49</xdr:col>
      <xdr:colOff>142875</xdr:colOff>
      <xdr:row>750</xdr:row>
      <xdr:rowOff>0</xdr:rowOff>
    </xdr:to>
    <xdr:sp macro="" textlink="">
      <xdr:nvSpPr>
        <xdr:cNvPr id="23" name="正方形/長方形 22"/>
        <xdr:cNvSpPr/>
      </xdr:nvSpPr>
      <xdr:spPr bwMode="auto">
        <a:xfrm>
          <a:off x="8107360" y="42018693"/>
          <a:ext cx="1836740" cy="29135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一般競争契約（最低価格）</a:t>
          </a:r>
          <a:r>
            <a:rPr kumimoji="1" lang="en-US" altLang="ja-JP" sz="1000"/>
            <a:t>】</a:t>
          </a:r>
          <a:endParaRPr kumimoji="1" lang="ja-JP" altLang="en-US" sz="1000"/>
        </a:p>
      </xdr:txBody>
    </xdr:sp>
    <xdr:clientData/>
  </xdr:twoCellAnchor>
  <xdr:twoCellAnchor>
    <xdr:from>
      <xdr:col>20</xdr:col>
      <xdr:colOff>192132</xdr:colOff>
      <xdr:row>748</xdr:row>
      <xdr:rowOff>22458</xdr:rowOff>
    </xdr:from>
    <xdr:to>
      <xdr:col>20</xdr:col>
      <xdr:colOff>192132</xdr:colOff>
      <xdr:row>749</xdr:row>
      <xdr:rowOff>19959</xdr:rowOff>
    </xdr:to>
    <xdr:cxnSp macro="">
      <xdr:nvCxnSpPr>
        <xdr:cNvPr id="24" name="直線矢印コネクタ 23"/>
        <xdr:cNvCxnSpPr/>
      </xdr:nvCxnSpPr>
      <xdr:spPr>
        <a:xfrm rot="5400000">
          <a:off x="4017669" y="43336146"/>
          <a:ext cx="34992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123825</xdr:colOff>
      <xdr:row>748</xdr:row>
      <xdr:rowOff>0</xdr:rowOff>
    </xdr:from>
    <xdr:to>
      <xdr:col>32</xdr:col>
      <xdr:colOff>125413</xdr:colOff>
      <xdr:row>748</xdr:row>
      <xdr:rowOff>344886</xdr:rowOff>
    </xdr:to>
    <xdr:cxnSp macro="">
      <xdr:nvCxnSpPr>
        <xdr:cNvPr id="25" name="直線矢印コネクタ 24"/>
        <xdr:cNvCxnSpPr/>
      </xdr:nvCxnSpPr>
      <xdr:spPr>
        <a:xfrm rot="5400000">
          <a:off x="6352976" y="43310374"/>
          <a:ext cx="34488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100853</xdr:colOff>
      <xdr:row>756</xdr:row>
      <xdr:rowOff>78441</xdr:rowOff>
    </xdr:from>
    <xdr:to>
      <xdr:col>42</xdr:col>
      <xdr:colOff>176759</xdr:colOff>
      <xdr:row>760</xdr:row>
      <xdr:rowOff>47625</xdr:rowOff>
    </xdr:to>
    <xdr:grpSp>
      <xdr:nvGrpSpPr>
        <xdr:cNvPr id="31" name="グループ化 30"/>
        <xdr:cNvGrpSpPr>
          <a:grpSpLocks/>
        </xdr:cNvGrpSpPr>
      </xdr:nvGrpSpPr>
      <xdr:grpSpPr bwMode="auto">
        <a:xfrm>
          <a:off x="3047253" y="45969891"/>
          <a:ext cx="4863806" cy="2337734"/>
          <a:chOff x="1044268" y="76518"/>
          <a:chExt cx="5820261" cy="912817"/>
        </a:xfrm>
      </xdr:grpSpPr>
      <xdr:sp macro="" textlink="">
        <xdr:nvSpPr>
          <xdr:cNvPr id="32" name="正方形/長方形 31"/>
          <xdr:cNvSpPr/>
        </xdr:nvSpPr>
        <xdr:spPr bwMode="auto">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５百万円</a:t>
            </a:r>
          </a:p>
        </xdr:txBody>
      </xdr:sp>
      <xdr:sp macro="" textlink="">
        <xdr:nvSpPr>
          <xdr:cNvPr id="33" name="大かっこ 32"/>
          <xdr:cNvSpPr/>
        </xdr:nvSpPr>
        <xdr:spPr bwMode="auto">
          <a:xfrm>
            <a:off x="1044268" y="558606"/>
            <a:ext cx="5820261" cy="43072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１．国際平和協力政策の拡充に必要な情報収集・分析業務を国際平和協力調査員に委嘱し，我が国の国際平和協力に関する取り組みにつき情報発信を行う。</a:t>
            </a:r>
            <a:endParaRPr lang="en-US" altLang="ja-JP" sz="1000"/>
          </a:p>
          <a:p>
            <a:pPr>
              <a:lnSpc>
                <a:spcPts val="1200"/>
              </a:lnSpc>
            </a:pPr>
            <a:r>
              <a:rPr lang="ja-JP" altLang="en-US" sz="1000"/>
              <a:t>２．国際平和協力に関する情報収集等を行うとともに，平和協力構築分野の人材育成に対する国民の理解増進を図る。</a:t>
            </a:r>
            <a:endParaRPr lang="en-US" altLang="ja-JP" sz="1000"/>
          </a:p>
        </xdr:txBody>
      </xdr:sp>
    </xdr:grpSp>
    <xdr:clientData/>
  </xdr:twoCellAnchor>
  <xdr:twoCellAnchor>
    <xdr:from>
      <xdr:col>29</xdr:col>
      <xdr:colOff>0</xdr:colOff>
      <xdr:row>760</xdr:row>
      <xdr:rowOff>50986</xdr:rowOff>
    </xdr:from>
    <xdr:to>
      <xdr:col>29</xdr:col>
      <xdr:colOff>0</xdr:colOff>
      <xdr:row>761</xdr:row>
      <xdr:rowOff>187070</xdr:rowOff>
    </xdr:to>
    <xdr:cxnSp macro="">
      <xdr:nvCxnSpPr>
        <xdr:cNvPr id="34" name="直線コネクタ 33"/>
        <xdr:cNvCxnSpPr/>
      </xdr:nvCxnSpPr>
      <xdr:spPr>
        <a:xfrm rot="5400000">
          <a:off x="5618383" y="47029653"/>
          <a:ext cx="36468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187700</xdr:colOff>
      <xdr:row>761</xdr:row>
      <xdr:rowOff>155203</xdr:rowOff>
    </xdr:from>
    <xdr:to>
      <xdr:col>41</xdr:col>
      <xdr:colOff>180975</xdr:colOff>
      <xdr:row>761</xdr:row>
      <xdr:rowOff>161925</xdr:rowOff>
    </xdr:to>
    <xdr:cxnSp macro="">
      <xdr:nvCxnSpPr>
        <xdr:cNvPr id="35" name="直線コネクタ 34"/>
        <xdr:cNvCxnSpPr/>
      </xdr:nvCxnSpPr>
      <xdr:spPr>
        <a:xfrm flipH="1" flipV="1">
          <a:off x="2788025" y="47180128"/>
          <a:ext cx="5593975" cy="67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197222</xdr:colOff>
      <xdr:row>761</xdr:row>
      <xdr:rowOff>155203</xdr:rowOff>
    </xdr:from>
    <xdr:to>
      <xdr:col>13</xdr:col>
      <xdr:colOff>198810</xdr:colOff>
      <xdr:row>762</xdr:row>
      <xdr:rowOff>62899</xdr:rowOff>
    </xdr:to>
    <xdr:cxnSp macro="">
      <xdr:nvCxnSpPr>
        <xdr:cNvPr id="36" name="直線矢印コネクタ 35"/>
        <xdr:cNvCxnSpPr/>
      </xdr:nvCxnSpPr>
      <xdr:spPr>
        <a:xfrm rot="5400000">
          <a:off x="2620655" y="47357020"/>
          <a:ext cx="355371"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187698</xdr:colOff>
      <xdr:row>762</xdr:row>
      <xdr:rowOff>124946</xdr:rowOff>
    </xdr:from>
    <xdr:to>
      <xdr:col>19</xdr:col>
      <xdr:colOff>49385</xdr:colOff>
      <xdr:row>767</xdr:row>
      <xdr:rowOff>7284</xdr:rowOff>
    </xdr:to>
    <xdr:grpSp>
      <xdr:nvGrpSpPr>
        <xdr:cNvPr id="37" name="グループ化 44"/>
        <xdr:cNvGrpSpPr>
          <a:grpSpLocks/>
        </xdr:cNvGrpSpPr>
      </xdr:nvGrpSpPr>
      <xdr:grpSpPr bwMode="auto">
        <a:xfrm>
          <a:off x="1654548" y="49058046"/>
          <a:ext cx="1893687" cy="1507938"/>
          <a:chOff x="1949148" y="1643724"/>
          <a:chExt cx="3395152" cy="732045"/>
        </a:xfrm>
      </xdr:grpSpPr>
      <xdr:sp macro="" textlink="">
        <xdr:nvSpPr>
          <xdr:cNvPr id="38" name="大かっこ 37"/>
          <xdr:cNvSpPr/>
        </xdr:nvSpPr>
        <xdr:spPr bwMode="auto">
          <a:xfrm>
            <a:off x="2106629" y="2011814"/>
            <a:ext cx="3093559"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国際平和協力調査員が給与を受領</a:t>
            </a:r>
          </a:p>
        </xdr:txBody>
      </xdr:sp>
      <xdr:sp macro="" textlink="">
        <xdr:nvSpPr>
          <xdr:cNvPr id="39" name="正方形/長方形 38"/>
          <xdr:cNvSpPr/>
        </xdr:nvSpPr>
        <xdr:spPr bwMode="auto">
          <a:xfrm>
            <a:off x="1949148" y="1751256"/>
            <a:ext cx="3395152"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Ｅ．国際平和協力調査員２名</a:t>
            </a:r>
            <a:endParaRPr kumimoji="1" lang="en-US" altLang="ja-JP" sz="1000"/>
          </a:p>
          <a:p>
            <a:pPr algn="ctr"/>
            <a:r>
              <a:rPr kumimoji="1" lang="ja-JP" altLang="en-US" sz="1000"/>
              <a:t>４．８百万円</a:t>
            </a:r>
            <a:endParaRPr kumimoji="1" lang="en-US" altLang="ja-JP" sz="1000"/>
          </a:p>
        </xdr:txBody>
      </xdr:sp>
      <xdr:sp macro="" textlink="">
        <xdr:nvSpPr>
          <xdr:cNvPr id="40" name="正方形/長方形 39"/>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clientData/>
  </xdr:twoCellAnchor>
  <xdr:twoCellAnchor>
    <xdr:from>
      <xdr:col>41</xdr:col>
      <xdr:colOff>178733</xdr:colOff>
      <xdr:row>761</xdr:row>
      <xdr:rowOff>154086</xdr:rowOff>
    </xdr:from>
    <xdr:to>
      <xdr:col>41</xdr:col>
      <xdr:colOff>180321</xdr:colOff>
      <xdr:row>762</xdr:row>
      <xdr:rowOff>14157</xdr:rowOff>
    </xdr:to>
    <xdr:cxnSp macro="">
      <xdr:nvCxnSpPr>
        <xdr:cNvPr id="41" name="直線矢印コネクタ 40"/>
        <xdr:cNvCxnSpPr/>
      </xdr:nvCxnSpPr>
      <xdr:spPr>
        <a:xfrm rot="5400000">
          <a:off x="8226679" y="47332090"/>
          <a:ext cx="30774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20730</xdr:colOff>
      <xdr:row>762</xdr:row>
      <xdr:rowOff>131669</xdr:rowOff>
    </xdr:from>
    <xdr:to>
      <xdr:col>46</xdr:col>
      <xdr:colOff>139272</xdr:colOff>
      <xdr:row>767</xdr:row>
      <xdr:rowOff>103816</xdr:rowOff>
    </xdr:to>
    <xdr:grpSp>
      <xdr:nvGrpSpPr>
        <xdr:cNvPr id="42" name="グループ化 44"/>
        <xdr:cNvGrpSpPr>
          <a:grpSpLocks/>
        </xdr:cNvGrpSpPr>
      </xdr:nvGrpSpPr>
      <xdr:grpSpPr bwMode="auto">
        <a:xfrm>
          <a:off x="6834280" y="49064769"/>
          <a:ext cx="1775892" cy="1597747"/>
          <a:chOff x="2071274" y="1643724"/>
          <a:chExt cx="3175323" cy="773995"/>
        </a:xfrm>
      </xdr:grpSpPr>
      <xdr:sp macro="" textlink="">
        <xdr:nvSpPr>
          <xdr:cNvPr id="43" name="大かっこ 42"/>
          <xdr:cNvSpPr/>
        </xdr:nvSpPr>
        <xdr:spPr bwMode="auto">
          <a:xfrm>
            <a:off x="2106629" y="2011814"/>
            <a:ext cx="3139968" cy="40590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平和構築に関する調査のため調査員を派遣するための旅費</a:t>
            </a:r>
          </a:p>
        </xdr:txBody>
      </xdr:sp>
      <xdr:sp macro="" textlink="">
        <xdr:nvSpPr>
          <xdr:cNvPr id="44" name="正方形/長方形 43"/>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Ｆ．出張者２名</a:t>
            </a:r>
            <a:endParaRPr kumimoji="1" lang="en-US" altLang="ja-JP" sz="1000"/>
          </a:p>
          <a:p>
            <a:pPr algn="ctr"/>
            <a:r>
              <a:rPr kumimoji="1" lang="ja-JP" altLang="en-US" sz="1000"/>
              <a:t>０．１百万円</a:t>
            </a:r>
            <a:endParaRPr kumimoji="1" lang="en-US" altLang="ja-JP" sz="1000"/>
          </a:p>
        </xdr:txBody>
      </xdr:sp>
      <xdr:sp macro="" textlink="">
        <xdr:nvSpPr>
          <xdr:cNvPr id="45" name="正方形/長方形 44"/>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51</v>
      </c>
      <c r="AT2" s="218"/>
      <c r="AU2" s="218"/>
      <c r="AV2" s="52" t="str">
        <f>IF(AW2="", "", "-")</f>
        <v/>
      </c>
      <c r="AW2" s="395"/>
      <c r="AX2" s="395"/>
    </row>
    <row r="3" spans="1:50" ht="21" customHeight="1" thickBot="1">
      <c r="A3" s="524" t="s">
        <v>531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545</v>
      </c>
      <c r="AK3" s="526"/>
      <c r="AL3" s="526"/>
      <c r="AM3" s="526"/>
      <c r="AN3" s="526"/>
      <c r="AO3" s="526"/>
      <c r="AP3" s="526"/>
      <c r="AQ3" s="526"/>
      <c r="AR3" s="526"/>
      <c r="AS3" s="526"/>
      <c r="AT3" s="526"/>
      <c r="AU3" s="526"/>
      <c r="AV3" s="526"/>
      <c r="AW3" s="526"/>
      <c r="AX3" s="24" t="s">
        <v>65</v>
      </c>
    </row>
    <row r="4" spans="1:50" ht="24.75" customHeight="1">
      <c r="A4" s="727" t="s">
        <v>25</v>
      </c>
      <c r="B4" s="728"/>
      <c r="C4" s="728"/>
      <c r="D4" s="728"/>
      <c r="E4" s="728"/>
      <c r="F4" s="728"/>
      <c r="G4" s="703" t="s">
        <v>546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547</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559" t="s">
        <v>180</v>
      </c>
      <c r="H5" s="560"/>
      <c r="I5" s="560"/>
      <c r="J5" s="560"/>
      <c r="K5" s="560"/>
      <c r="L5" s="560"/>
      <c r="M5" s="561" t="s">
        <v>66</v>
      </c>
      <c r="N5" s="562"/>
      <c r="O5" s="562"/>
      <c r="P5" s="562"/>
      <c r="Q5" s="562"/>
      <c r="R5" s="563"/>
      <c r="S5" s="564" t="s">
        <v>131</v>
      </c>
      <c r="T5" s="560"/>
      <c r="U5" s="560"/>
      <c r="V5" s="560"/>
      <c r="W5" s="560"/>
      <c r="X5" s="565"/>
      <c r="Y5" s="719" t="s">
        <v>3</v>
      </c>
      <c r="Z5" s="720"/>
      <c r="AA5" s="720"/>
      <c r="AB5" s="720"/>
      <c r="AC5" s="720"/>
      <c r="AD5" s="721"/>
      <c r="AE5" s="722" t="s">
        <v>548</v>
      </c>
      <c r="AF5" s="722"/>
      <c r="AG5" s="722"/>
      <c r="AH5" s="722"/>
      <c r="AI5" s="722"/>
      <c r="AJ5" s="722"/>
      <c r="AK5" s="722"/>
      <c r="AL5" s="722"/>
      <c r="AM5" s="722"/>
      <c r="AN5" s="722"/>
      <c r="AO5" s="722"/>
      <c r="AP5" s="723"/>
      <c r="AQ5" s="724" t="s">
        <v>549</v>
      </c>
      <c r="AR5" s="725"/>
      <c r="AS5" s="725"/>
      <c r="AT5" s="725"/>
      <c r="AU5" s="725"/>
      <c r="AV5" s="725"/>
      <c r="AW5" s="725"/>
      <c r="AX5" s="726"/>
    </row>
    <row r="6" spans="1:50" ht="39" customHeight="1">
      <c r="A6" s="729" t="s">
        <v>4</v>
      </c>
      <c r="B6" s="730"/>
      <c r="C6" s="730"/>
      <c r="D6" s="730"/>
      <c r="E6" s="730"/>
      <c r="F6" s="730"/>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c r="A7" s="836" t="s">
        <v>22</v>
      </c>
      <c r="B7" s="837"/>
      <c r="C7" s="837"/>
      <c r="D7" s="837"/>
      <c r="E7" s="837"/>
      <c r="F7" s="838"/>
      <c r="G7" s="839" t="s">
        <v>551</v>
      </c>
      <c r="H7" s="840"/>
      <c r="I7" s="840"/>
      <c r="J7" s="840"/>
      <c r="K7" s="840"/>
      <c r="L7" s="840"/>
      <c r="M7" s="840"/>
      <c r="N7" s="840"/>
      <c r="O7" s="840"/>
      <c r="P7" s="840"/>
      <c r="Q7" s="840"/>
      <c r="R7" s="840"/>
      <c r="S7" s="840"/>
      <c r="T7" s="840"/>
      <c r="U7" s="840"/>
      <c r="V7" s="840"/>
      <c r="W7" s="840"/>
      <c r="X7" s="841"/>
      <c r="Y7" s="393" t="s">
        <v>544</v>
      </c>
      <c r="Z7" s="294"/>
      <c r="AA7" s="294"/>
      <c r="AB7" s="294"/>
      <c r="AC7" s="294"/>
      <c r="AD7" s="394"/>
      <c r="AE7" s="381" t="s">
        <v>552</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6" t="s">
        <v>389</v>
      </c>
      <c r="B8" s="837"/>
      <c r="C8" s="837"/>
      <c r="D8" s="837"/>
      <c r="E8" s="837"/>
      <c r="F8" s="838"/>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42"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3"/>
    </row>
    <row r="9" spans="1:50" ht="58.5" customHeight="1">
      <c r="A9" s="142" t="s">
        <v>23</v>
      </c>
      <c r="B9" s="143"/>
      <c r="C9" s="143"/>
      <c r="D9" s="143"/>
      <c r="E9" s="143"/>
      <c r="F9" s="143"/>
      <c r="G9" s="573" t="s">
        <v>553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6.75" customHeight="1">
      <c r="A10" s="744" t="s">
        <v>30</v>
      </c>
      <c r="B10" s="745"/>
      <c r="C10" s="745"/>
      <c r="D10" s="745"/>
      <c r="E10" s="745"/>
      <c r="F10" s="745"/>
      <c r="G10" s="673" t="s">
        <v>554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6"/>
    </row>
    <row r="13" spans="1:50" ht="21" customHeight="1">
      <c r="A13" s="139"/>
      <c r="B13" s="140"/>
      <c r="C13" s="140"/>
      <c r="D13" s="140"/>
      <c r="E13" s="140"/>
      <c r="F13" s="141"/>
      <c r="G13" s="747" t="s">
        <v>6</v>
      </c>
      <c r="H13" s="748"/>
      <c r="I13" s="636" t="s">
        <v>7</v>
      </c>
      <c r="J13" s="637"/>
      <c r="K13" s="637"/>
      <c r="L13" s="637"/>
      <c r="M13" s="637"/>
      <c r="N13" s="637"/>
      <c r="O13" s="638"/>
      <c r="P13" s="97">
        <v>25</v>
      </c>
      <c r="Q13" s="98"/>
      <c r="R13" s="98"/>
      <c r="S13" s="98"/>
      <c r="T13" s="98"/>
      <c r="U13" s="98"/>
      <c r="V13" s="99"/>
      <c r="W13" s="97">
        <v>21</v>
      </c>
      <c r="X13" s="98"/>
      <c r="Y13" s="98"/>
      <c r="Z13" s="98"/>
      <c r="AA13" s="98"/>
      <c r="AB13" s="98"/>
      <c r="AC13" s="99"/>
      <c r="AD13" s="97">
        <v>18</v>
      </c>
      <c r="AE13" s="98"/>
      <c r="AF13" s="98"/>
      <c r="AG13" s="98"/>
      <c r="AH13" s="98"/>
      <c r="AI13" s="98"/>
      <c r="AJ13" s="99"/>
      <c r="AK13" s="97">
        <v>13</v>
      </c>
      <c r="AL13" s="98"/>
      <c r="AM13" s="98"/>
      <c r="AN13" s="98"/>
      <c r="AO13" s="98"/>
      <c r="AP13" s="98"/>
      <c r="AQ13" s="99"/>
      <c r="AR13" s="94">
        <v>12</v>
      </c>
      <c r="AS13" s="95"/>
      <c r="AT13" s="95"/>
      <c r="AU13" s="95"/>
      <c r="AV13" s="95"/>
      <c r="AW13" s="95"/>
      <c r="AX13" s="392"/>
    </row>
    <row r="14" spans="1:50" ht="21" customHeight="1">
      <c r="A14" s="139"/>
      <c r="B14" s="140"/>
      <c r="C14" s="140"/>
      <c r="D14" s="140"/>
      <c r="E14" s="140"/>
      <c r="F14" s="141"/>
      <c r="G14" s="749"/>
      <c r="H14" s="750"/>
      <c r="I14" s="576" t="s">
        <v>8</v>
      </c>
      <c r="J14" s="630"/>
      <c r="K14" s="630"/>
      <c r="L14" s="630"/>
      <c r="M14" s="630"/>
      <c r="N14" s="630"/>
      <c r="O14" s="631"/>
      <c r="P14" s="97" t="s">
        <v>646</v>
      </c>
      <c r="Q14" s="98"/>
      <c r="R14" s="98"/>
      <c r="S14" s="98"/>
      <c r="T14" s="98"/>
      <c r="U14" s="98"/>
      <c r="V14" s="99"/>
      <c r="W14" s="97" t="s">
        <v>646</v>
      </c>
      <c r="X14" s="98"/>
      <c r="Y14" s="98"/>
      <c r="Z14" s="98"/>
      <c r="AA14" s="98"/>
      <c r="AB14" s="98"/>
      <c r="AC14" s="99"/>
      <c r="AD14" s="97" t="s">
        <v>646</v>
      </c>
      <c r="AE14" s="98"/>
      <c r="AF14" s="98"/>
      <c r="AG14" s="98"/>
      <c r="AH14" s="98"/>
      <c r="AI14" s="98"/>
      <c r="AJ14" s="99"/>
      <c r="AK14" s="97"/>
      <c r="AL14" s="98"/>
      <c r="AM14" s="98"/>
      <c r="AN14" s="98"/>
      <c r="AO14" s="98"/>
      <c r="AP14" s="98"/>
      <c r="AQ14" s="99"/>
      <c r="AR14" s="663"/>
      <c r="AS14" s="663"/>
      <c r="AT14" s="663"/>
      <c r="AU14" s="663"/>
      <c r="AV14" s="663"/>
      <c r="AW14" s="663"/>
      <c r="AX14" s="664"/>
    </row>
    <row r="15" spans="1:50" ht="21" customHeight="1">
      <c r="A15" s="139"/>
      <c r="B15" s="140"/>
      <c r="C15" s="140"/>
      <c r="D15" s="140"/>
      <c r="E15" s="140"/>
      <c r="F15" s="141"/>
      <c r="G15" s="749"/>
      <c r="H15" s="750"/>
      <c r="I15" s="576" t="s">
        <v>51</v>
      </c>
      <c r="J15" s="577"/>
      <c r="K15" s="577"/>
      <c r="L15" s="577"/>
      <c r="M15" s="577"/>
      <c r="N15" s="577"/>
      <c r="O15" s="578"/>
      <c r="P15" s="97" t="s">
        <v>646</v>
      </c>
      <c r="Q15" s="98"/>
      <c r="R15" s="98"/>
      <c r="S15" s="98"/>
      <c r="T15" s="98"/>
      <c r="U15" s="98"/>
      <c r="V15" s="99"/>
      <c r="W15" s="97" t="s">
        <v>646</v>
      </c>
      <c r="X15" s="98"/>
      <c r="Y15" s="98"/>
      <c r="Z15" s="98"/>
      <c r="AA15" s="98"/>
      <c r="AB15" s="98"/>
      <c r="AC15" s="99"/>
      <c r="AD15" s="97" t="s">
        <v>646</v>
      </c>
      <c r="AE15" s="98"/>
      <c r="AF15" s="98"/>
      <c r="AG15" s="98"/>
      <c r="AH15" s="98"/>
      <c r="AI15" s="98"/>
      <c r="AJ15" s="99"/>
      <c r="AK15" s="97" t="s">
        <v>646</v>
      </c>
      <c r="AL15" s="98"/>
      <c r="AM15" s="98"/>
      <c r="AN15" s="98"/>
      <c r="AO15" s="98"/>
      <c r="AP15" s="98"/>
      <c r="AQ15" s="99"/>
      <c r="AR15" s="97"/>
      <c r="AS15" s="98"/>
      <c r="AT15" s="98"/>
      <c r="AU15" s="98"/>
      <c r="AV15" s="98"/>
      <c r="AW15" s="98"/>
      <c r="AX15" s="629"/>
    </row>
    <row r="16" spans="1:50" ht="21" customHeight="1">
      <c r="A16" s="139"/>
      <c r="B16" s="140"/>
      <c r="C16" s="140"/>
      <c r="D16" s="140"/>
      <c r="E16" s="140"/>
      <c r="F16" s="141"/>
      <c r="G16" s="749"/>
      <c r="H16" s="750"/>
      <c r="I16" s="576" t="s">
        <v>52</v>
      </c>
      <c r="J16" s="577"/>
      <c r="K16" s="577"/>
      <c r="L16" s="577"/>
      <c r="M16" s="577"/>
      <c r="N16" s="577"/>
      <c r="O16" s="578"/>
      <c r="P16" s="97" t="s">
        <v>646</v>
      </c>
      <c r="Q16" s="98"/>
      <c r="R16" s="98"/>
      <c r="S16" s="98"/>
      <c r="T16" s="98"/>
      <c r="U16" s="98"/>
      <c r="V16" s="99"/>
      <c r="W16" s="97" t="s">
        <v>646</v>
      </c>
      <c r="X16" s="98"/>
      <c r="Y16" s="98"/>
      <c r="Z16" s="98"/>
      <c r="AA16" s="98"/>
      <c r="AB16" s="98"/>
      <c r="AC16" s="99"/>
      <c r="AD16" s="97" t="s">
        <v>646</v>
      </c>
      <c r="AE16" s="98"/>
      <c r="AF16" s="98"/>
      <c r="AG16" s="98"/>
      <c r="AH16" s="98"/>
      <c r="AI16" s="98"/>
      <c r="AJ16" s="99"/>
      <c r="AK16" s="97"/>
      <c r="AL16" s="98"/>
      <c r="AM16" s="98"/>
      <c r="AN16" s="98"/>
      <c r="AO16" s="98"/>
      <c r="AP16" s="98"/>
      <c r="AQ16" s="99"/>
      <c r="AR16" s="676"/>
      <c r="AS16" s="677"/>
      <c r="AT16" s="677"/>
      <c r="AU16" s="677"/>
      <c r="AV16" s="677"/>
      <c r="AW16" s="677"/>
      <c r="AX16" s="678"/>
    </row>
    <row r="17" spans="1:50" ht="24.75" customHeight="1">
      <c r="A17" s="139"/>
      <c r="B17" s="140"/>
      <c r="C17" s="140"/>
      <c r="D17" s="140"/>
      <c r="E17" s="140"/>
      <c r="F17" s="141"/>
      <c r="G17" s="749"/>
      <c r="H17" s="750"/>
      <c r="I17" s="576" t="s">
        <v>50</v>
      </c>
      <c r="J17" s="630"/>
      <c r="K17" s="630"/>
      <c r="L17" s="630"/>
      <c r="M17" s="630"/>
      <c r="N17" s="630"/>
      <c r="O17" s="631"/>
      <c r="P17" s="97" t="s">
        <v>646</v>
      </c>
      <c r="Q17" s="98"/>
      <c r="R17" s="98"/>
      <c r="S17" s="98"/>
      <c r="T17" s="98"/>
      <c r="U17" s="98"/>
      <c r="V17" s="99"/>
      <c r="W17" s="97" t="s">
        <v>646</v>
      </c>
      <c r="X17" s="98"/>
      <c r="Y17" s="98"/>
      <c r="Z17" s="98"/>
      <c r="AA17" s="98"/>
      <c r="AB17" s="98"/>
      <c r="AC17" s="99"/>
      <c r="AD17" s="97" t="s">
        <v>647</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51"/>
      <c r="H18" s="752"/>
      <c r="I18" s="739" t="s">
        <v>20</v>
      </c>
      <c r="J18" s="740"/>
      <c r="K18" s="740"/>
      <c r="L18" s="740"/>
      <c r="M18" s="740"/>
      <c r="N18" s="740"/>
      <c r="O18" s="741"/>
      <c r="P18" s="103">
        <f>SUM(P13:V17)</f>
        <v>25</v>
      </c>
      <c r="Q18" s="104"/>
      <c r="R18" s="104"/>
      <c r="S18" s="104"/>
      <c r="T18" s="104"/>
      <c r="U18" s="104"/>
      <c r="V18" s="105"/>
      <c r="W18" s="103">
        <f>SUM(W13:AC17)</f>
        <v>21</v>
      </c>
      <c r="X18" s="104"/>
      <c r="Y18" s="104"/>
      <c r="Z18" s="104"/>
      <c r="AA18" s="104"/>
      <c r="AB18" s="104"/>
      <c r="AC18" s="105"/>
      <c r="AD18" s="103">
        <f>SUM(AD13:AJ17)</f>
        <v>18</v>
      </c>
      <c r="AE18" s="104"/>
      <c r="AF18" s="104"/>
      <c r="AG18" s="104"/>
      <c r="AH18" s="104"/>
      <c r="AI18" s="104"/>
      <c r="AJ18" s="105"/>
      <c r="AK18" s="103">
        <f>SUM(AK13:AQ17)</f>
        <v>13</v>
      </c>
      <c r="AL18" s="104"/>
      <c r="AM18" s="104"/>
      <c r="AN18" s="104"/>
      <c r="AO18" s="104"/>
      <c r="AP18" s="104"/>
      <c r="AQ18" s="105"/>
      <c r="AR18" s="103">
        <f>SUM(AR13:AX17)</f>
        <v>12</v>
      </c>
      <c r="AS18" s="104"/>
      <c r="AT18" s="104"/>
      <c r="AU18" s="104"/>
      <c r="AV18" s="104"/>
      <c r="AW18" s="104"/>
      <c r="AX18" s="538"/>
    </row>
    <row r="19" spans="1:50" ht="24.75" customHeight="1">
      <c r="A19" s="139"/>
      <c r="B19" s="140"/>
      <c r="C19" s="140"/>
      <c r="D19" s="140"/>
      <c r="E19" s="140"/>
      <c r="F19" s="141"/>
      <c r="G19" s="536" t="s">
        <v>9</v>
      </c>
      <c r="H19" s="537"/>
      <c r="I19" s="537"/>
      <c r="J19" s="537"/>
      <c r="K19" s="537"/>
      <c r="L19" s="537"/>
      <c r="M19" s="537"/>
      <c r="N19" s="537"/>
      <c r="O19" s="537"/>
      <c r="P19" s="97">
        <v>16</v>
      </c>
      <c r="Q19" s="98"/>
      <c r="R19" s="98"/>
      <c r="S19" s="98"/>
      <c r="T19" s="98"/>
      <c r="U19" s="98"/>
      <c r="V19" s="99"/>
      <c r="W19" s="97">
        <v>9</v>
      </c>
      <c r="X19" s="98"/>
      <c r="Y19" s="98"/>
      <c r="Z19" s="98"/>
      <c r="AA19" s="98"/>
      <c r="AB19" s="98"/>
      <c r="AC19" s="99"/>
      <c r="AD19" s="97">
        <v>11</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c r="A20" s="139"/>
      <c r="B20" s="140"/>
      <c r="C20" s="140"/>
      <c r="D20" s="140"/>
      <c r="E20" s="140"/>
      <c r="F20" s="141"/>
      <c r="G20" s="536" t="s">
        <v>10</v>
      </c>
      <c r="H20" s="537"/>
      <c r="I20" s="537"/>
      <c r="J20" s="537"/>
      <c r="K20" s="537"/>
      <c r="L20" s="537"/>
      <c r="M20" s="537"/>
      <c r="N20" s="537"/>
      <c r="O20" s="537"/>
      <c r="P20" s="540">
        <f>IF(P18=0, "-", SUM(P19)/P18)</f>
        <v>0.64</v>
      </c>
      <c r="Q20" s="540"/>
      <c r="R20" s="540"/>
      <c r="S20" s="540"/>
      <c r="T20" s="540"/>
      <c r="U20" s="540"/>
      <c r="V20" s="540"/>
      <c r="W20" s="540">
        <f t="shared" ref="W20" si="0">IF(W18=0, "-", SUM(W19)/W18)</f>
        <v>0.42857142857142855</v>
      </c>
      <c r="X20" s="540"/>
      <c r="Y20" s="540"/>
      <c r="Z20" s="540"/>
      <c r="AA20" s="540"/>
      <c r="AB20" s="540"/>
      <c r="AC20" s="540"/>
      <c r="AD20" s="540">
        <f t="shared" ref="AD20" si="1">IF(AD18=0, "-", SUM(AD19)/AD18)</f>
        <v>0.61111111111111116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2"/>
      <c r="B21" s="143"/>
      <c r="C21" s="143"/>
      <c r="D21" s="143"/>
      <c r="E21" s="143"/>
      <c r="F21" s="144"/>
      <c r="G21" s="936" t="s">
        <v>494</v>
      </c>
      <c r="H21" s="937"/>
      <c r="I21" s="937"/>
      <c r="J21" s="937"/>
      <c r="K21" s="937"/>
      <c r="L21" s="937"/>
      <c r="M21" s="937"/>
      <c r="N21" s="937"/>
      <c r="O21" s="937"/>
      <c r="P21" s="540">
        <f>IF(P19=0, "-", SUM(P19)/SUM(P13,P14))</f>
        <v>0.64</v>
      </c>
      <c r="Q21" s="540"/>
      <c r="R21" s="540"/>
      <c r="S21" s="540"/>
      <c r="T21" s="540"/>
      <c r="U21" s="540"/>
      <c r="V21" s="540"/>
      <c r="W21" s="540">
        <f t="shared" ref="W21" si="2">IF(W19=0, "-", SUM(W19)/SUM(W13,W14))</f>
        <v>0.42857142857142855</v>
      </c>
      <c r="X21" s="540"/>
      <c r="Y21" s="540"/>
      <c r="Z21" s="540"/>
      <c r="AA21" s="540"/>
      <c r="AB21" s="540"/>
      <c r="AC21" s="540"/>
      <c r="AD21" s="540">
        <f t="shared" ref="AD21" si="3">IF(AD19=0, "-", SUM(AD19)/SUM(AD13,AD14))</f>
        <v>0.61111111111111116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648</v>
      </c>
      <c r="H23" s="184"/>
      <c r="I23" s="184"/>
      <c r="J23" s="184"/>
      <c r="K23" s="184"/>
      <c r="L23" s="184"/>
      <c r="M23" s="184"/>
      <c r="N23" s="184"/>
      <c r="O23" s="185"/>
      <c r="P23" s="94">
        <v>6.7</v>
      </c>
      <c r="Q23" s="95"/>
      <c r="R23" s="95"/>
      <c r="S23" s="95"/>
      <c r="T23" s="95"/>
      <c r="U23" s="95"/>
      <c r="V23" s="96"/>
      <c r="W23" s="94">
        <v>5.2</v>
      </c>
      <c r="X23" s="95"/>
      <c r="Y23" s="95"/>
      <c r="Z23" s="95"/>
      <c r="AA23" s="95"/>
      <c r="AB23" s="95"/>
      <c r="AC23" s="96"/>
      <c r="AD23" s="206" t="s">
        <v>649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612</v>
      </c>
      <c r="H24" s="187"/>
      <c r="I24" s="187"/>
      <c r="J24" s="187"/>
      <c r="K24" s="187"/>
      <c r="L24" s="187"/>
      <c r="M24" s="187"/>
      <c r="N24" s="187"/>
      <c r="O24" s="188"/>
      <c r="P24" s="97">
        <v>6.7</v>
      </c>
      <c r="Q24" s="98"/>
      <c r="R24" s="98"/>
      <c r="S24" s="98"/>
      <c r="T24" s="98"/>
      <c r="U24" s="98"/>
      <c r="V24" s="99"/>
      <c r="W24" s="97">
        <v>6.6</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475</v>
      </c>
      <c r="H28" s="190"/>
      <c r="I28" s="190"/>
      <c r="J28" s="190"/>
      <c r="K28" s="190"/>
      <c r="L28" s="190"/>
      <c r="M28" s="190"/>
      <c r="N28" s="190"/>
      <c r="O28" s="191"/>
      <c r="P28" s="103">
        <f>P29-SUM(P23:P27)</f>
        <v>-0.40000000000000036</v>
      </c>
      <c r="Q28" s="104"/>
      <c r="R28" s="104"/>
      <c r="S28" s="104"/>
      <c r="T28" s="104"/>
      <c r="U28" s="104"/>
      <c r="V28" s="105"/>
      <c r="W28" s="103">
        <f>W29-SUM(W23:W27)</f>
        <v>0.19999999999999929</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472</v>
      </c>
      <c r="H29" s="193"/>
      <c r="I29" s="193"/>
      <c r="J29" s="193"/>
      <c r="K29" s="193"/>
      <c r="L29" s="193"/>
      <c r="M29" s="193"/>
      <c r="N29" s="193"/>
      <c r="O29" s="194"/>
      <c r="P29" s="225">
        <f>AK13</f>
        <v>13</v>
      </c>
      <c r="Q29" s="226"/>
      <c r="R29" s="226"/>
      <c r="S29" s="226"/>
      <c r="T29" s="226"/>
      <c r="U29" s="226"/>
      <c r="V29" s="227"/>
      <c r="W29" s="225">
        <f>AR13</f>
        <v>12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488</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468</v>
      </c>
      <c r="AN30" s="387"/>
      <c r="AO30" s="387"/>
      <c r="AP30" s="384"/>
      <c r="AQ30" s="639" t="s">
        <v>355</v>
      </c>
      <c r="AR30" s="640"/>
      <c r="AS30" s="640"/>
      <c r="AT30" s="641"/>
      <c r="AU30" s="388" t="s">
        <v>253</v>
      </c>
      <c r="AV30" s="388"/>
      <c r="AW30" s="388"/>
      <c r="AX30" s="389"/>
    </row>
    <row r="31" spans="1:50" ht="18.75" customHeight="1">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v>31</v>
      </c>
      <c r="AR31" s="133"/>
      <c r="AS31" s="134" t="s">
        <v>356</v>
      </c>
      <c r="AT31" s="169"/>
      <c r="AU31" s="269" t="s">
        <v>559</v>
      </c>
      <c r="AV31" s="269"/>
      <c r="AW31" s="377" t="s">
        <v>300</v>
      </c>
      <c r="AX31" s="378"/>
    </row>
    <row r="32" spans="1:50" ht="23.25" customHeight="1">
      <c r="A32" s="516"/>
      <c r="B32" s="514"/>
      <c r="C32" s="514"/>
      <c r="D32" s="514"/>
      <c r="E32" s="514"/>
      <c r="F32" s="515"/>
      <c r="G32" s="541" t="s">
        <v>555</v>
      </c>
      <c r="H32" s="542"/>
      <c r="I32" s="542"/>
      <c r="J32" s="542"/>
      <c r="K32" s="542"/>
      <c r="L32" s="542"/>
      <c r="M32" s="542"/>
      <c r="N32" s="542"/>
      <c r="O32" s="543"/>
      <c r="P32" s="158" t="s">
        <v>556</v>
      </c>
      <c r="Q32" s="158"/>
      <c r="R32" s="158"/>
      <c r="S32" s="158"/>
      <c r="T32" s="158"/>
      <c r="U32" s="158"/>
      <c r="V32" s="158"/>
      <c r="W32" s="158"/>
      <c r="X32" s="229"/>
      <c r="Y32" s="336" t="s">
        <v>12</v>
      </c>
      <c r="Z32" s="550"/>
      <c r="AA32" s="551"/>
      <c r="AB32" s="552" t="s">
        <v>557</v>
      </c>
      <c r="AC32" s="552"/>
      <c r="AD32" s="552"/>
      <c r="AE32" s="362">
        <v>81</v>
      </c>
      <c r="AF32" s="363"/>
      <c r="AG32" s="363"/>
      <c r="AH32" s="363"/>
      <c r="AI32" s="362">
        <v>73.5</v>
      </c>
      <c r="AJ32" s="363"/>
      <c r="AK32" s="363"/>
      <c r="AL32" s="363"/>
      <c r="AM32" s="362">
        <v>80.099999999999994</v>
      </c>
      <c r="AN32" s="363"/>
      <c r="AO32" s="363"/>
      <c r="AP32" s="363"/>
      <c r="AQ32" s="100"/>
      <c r="AR32" s="101"/>
      <c r="AS32" s="101"/>
      <c r="AT32" s="102"/>
      <c r="AU32" s="363" t="s">
        <v>559</v>
      </c>
      <c r="AV32" s="363"/>
      <c r="AW32" s="363"/>
      <c r="AX32" s="365"/>
    </row>
    <row r="33" spans="1:50" ht="23.25" customHeight="1">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557</v>
      </c>
      <c r="AC33" s="523"/>
      <c r="AD33" s="523"/>
      <c r="AE33" s="362">
        <v>80</v>
      </c>
      <c r="AF33" s="363"/>
      <c r="AG33" s="363"/>
      <c r="AH33" s="363"/>
      <c r="AI33" s="362">
        <v>80</v>
      </c>
      <c r="AJ33" s="363"/>
      <c r="AK33" s="363"/>
      <c r="AL33" s="363"/>
      <c r="AM33" s="362">
        <v>80</v>
      </c>
      <c r="AN33" s="363"/>
      <c r="AO33" s="363"/>
      <c r="AP33" s="363"/>
      <c r="AQ33" s="100">
        <v>80</v>
      </c>
      <c r="AR33" s="101"/>
      <c r="AS33" s="101"/>
      <c r="AT33" s="102"/>
      <c r="AU33" s="363" t="s">
        <v>560</v>
      </c>
      <c r="AV33" s="363"/>
      <c r="AW33" s="363"/>
      <c r="AX33" s="365"/>
    </row>
    <row r="34" spans="1:50" ht="23.25" customHeight="1">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101.3</v>
      </c>
      <c r="AF34" s="363"/>
      <c r="AG34" s="363"/>
      <c r="AH34" s="363"/>
      <c r="AI34" s="362">
        <v>91.9</v>
      </c>
      <c r="AJ34" s="363"/>
      <c r="AK34" s="363"/>
      <c r="AL34" s="363"/>
      <c r="AM34" s="362">
        <v>100.1</v>
      </c>
      <c r="AN34" s="363"/>
      <c r="AO34" s="363"/>
      <c r="AP34" s="363"/>
      <c r="AQ34" s="100" t="s">
        <v>559</v>
      </c>
      <c r="AR34" s="101"/>
      <c r="AS34" s="101"/>
      <c r="AT34" s="102"/>
      <c r="AU34" s="363" t="s">
        <v>559</v>
      </c>
      <c r="AV34" s="363"/>
      <c r="AW34" s="363"/>
      <c r="AX34" s="365"/>
    </row>
    <row r="35" spans="1:50" ht="23.25" customHeight="1">
      <c r="A35" s="907" t="s">
        <v>524</v>
      </c>
      <c r="B35" s="908"/>
      <c r="C35" s="908"/>
      <c r="D35" s="908"/>
      <c r="E35" s="908"/>
      <c r="F35" s="909"/>
      <c r="G35" s="913" t="s">
        <v>623</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c r="A37" s="642" t="s">
        <v>488</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468</v>
      </c>
      <c r="AN37" s="373"/>
      <c r="AO37" s="373"/>
      <c r="AP37" s="366"/>
      <c r="AQ37" s="265" t="s">
        <v>355</v>
      </c>
      <c r="AR37" s="266"/>
      <c r="AS37" s="266"/>
      <c r="AT37" s="267"/>
      <c r="AU37" s="379" t="s">
        <v>253</v>
      </c>
      <c r="AV37" s="379"/>
      <c r="AW37" s="379"/>
      <c r="AX37" s="380"/>
    </row>
    <row r="38" spans="1:50" ht="18.75" hidden="1" customHeight="1">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7" t="s">
        <v>524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c r="A44" s="642" t="s">
        <v>488</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468</v>
      </c>
      <c r="AN44" s="373"/>
      <c r="AO44" s="373"/>
      <c r="AP44" s="366"/>
      <c r="AQ44" s="265" t="s">
        <v>355</v>
      </c>
      <c r="AR44" s="266"/>
      <c r="AS44" s="266"/>
      <c r="AT44" s="267"/>
      <c r="AU44" s="379" t="s">
        <v>253</v>
      </c>
      <c r="AV44" s="379"/>
      <c r="AW44" s="379"/>
      <c r="AX44" s="380"/>
    </row>
    <row r="45" spans="1:50" ht="18.75" hidden="1" customHeight="1">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7" t="s">
        <v>524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c r="A51" s="513" t="s">
        <v>488</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468</v>
      </c>
      <c r="AN51" s="373"/>
      <c r="AO51" s="373"/>
      <c r="AP51" s="366"/>
      <c r="AQ51" s="265" t="s">
        <v>355</v>
      </c>
      <c r="AR51" s="266"/>
      <c r="AS51" s="266"/>
      <c r="AT51" s="267"/>
      <c r="AU51" s="375" t="s">
        <v>253</v>
      </c>
      <c r="AV51" s="375"/>
      <c r="AW51" s="375"/>
      <c r="AX51" s="376"/>
    </row>
    <row r="52" spans="1:50" ht="18.75" hidden="1" customHeight="1">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7" t="s">
        <v>524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c r="A58" s="513" t="s">
        <v>488</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468</v>
      </c>
      <c r="AN58" s="373"/>
      <c r="AO58" s="373"/>
      <c r="AP58" s="366"/>
      <c r="AQ58" s="265" t="s">
        <v>355</v>
      </c>
      <c r="AR58" s="266"/>
      <c r="AS58" s="266"/>
      <c r="AT58" s="267"/>
      <c r="AU58" s="375" t="s">
        <v>253</v>
      </c>
      <c r="AV58" s="375"/>
      <c r="AW58" s="375"/>
      <c r="AX58" s="376"/>
    </row>
    <row r="59" spans="1:50" ht="18.75" hidden="1" customHeight="1">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7" t="s">
        <v>524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c r="A65" s="868" t="s">
        <v>489</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484</v>
      </c>
      <c r="X65" s="880"/>
      <c r="Y65" s="883"/>
      <c r="Z65" s="883"/>
      <c r="AA65" s="884"/>
      <c r="AB65" s="877" t="s">
        <v>11</v>
      </c>
      <c r="AC65" s="873"/>
      <c r="AD65" s="874"/>
      <c r="AE65" s="366" t="s">
        <v>357</v>
      </c>
      <c r="AF65" s="367"/>
      <c r="AG65" s="367"/>
      <c r="AH65" s="368"/>
      <c r="AI65" s="366" t="s">
        <v>363</v>
      </c>
      <c r="AJ65" s="367"/>
      <c r="AK65" s="367"/>
      <c r="AL65" s="368"/>
      <c r="AM65" s="373" t="s">
        <v>468</v>
      </c>
      <c r="AN65" s="373"/>
      <c r="AO65" s="373"/>
      <c r="AP65" s="366"/>
      <c r="AQ65" s="877" t="s">
        <v>355</v>
      </c>
      <c r="AR65" s="873"/>
      <c r="AS65" s="873"/>
      <c r="AT65" s="874"/>
      <c r="AU65" s="986" t="s">
        <v>253</v>
      </c>
      <c r="AV65" s="986"/>
      <c r="AW65" s="986"/>
      <c r="AX65" s="987"/>
    </row>
    <row r="66" spans="1:50" ht="18.75" hidden="1" customHeight="1">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0"/>
      <c r="AF66" s="331"/>
      <c r="AG66" s="331"/>
      <c r="AH66" s="332"/>
      <c r="AI66" s="330"/>
      <c r="AJ66" s="331"/>
      <c r="AK66" s="331"/>
      <c r="AL66" s="332"/>
      <c r="AM66" s="374"/>
      <c r="AN66" s="374"/>
      <c r="AO66" s="374"/>
      <c r="AP66" s="330"/>
      <c r="AQ66" s="268"/>
      <c r="AR66" s="269"/>
      <c r="AS66" s="875" t="s">
        <v>356</v>
      </c>
      <c r="AT66" s="876"/>
      <c r="AU66" s="269"/>
      <c r="AV66" s="269"/>
      <c r="AW66" s="875" t="s">
        <v>487</v>
      </c>
      <c r="AX66" s="988"/>
    </row>
    <row r="67" spans="1:50" ht="23.25" hidden="1" customHeight="1">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514</v>
      </c>
      <c r="AC67" s="961"/>
      <c r="AD67" s="96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514</v>
      </c>
      <c r="AC68" s="984"/>
      <c r="AD68" s="98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515</v>
      </c>
      <c r="AC69" s="985"/>
      <c r="AD69" s="985"/>
      <c r="AE69" s="824"/>
      <c r="AF69" s="825"/>
      <c r="AG69" s="825"/>
      <c r="AH69" s="825"/>
      <c r="AI69" s="824"/>
      <c r="AJ69" s="825"/>
      <c r="AK69" s="825"/>
      <c r="AL69" s="825"/>
      <c r="AM69" s="824"/>
      <c r="AN69" s="825"/>
      <c r="AO69" s="825"/>
      <c r="AP69" s="825"/>
      <c r="AQ69" s="362"/>
      <c r="AR69" s="363"/>
      <c r="AS69" s="363"/>
      <c r="AT69" s="364"/>
      <c r="AU69" s="363"/>
      <c r="AV69" s="363"/>
      <c r="AW69" s="363"/>
      <c r="AX69" s="365"/>
    </row>
    <row r="70" spans="1:50" ht="23.25" hidden="1" customHeight="1">
      <c r="A70" s="861" t="s">
        <v>495</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513</v>
      </c>
      <c r="X70" s="954"/>
      <c r="Y70" s="959" t="s">
        <v>12</v>
      </c>
      <c r="Z70" s="959"/>
      <c r="AA70" s="960"/>
      <c r="AB70" s="961" t="s">
        <v>514</v>
      </c>
      <c r="AC70" s="961"/>
      <c r="AD70" s="96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514</v>
      </c>
      <c r="AC71" s="984"/>
      <c r="AD71" s="98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515</v>
      </c>
      <c r="AC72" s="985"/>
      <c r="AD72" s="98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7" t="s">
        <v>489</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6" t="s">
        <v>357</v>
      </c>
      <c r="AF73" s="367"/>
      <c r="AG73" s="367"/>
      <c r="AH73" s="368"/>
      <c r="AI73" s="366" t="s">
        <v>363</v>
      </c>
      <c r="AJ73" s="367"/>
      <c r="AK73" s="367"/>
      <c r="AL73" s="368"/>
      <c r="AM73" s="373" t="s">
        <v>468</v>
      </c>
      <c r="AN73" s="373"/>
      <c r="AO73" s="373"/>
      <c r="AP73" s="366"/>
      <c r="AQ73" s="173" t="s">
        <v>355</v>
      </c>
      <c r="AR73" s="166"/>
      <c r="AS73" s="166"/>
      <c r="AT73" s="167"/>
      <c r="AU73" s="271" t="s">
        <v>253</v>
      </c>
      <c r="AV73" s="131"/>
      <c r="AW73" s="131"/>
      <c r="AX73" s="132"/>
    </row>
    <row r="74" spans="1:50" ht="18.75" hidden="1" customHeight="1">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50"/>
      <c r="B75" s="851"/>
      <c r="C75" s="851"/>
      <c r="D75" s="851"/>
      <c r="E75" s="851"/>
      <c r="F75" s="852"/>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50"/>
      <c r="B76" s="851"/>
      <c r="C76" s="851"/>
      <c r="D76" s="851"/>
      <c r="E76" s="851"/>
      <c r="F76" s="852"/>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50"/>
      <c r="B77" s="851"/>
      <c r="C77" s="851"/>
      <c r="D77" s="851"/>
      <c r="E77" s="851"/>
      <c r="F77" s="852"/>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21" t="s">
        <v>527</v>
      </c>
      <c r="B78" s="922"/>
      <c r="C78" s="922"/>
      <c r="D78" s="922"/>
      <c r="E78" s="919" t="s">
        <v>461</v>
      </c>
      <c r="F78" s="920"/>
      <c r="G78" s="57" t="s">
        <v>365</v>
      </c>
      <c r="H78" s="799"/>
      <c r="I78" s="242"/>
      <c r="J78" s="242"/>
      <c r="K78" s="242"/>
      <c r="L78" s="242"/>
      <c r="M78" s="242"/>
      <c r="N78" s="242"/>
      <c r="O78" s="800"/>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483</v>
      </c>
      <c r="AP79" s="146"/>
      <c r="AQ79" s="146"/>
      <c r="AR79" s="81" t="s">
        <v>481</v>
      </c>
      <c r="AS79" s="145"/>
      <c r="AT79" s="146"/>
      <c r="AU79" s="146"/>
      <c r="AV79" s="146"/>
      <c r="AW79" s="146"/>
      <c r="AX79" s="147"/>
    </row>
    <row r="80" spans="1:50" ht="18.75" hidden="1" customHeight="1">
      <c r="A80" s="520" t="s">
        <v>266</v>
      </c>
      <c r="B80" s="856" t="s">
        <v>480</v>
      </c>
      <c r="C80" s="857"/>
      <c r="D80" s="857"/>
      <c r="E80" s="857"/>
      <c r="F80" s="858"/>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469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2"/>
    </row>
    <row r="81" spans="1:60" ht="22.5" hidden="1" customHeight="1">
      <c r="A81" s="521"/>
      <c r="B81" s="859"/>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1"/>
      <c r="B82" s="859"/>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9"/>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60"/>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264</v>
      </c>
      <c r="C85" s="553"/>
      <c r="D85" s="553"/>
      <c r="E85" s="553"/>
      <c r="F85" s="554"/>
      <c r="G85" s="801" t="s">
        <v>61</v>
      </c>
      <c r="H85" s="784"/>
      <c r="I85" s="784"/>
      <c r="J85" s="784"/>
      <c r="K85" s="784"/>
      <c r="L85" s="784"/>
      <c r="M85" s="784"/>
      <c r="N85" s="784"/>
      <c r="O85" s="785"/>
      <c r="P85" s="783" t="s">
        <v>63</v>
      </c>
      <c r="Q85" s="784"/>
      <c r="R85" s="784"/>
      <c r="S85" s="784"/>
      <c r="T85" s="784"/>
      <c r="U85" s="784"/>
      <c r="V85" s="784"/>
      <c r="W85" s="784"/>
      <c r="X85" s="785"/>
      <c r="Y85" s="170"/>
      <c r="Z85" s="171"/>
      <c r="AA85" s="172"/>
      <c r="AB85" s="459" t="s">
        <v>11</v>
      </c>
      <c r="AC85" s="460"/>
      <c r="AD85" s="461"/>
      <c r="AE85" s="366" t="s">
        <v>357</v>
      </c>
      <c r="AF85" s="367"/>
      <c r="AG85" s="367"/>
      <c r="AH85" s="368"/>
      <c r="AI85" s="366" t="s">
        <v>363</v>
      </c>
      <c r="AJ85" s="367"/>
      <c r="AK85" s="367"/>
      <c r="AL85" s="368"/>
      <c r="AM85" s="373" t="s">
        <v>468</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1"/>
      <c r="B87" s="553"/>
      <c r="C87" s="553"/>
      <c r="D87" s="553"/>
      <c r="E87" s="553"/>
      <c r="F87" s="554"/>
      <c r="G87" s="228"/>
      <c r="H87" s="158"/>
      <c r="I87" s="158"/>
      <c r="J87" s="158"/>
      <c r="K87" s="158"/>
      <c r="L87" s="158"/>
      <c r="M87" s="158"/>
      <c r="N87" s="158"/>
      <c r="O87" s="229"/>
      <c r="P87" s="158"/>
      <c r="Q87" s="809"/>
      <c r="R87" s="809"/>
      <c r="S87" s="809"/>
      <c r="T87" s="809"/>
      <c r="U87" s="809"/>
      <c r="V87" s="809"/>
      <c r="W87" s="809"/>
      <c r="X87" s="810"/>
      <c r="Y87" s="760" t="s">
        <v>62</v>
      </c>
      <c r="Z87" s="761"/>
      <c r="AA87" s="762"/>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1"/>
      <c r="B88" s="553"/>
      <c r="C88" s="553"/>
      <c r="D88" s="553"/>
      <c r="E88" s="553"/>
      <c r="F88" s="554"/>
      <c r="G88" s="230"/>
      <c r="H88" s="231"/>
      <c r="I88" s="231"/>
      <c r="J88" s="231"/>
      <c r="K88" s="231"/>
      <c r="L88" s="231"/>
      <c r="M88" s="231"/>
      <c r="N88" s="231"/>
      <c r="O88" s="232"/>
      <c r="P88" s="811"/>
      <c r="Q88" s="811"/>
      <c r="R88" s="811"/>
      <c r="S88" s="811"/>
      <c r="T88" s="811"/>
      <c r="U88" s="811"/>
      <c r="V88" s="811"/>
      <c r="W88" s="811"/>
      <c r="X88" s="812"/>
      <c r="Y88" s="734" t="s">
        <v>54</v>
      </c>
      <c r="Z88" s="735"/>
      <c r="AA88" s="736"/>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13"/>
      <c r="Y89" s="734" t="s">
        <v>13</v>
      </c>
      <c r="Z89" s="735"/>
      <c r="AA89" s="736"/>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1"/>
      <c r="B90" s="553" t="s">
        <v>264</v>
      </c>
      <c r="C90" s="553"/>
      <c r="D90" s="553"/>
      <c r="E90" s="553"/>
      <c r="F90" s="554"/>
      <c r="G90" s="801" t="s">
        <v>61</v>
      </c>
      <c r="H90" s="784"/>
      <c r="I90" s="784"/>
      <c r="J90" s="784"/>
      <c r="K90" s="784"/>
      <c r="L90" s="784"/>
      <c r="M90" s="784"/>
      <c r="N90" s="784"/>
      <c r="O90" s="785"/>
      <c r="P90" s="783" t="s">
        <v>63</v>
      </c>
      <c r="Q90" s="784"/>
      <c r="R90" s="784"/>
      <c r="S90" s="784"/>
      <c r="T90" s="784"/>
      <c r="U90" s="784"/>
      <c r="V90" s="784"/>
      <c r="W90" s="784"/>
      <c r="X90" s="785"/>
      <c r="Y90" s="170"/>
      <c r="Z90" s="171"/>
      <c r="AA90" s="172"/>
      <c r="AB90" s="459" t="s">
        <v>11</v>
      </c>
      <c r="AC90" s="460"/>
      <c r="AD90" s="461"/>
      <c r="AE90" s="366" t="s">
        <v>357</v>
      </c>
      <c r="AF90" s="367"/>
      <c r="AG90" s="367"/>
      <c r="AH90" s="368"/>
      <c r="AI90" s="366" t="s">
        <v>363</v>
      </c>
      <c r="AJ90" s="367"/>
      <c r="AK90" s="367"/>
      <c r="AL90" s="368"/>
      <c r="AM90" s="373" t="s">
        <v>468</v>
      </c>
      <c r="AN90" s="373"/>
      <c r="AO90" s="373"/>
      <c r="AP90" s="366"/>
      <c r="AQ90" s="173" t="s">
        <v>355</v>
      </c>
      <c r="AR90" s="166"/>
      <c r="AS90" s="166"/>
      <c r="AT90" s="167"/>
      <c r="AU90" s="371" t="s">
        <v>253</v>
      </c>
      <c r="AV90" s="371"/>
      <c r="AW90" s="371"/>
      <c r="AX90" s="372"/>
    </row>
    <row r="91" spans="1:60" ht="18.75" hidden="1" customHeight="1">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1"/>
      <c r="B92" s="553"/>
      <c r="C92" s="553"/>
      <c r="D92" s="553"/>
      <c r="E92" s="553"/>
      <c r="F92" s="554"/>
      <c r="G92" s="228"/>
      <c r="H92" s="158"/>
      <c r="I92" s="158"/>
      <c r="J92" s="158"/>
      <c r="K92" s="158"/>
      <c r="L92" s="158"/>
      <c r="M92" s="158"/>
      <c r="N92" s="158"/>
      <c r="O92" s="229"/>
      <c r="P92" s="158"/>
      <c r="Q92" s="809"/>
      <c r="R92" s="809"/>
      <c r="S92" s="809"/>
      <c r="T92" s="809"/>
      <c r="U92" s="809"/>
      <c r="V92" s="809"/>
      <c r="W92" s="809"/>
      <c r="X92" s="810"/>
      <c r="Y92" s="760" t="s">
        <v>62</v>
      </c>
      <c r="Z92" s="761"/>
      <c r="AA92" s="762"/>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1"/>
      <c r="B93" s="553"/>
      <c r="C93" s="553"/>
      <c r="D93" s="553"/>
      <c r="E93" s="553"/>
      <c r="F93" s="554"/>
      <c r="G93" s="230"/>
      <c r="H93" s="231"/>
      <c r="I93" s="231"/>
      <c r="J93" s="231"/>
      <c r="K93" s="231"/>
      <c r="L93" s="231"/>
      <c r="M93" s="231"/>
      <c r="N93" s="231"/>
      <c r="O93" s="232"/>
      <c r="P93" s="811"/>
      <c r="Q93" s="811"/>
      <c r="R93" s="811"/>
      <c r="S93" s="811"/>
      <c r="T93" s="811"/>
      <c r="U93" s="811"/>
      <c r="V93" s="811"/>
      <c r="W93" s="811"/>
      <c r="X93" s="812"/>
      <c r="Y93" s="734" t="s">
        <v>54</v>
      </c>
      <c r="Z93" s="735"/>
      <c r="AA93" s="736"/>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13"/>
      <c r="Y94" s="734" t="s">
        <v>13</v>
      </c>
      <c r="Z94" s="735"/>
      <c r="AA94" s="736"/>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1"/>
      <c r="B95" s="553" t="s">
        <v>264</v>
      </c>
      <c r="C95" s="553"/>
      <c r="D95" s="553"/>
      <c r="E95" s="553"/>
      <c r="F95" s="554"/>
      <c r="G95" s="801" t="s">
        <v>61</v>
      </c>
      <c r="H95" s="784"/>
      <c r="I95" s="784"/>
      <c r="J95" s="784"/>
      <c r="K95" s="784"/>
      <c r="L95" s="784"/>
      <c r="M95" s="784"/>
      <c r="N95" s="784"/>
      <c r="O95" s="785"/>
      <c r="P95" s="783" t="s">
        <v>63</v>
      </c>
      <c r="Q95" s="784"/>
      <c r="R95" s="784"/>
      <c r="S95" s="784"/>
      <c r="T95" s="784"/>
      <c r="U95" s="784"/>
      <c r="V95" s="784"/>
      <c r="W95" s="784"/>
      <c r="X95" s="785"/>
      <c r="Y95" s="170"/>
      <c r="Z95" s="171"/>
      <c r="AA95" s="172"/>
      <c r="AB95" s="459" t="s">
        <v>11</v>
      </c>
      <c r="AC95" s="460"/>
      <c r="AD95" s="461"/>
      <c r="AE95" s="366" t="s">
        <v>357</v>
      </c>
      <c r="AF95" s="367"/>
      <c r="AG95" s="367"/>
      <c r="AH95" s="368"/>
      <c r="AI95" s="366" t="s">
        <v>363</v>
      </c>
      <c r="AJ95" s="367"/>
      <c r="AK95" s="367"/>
      <c r="AL95" s="368"/>
      <c r="AM95" s="373" t="s">
        <v>468</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1"/>
      <c r="B97" s="553"/>
      <c r="C97" s="553"/>
      <c r="D97" s="553"/>
      <c r="E97" s="553"/>
      <c r="F97" s="554"/>
      <c r="G97" s="228"/>
      <c r="H97" s="158"/>
      <c r="I97" s="158"/>
      <c r="J97" s="158"/>
      <c r="K97" s="158"/>
      <c r="L97" s="158"/>
      <c r="M97" s="158"/>
      <c r="N97" s="158"/>
      <c r="O97" s="229"/>
      <c r="P97" s="158"/>
      <c r="Q97" s="809"/>
      <c r="R97" s="809"/>
      <c r="S97" s="809"/>
      <c r="T97" s="809"/>
      <c r="U97" s="809"/>
      <c r="V97" s="809"/>
      <c r="W97" s="809"/>
      <c r="X97" s="810"/>
      <c r="Y97" s="760" t="s">
        <v>62</v>
      </c>
      <c r="Z97" s="761"/>
      <c r="AA97" s="762"/>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1"/>
      <c r="B98" s="553"/>
      <c r="C98" s="553"/>
      <c r="D98" s="553"/>
      <c r="E98" s="553"/>
      <c r="F98" s="554"/>
      <c r="G98" s="230"/>
      <c r="H98" s="231"/>
      <c r="I98" s="231"/>
      <c r="J98" s="231"/>
      <c r="K98" s="231"/>
      <c r="L98" s="231"/>
      <c r="M98" s="231"/>
      <c r="N98" s="231"/>
      <c r="O98" s="232"/>
      <c r="P98" s="811"/>
      <c r="Q98" s="811"/>
      <c r="R98" s="811"/>
      <c r="S98" s="811"/>
      <c r="T98" s="811"/>
      <c r="U98" s="811"/>
      <c r="V98" s="811"/>
      <c r="W98" s="811"/>
      <c r="X98" s="812"/>
      <c r="Y98" s="734" t="s">
        <v>54</v>
      </c>
      <c r="Z98" s="735"/>
      <c r="AA98" s="736"/>
      <c r="AB98" s="806"/>
      <c r="AC98" s="807"/>
      <c r="AD98" s="80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2"/>
      <c r="B99" s="890"/>
      <c r="C99" s="890"/>
      <c r="D99" s="890"/>
      <c r="E99" s="890"/>
      <c r="F99" s="891"/>
      <c r="G99" s="814"/>
      <c r="H99" s="245"/>
      <c r="I99" s="245"/>
      <c r="J99" s="245"/>
      <c r="K99" s="245"/>
      <c r="L99" s="245"/>
      <c r="M99" s="245"/>
      <c r="N99" s="245"/>
      <c r="O99" s="815"/>
      <c r="P99" s="853"/>
      <c r="Q99" s="853"/>
      <c r="R99" s="853"/>
      <c r="S99" s="853"/>
      <c r="T99" s="853"/>
      <c r="U99" s="853"/>
      <c r="V99" s="853"/>
      <c r="W99" s="853"/>
      <c r="X99" s="854"/>
      <c r="Y99" s="481" t="s">
        <v>13</v>
      </c>
      <c r="Z99" s="482"/>
      <c r="AA99" s="483"/>
      <c r="AB99" s="463" t="s">
        <v>14</v>
      </c>
      <c r="AC99" s="464"/>
      <c r="AD99" s="465"/>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c r="A100" s="842" t="s">
        <v>490</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6"/>
      <c r="Z100" s="467"/>
      <c r="AA100" s="468"/>
      <c r="AB100" s="867" t="s">
        <v>11</v>
      </c>
      <c r="AC100" s="867"/>
      <c r="AD100" s="867"/>
      <c r="AE100" s="833" t="s">
        <v>357</v>
      </c>
      <c r="AF100" s="834"/>
      <c r="AG100" s="834"/>
      <c r="AH100" s="835"/>
      <c r="AI100" s="833" t="s">
        <v>363</v>
      </c>
      <c r="AJ100" s="834"/>
      <c r="AK100" s="834"/>
      <c r="AL100" s="835"/>
      <c r="AM100" s="833" t="s">
        <v>468</v>
      </c>
      <c r="AN100" s="834"/>
      <c r="AO100" s="834"/>
      <c r="AP100" s="835"/>
      <c r="AQ100" s="938" t="s">
        <v>491</v>
      </c>
      <c r="AR100" s="939"/>
      <c r="AS100" s="939"/>
      <c r="AT100" s="940"/>
      <c r="AU100" s="938" t="s">
        <v>537</v>
      </c>
      <c r="AV100" s="939"/>
      <c r="AW100" s="939"/>
      <c r="AX100" s="941"/>
    </row>
    <row r="101" spans="1:60" ht="23.25" customHeight="1">
      <c r="A101" s="492"/>
      <c r="B101" s="493"/>
      <c r="C101" s="493"/>
      <c r="D101" s="493"/>
      <c r="E101" s="493"/>
      <c r="F101" s="494"/>
      <c r="G101" s="158" t="s">
        <v>561</v>
      </c>
      <c r="H101" s="158"/>
      <c r="I101" s="158"/>
      <c r="J101" s="158"/>
      <c r="K101" s="158"/>
      <c r="L101" s="158"/>
      <c r="M101" s="158"/>
      <c r="N101" s="158"/>
      <c r="O101" s="158"/>
      <c r="P101" s="158"/>
      <c r="Q101" s="158"/>
      <c r="R101" s="158"/>
      <c r="S101" s="158"/>
      <c r="T101" s="158"/>
      <c r="U101" s="158"/>
      <c r="V101" s="158"/>
      <c r="W101" s="158"/>
      <c r="X101" s="229"/>
      <c r="Y101" s="823" t="s">
        <v>55</v>
      </c>
      <c r="Z101" s="720"/>
      <c r="AA101" s="721"/>
      <c r="AB101" s="552" t="s">
        <v>562</v>
      </c>
      <c r="AC101" s="552"/>
      <c r="AD101" s="552"/>
      <c r="AE101" s="362">
        <v>19</v>
      </c>
      <c r="AF101" s="363"/>
      <c r="AG101" s="363"/>
      <c r="AH101" s="364"/>
      <c r="AI101" s="362">
        <v>18</v>
      </c>
      <c r="AJ101" s="363"/>
      <c r="AK101" s="363"/>
      <c r="AL101" s="364"/>
      <c r="AM101" s="362">
        <v>16</v>
      </c>
      <c r="AN101" s="363"/>
      <c r="AO101" s="363"/>
      <c r="AP101" s="364"/>
      <c r="AQ101" s="362" t="s">
        <v>613</v>
      </c>
      <c r="AR101" s="363"/>
      <c r="AS101" s="363"/>
      <c r="AT101" s="364"/>
      <c r="AU101" s="362" t="s">
        <v>613</v>
      </c>
      <c r="AV101" s="363"/>
      <c r="AW101" s="363"/>
      <c r="AX101" s="364"/>
    </row>
    <row r="102" spans="1:60" ht="23.25" customHeight="1">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562</v>
      </c>
      <c r="AC102" s="552"/>
      <c r="AD102" s="552"/>
      <c r="AE102" s="356">
        <v>18</v>
      </c>
      <c r="AF102" s="356"/>
      <c r="AG102" s="356"/>
      <c r="AH102" s="356"/>
      <c r="AI102" s="356">
        <v>16</v>
      </c>
      <c r="AJ102" s="356"/>
      <c r="AK102" s="356"/>
      <c r="AL102" s="356"/>
      <c r="AM102" s="356">
        <v>16</v>
      </c>
      <c r="AN102" s="356"/>
      <c r="AO102" s="356"/>
      <c r="AP102" s="356"/>
      <c r="AQ102" s="824">
        <v>16</v>
      </c>
      <c r="AR102" s="825"/>
      <c r="AS102" s="825"/>
      <c r="AT102" s="826"/>
      <c r="AU102" s="824">
        <v>16</v>
      </c>
      <c r="AV102" s="825"/>
      <c r="AW102" s="825"/>
      <c r="AX102" s="826"/>
    </row>
    <row r="103" spans="1:60" ht="31.5" hidden="1" customHeight="1">
      <c r="A103" s="489" t="s">
        <v>490</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1" t="s">
        <v>11</v>
      </c>
      <c r="AC103" s="296"/>
      <c r="AD103" s="297"/>
      <c r="AE103" s="301" t="s">
        <v>357</v>
      </c>
      <c r="AF103" s="296"/>
      <c r="AG103" s="296"/>
      <c r="AH103" s="297"/>
      <c r="AI103" s="301" t="s">
        <v>363</v>
      </c>
      <c r="AJ103" s="296"/>
      <c r="AK103" s="296"/>
      <c r="AL103" s="297"/>
      <c r="AM103" s="301" t="s">
        <v>468</v>
      </c>
      <c r="AN103" s="296"/>
      <c r="AO103" s="296"/>
      <c r="AP103" s="297"/>
      <c r="AQ103" s="358" t="s">
        <v>491</v>
      </c>
      <c r="AR103" s="359"/>
      <c r="AS103" s="359"/>
      <c r="AT103" s="360"/>
      <c r="AU103" s="358" t="s">
        <v>537</v>
      </c>
      <c r="AV103" s="359"/>
      <c r="AW103" s="359"/>
      <c r="AX103" s="361"/>
    </row>
    <row r="104" spans="1:60" ht="23.25" hidden="1" customHeight="1">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24"/>
      <c r="AV105" s="825"/>
      <c r="AW105" s="825"/>
      <c r="AX105" s="826"/>
    </row>
    <row r="106" spans="1:60" ht="31.5" hidden="1" customHeight="1">
      <c r="A106" s="489" t="s">
        <v>490</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1" t="s">
        <v>11</v>
      </c>
      <c r="AC106" s="296"/>
      <c r="AD106" s="297"/>
      <c r="AE106" s="301" t="s">
        <v>357</v>
      </c>
      <c r="AF106" s="296"/>
      <c r="AG106" s="296"/>
      <c r="AH106" s="297"/>
      <c r="AI106" s="301" t="s">
        <v>363</v>
      </c>
      <c r="AJ106" s="296"/>
      <c r="AK106" s="296"/>
      <c r="AL106" s="297"/>
      <c r="AM106" s="301" t="s">
        <v>468</v>
      </c>
      <c r="AN106" s="296"/>
      <c r="AO106" s="296"/>
      <c r="AP106" s="297"/>
      <c r="AQ106" s="358" t="s">
        <v>491</v>
      </c>
      <c r="AR106" s="359"/>
      <c r="AS106" s="359"/>
      <c r="AT106" s="360"/>
      <c r="AU106" s="358" t="s">
        <v>537</v>
      </c>
      <c r="AV106" s="359"/>
      <c r="AW106" s="359"/>
      <c r="AX106" s="361"/>
    </row>
    <row r="107" spans="1:60" ht="23.25" hidden="1" customHeight="1">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24"/>
      <c r="AV108" s="825"/>
      <c r="AW108" s="825"/>
      <c r="AX108" s="826"/>
    </row>
    <row r="109" spans="1:60" ht="31.5" hidden="1" customHeight="1">
      <c r="A109" s="489" t="s">
        <v>490</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1" t="s">
        <v>11</v>
      </c>
      <c r="AC109" s="296"/>
      <c r="AD109" s="297"/>
      <c r="AE109" s="301" t="s">
        <v>357</v>
      </c>
      <c r="AF109" s="296"/>
      <c r="AG109" s="296"/>
      <c r="AH109" s="297"/>
      <c r="AI109" s="301" t="s">
        <v>363</v>
      </c>
      <c r="AJ109" s="296"/>
      <c r="AK109" s="296"/>
      <c r="AL109" s="297"/>
      <c r="AM109" s="301" t="s">
        <v>468</v>
      </c>
      <c r="AN109" s="296"/>
      <c r="AO109" s="296"/>
      <c r="AP109" s="297"/>
      <c r="AQ109" s="358" t="s">
        <v>491</v>
      </c>
      <c r="AR109" s="359"/>
      <c r="AS109" s="359"/>
      <c r="AT109" s="360"/>
      <c r="AU109" s="358" t="s">
        <v>537</v>
      </c>
      <c r="AV109" s="359"/>
      <c r="AW109" s="359"/>
      <c r="AX109" s="361"/>
    </row>
    <row r="110" spans="1:60" ht="23.25" hidden="1" customHeight="1">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24"/>
      <c r="AV111" s="825"/>
      <c r="AW111" s="825"/>
      <c r="AX111" s="826"/>
    </row>
    <row r="112" spans="1:60" ht="31.5" hidden="1" customHeight="1">
      <c r="A112" s="489" t="s">
        <v>490</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1" t="s">
        <v>11</v>
      </c>
      <c r="AC112" s="296"/>
      <c r="AD112" s="297"/>
      <c r="AE112" s="301" t="s">
        <v>357</v>
      </c>
      <c r="AF112" s="296"/>
      <c r="AG112" s="296"/>
      <c r="AH112" s="297"/>
      <c r="AI112" s="301" t="s">
        <v>363</v>
      </c>
      <c r="AJ112" s="296"/>
      <c r="AK112" s="296"/>
      <c r="AL112" s="297"/>
      <c r="AM112" s="301" t="s">
        <v>468</v>
      </c>
      <c r="AN112" s="296"/>
      <c r="AO112" s="296"/>
      <c r="AP112" s="297"/>
      <c r="AQ112" s="358" t="s">
        <v>491</v>
      </c>
      <c r="AR112" s="359"/>
      <c r="AS112" s="359"/>
      <c r="AT112" s="360"/>
      <c r="AU112" s="358" t="s">
        <v>537</v>
      </c>
      <c r="AV112" s="359"/>
      <c r="AW112" s="359"/>
      <c r="AX112" s="361"/>
    </row>
    <row r="113" spans="1:50" ht="23.25" hidden="1" customHeight="1">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468</v>
      </c>
      <c r="AN115" s="296"/>
      <c r="AO115" s="296"/>
      <c r="AP115" s="297"/>
      <c r="AQ115" s="333" t="s">
        <v>538</v>
      </c>
      <c r="AR115" s="334"/>
      <c r="AS115" s="334"/>
      <c r="AT115" s="334"/>
      <c r="AU115" s="334"/>
      <c r="AV115" s="334"/>
      <c r="AW115" s="334"/>
      <c r="AX115" s="335"/>
    </row>
    <row r="116" spans="1:50" ht="23.25" customHeight="1">
      <c r="A116" s="290"/>
      <c r="B116" s="291"/>
      <c r="C116" s="291"/>
      <c r="D116" s="291"/>
      <c r="E116" s="291"/>
      <c r="F116" s="292"/>
      <c r="G116" s="349" t="s">
        <v>563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564</v>
      </c>
      <c r="AC116" s="299"/>
      <c r="AD116" s="300"/>
      <c r="AE116" s="356">
        <v>1.4</v>
      </c>
      <c r="AF116" s="356"/>
      <c r="AG116" s="356"/>
      <c r="AH116" s="356"/>
      <c r="AI116" s="356">
        <v>1.2</v>
      </c>
      <c r="AJ116" s="356"/>
      <c r="AK116" s="356"/>
      <c r="AL116" s="356"/>
      <c r="AM116" s="356">
        <v>1.1000000000000001</v>
      </c>
      <c r="AN116" s="356"/>
      <c r="AO116" s="356"/>
      <c r="AP116" s="356"/>
      <c r="AQ116" s="362">
        <v>0.9</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566</v>
      </c>
      <c r="AC117" s="340"/>
      <c r="AD117" s="341"/>
      <c r="AE117" s="304" t="s">
        <v>565</v>
      </c>
      <c r="AF117" s="304"/>
      <c r="AG117" s="304"/>
      <c r="AH117" s="304"/>
      <c r="AI117" s="304" t="s">
        <v>567</v>
      </c>
      <c r="AJ117" s="304"/>
      <c r="AK117" s="304"/>
      <c r="AL117" s="304"/>
      <c r="AM117" s="304" t="s">
        <v>624</v>
      </c>
      <c r="AN117" s="304"/>
      <c r="AO117" s="304"/>
      <c r="AP117" s="304"/>
      <c r="AQ117" s="304" t="s">
        <v>625</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468</v>
      </c>
      <c r="AN118" s="296"/>
      <c r="AO118" s="296"/>
      <c r="AP118" s="297"/>
      <c r="AQ118" s="333" t="s">
        <v>538</v>
      </c>
      <c r="AR118" s="334"/>
      <c r="AS118" s="334"/>
      <c r="AT118" s="334"/>
      <c r="AU118" s="334"/>
      <c r="AV118" s="334"/>
      <c r="AW118" s="334"/>
      <c r="AX118" s="335"/>
    </row>
    <row r="119" spans="1:50" ht="23.25" hidden="1" customHeight="1">
      <c r="A119" s="290"/>
      <c r="B119" s="291"/>
      <c r="C119" s="291"/>
      <c r="D119" s="291"/>
      <c r="E119" s="291"/>
      <c r="F119" s="292"/>
      <c r="G119" s="349" t="s">
        <v>500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499</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468</v>
      </c>
      <c r="AN121" s="296"/>
      <c r="AO121" s="296"/>
      <c r="AP121" s="297"/>
      <c r="AQ121" s="333" t="s">
        <v>538</v>
      </c>
      <c r="AR121" s="334"/>
      <c r="AS121" s="334"/>
      <c r="AT121" s="334"/>
      <c r="AU121" s="334"/>
      <c r="AV121" s="334"/>
      <c r="AW121" s="334"/>
      <c r="AX121" s="335"/>
    </row>
    <row r="122" spans="1:50" ht="23.25" hidden="1" customHeight="1">
      <c r="A122" s="290"/>
      <c r="B122" s="291"/>
      <c r="C122" s="291"/>
      <c r="D122" s="291"/>
      <c r="E122" s="291"/>
      <c r="F122" s="292"/>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468</v>
      </c>
      <c r="AN124" s="296"/>
      <c r="AO124" s="296"/>
      <c r="AP124" s="297"/>
      <c r="AQ124" s="333" t="s">
        <v>538</v>
      </c>
      <c r="AR124" s="334"/>
      <c r="AS124" s="334"/>
      <c r="AT124" s="334"/>
      <c r="AU124" s="334"/>
      <c r="AV124" s="334"/>
      <c r="AW124" s="334"/>
      <c r="AX124" s="335"/>
    </row>
    <row r="125" spans="1:50" ht="23.25" hidden="1" customHeight="1">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499</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468</v>
      </c>
      <c r="AN127" s="296"/>
      <c r="AO127" s="296"/>
      <c r="AP127" s="297"/>
      <c r="AQ127" s="333" t="s">
        <v>538</v>
      </c>
      <c r="AR127" s="334"/>
      <c r="AS127" s="334"/>
      <c r="AT127" s="334"/>
      <c r="AU127" s="334"/>
      <c r="AV127" s="334"/>
      <c r="AW127" s="334"/>
      <c r="AX127" s="335"/>
    </row>
    <row r="128" spans="1:50" ht="23.25" hidden="1" customHeight="1">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03" t="s">
        <v>369</v>
      </c>
      <c r="B130" s="1001"/>
      <c r="C130" s="1000" t="s">
        <v>366</v>
      </c>
      <c r="D130" s="1001"/>
      <c r="E130" s="306" t="s">
        <v>399</v>
      </c>
      <c r="F130" s="307"/>
      <c r="G130" s="308" t="s">
        <v>568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04"/>
      <c r="B131" s="250"/>
      <c r="C131" s="249"/>
      <c r="D131" s="250"/>
      <c r="E131" s="236" t="s">
        <v>398</v>
      </c>
      <c r="F131" s="237"/>
      <c r="G131" s="233" t="s">
        <v>569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100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31</v>
      </c>
      <c r="AR133" s="269"/>
      <c r="AS133" s="134" t="s">
        <v>356</v>
      </c>
      <c r="AT133" s="169"/>
      <c r="AU133" s="133" t="s">
        <v>559</v>
      </c>
      <c r="AV133" s="133"/>
      <c r="AW133" s="134" t="s">
        <v>300</v>
      </c>
      <c r="AX133" s="135"/>
    </row>
    <row r="134" spans="1:50" ht="39.75" customHeight="1">
      <c r="A134" s="1004"/>
      <c r="B134" s="250"/>
      <c r="C134" s="249"/>
      <c r="D134" s="250"/>
      <c r="E134" s="249"/>
      <c r="F134" s="312"/>
      <c r="G134" s="228" t="s">
        <v>570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571</v>
      </c>
      <c r="AC134" s="219"/>
      <c r="AD134" s="219"/>
      <c r="AE134" s="264">
        <v>81</v>
      </c>
      <c r="AF134" s="101"/>
      <c r="AG134" s="101"/>
      <c r="AH134" s="101"/>
      <c r="AI134" s="264">
        <v>73.5</v>
      </c>
      <c r="AJ134" s="101"/>
      <c r="AK134" s="101"/>
      <c r="AL134" s="101"/>
      <c r="AM134" s="264">
        <v>80.099999999999994</v>
      </c>
      <c r="AN134" s="101"/>
      <c r="AO134" s="101"/>
      <c r="AP134" s="101"/>
      <c r="AQ134" s="264" t="s">
        <v>559</v>
      </c>
      <c r="AR134" s="101"/>
      <c r="AS134" s="101"/>
      <c r="AT134" s="101"/>
      <c r="AU134" s="264" t="s">
        <v>559</v>
      </c>
      <c r="AV134" s="101"/>
      <c r="AW134" s="101"/>
      <c r="AX134" s="220"/>
    </row>
    <row r="135" spans="1:50" ht="39.75" customHeight="1">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v>80</v>
      </c>
      <c r="AF135" s="101"/>
      <c r="AG135" s="101"/>
      <c r="AH135" s="101"/>
      <c r="AI135" s="264">
        <v>80</v>
      </c>
      <c r="AJ135" s="101"/>
      <c r="AK135" s="101"/>
      <c r="AL135" s="101"/>
      <c r="AM135" s="264">
        <v>80</v>
      </c>
      <c r="AN135" s="101"/>
      <c r="AO135" s="101"/>
      <c r="AP135" s="101"/>
      <c r="AQ135" s="264">
        <v>80</v>
      </c>
      <c r="AR135" s="101"/>
      <c r="AS135" s="101"/>
      <c r="AT135" s="101"/>
      <c r="AU135" s="264" t="s">
        <v>645</v>
      </c>
      <c r="AV135" s="101"/>
      <c r="AW135" s="101"/>
      <c r="AX135" s="220"/>
    </row>
    <row r="136" spans="1:50" ht="18.75" customHeight="1">
      <c r="A136" s="100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customHeight="1">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v>31</v>
      </c>
      <c r="AR137" s="269"/>
      <c r="AS137" s="134" t="s">
        <v>356</v>
      </c>
      <c r="AT137" s="169"/>
      <c r="AU137" s="133" t="s">
        <v>574</v>
      </c>
      <c r="AV137" s="133"/>
      <c r="AW137" s="134" t="s">
        <v>300</v>
      </c>
      <c r="AX137" s="135"/>
    </row>
    <row r="138" spans="1:50" ht="39.75" customHeight="1">
      <c r="A138" s="1004"/>
      <c r="B138" s="250"/>
      <c r="C138" s="249"/>
      <c r="D138" s="250"/>
      <c r="E138" s="249"/>
      <c r="F138" s="312"/>
      <c r="G138" s="228" t="s">
        <v>573</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562</v>
      </c>
      <c r="AC138" s="219"/>
      <c r="AD138" s="219"/>
      <c r="AE138" s="264">
        <v>19</v>
      </c>
      <c r="AF138" s="101"/>
      <c r="AG138" s="101"/>
      <c r="AH138" s="101"/>
      <c r="AI138" s="264">
        <v>18</v>
      </c>
      <c r="AJ138" s="101"/>
      <c r="AK138" s="101"/>
      <c r="AL138" s="101"/>
      <c r="AM138" s="264">
        <v>16</v>
      </c>
      <c r="AN138" s="101"/>
      <c r="AO138" s="101"/>
      <c r="AP138" s="101"/>
      <c r="AQ138" s="264" t="s">
        <v>575</v>
      </c>
      <c r="AR138" s="101"/>
      <c r="AS138" s="101"/>
      <c r="AT138" s="101"/>
      <c r="AU138" s="264" t="s">
        <v>575</v>
      </c>
      <c r="AV138" s="101"/>
      <c r="AW138" s="101"/>
      <c r="AX138" s="220"/>
    </row>
    <row r="139" spans="1:50" ht="39.75" customHeight="1">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562</v>
      </c>
      <c r="AC139" s="130"/>
      <c r="AD139" s="130"/>
      <c r="AE139" s="264">
        <v>18</v>
      </c>
      <c r="AF139" s="101"/>
      <c r="AG139" s="101"/>
      <c r="AH139" s="101"/>
      <c r="AI139" s="264">
        <v>16</v>
      </c>
      <c r="AJ139" s="101"/>
      <c r="AK139" s="101"/>
      <c r="AL139" s="101"/>
      <c r="AM139" s="264">
        <v>16</v>
      </c>
      <c r="AN139" s="101"/>
      <c r="AO139" s="101"/>
      <c r="AP139" s="101"/>
      <c r="AQ139" s="264">
        <v>16</v>
      </c>
      <c r="AR139" s="101"/>
      <c r="AS139" s="101"/>
      <c r="AT139" s="101"/>
      <c r="AU139" s="264" t="s">
        <v>645</v>
      </c>
      <c r="AV139" s="101"/>
      <c r="AW139" s="101"/>
      <c r="AX139" s="220"/>
    </row>
    <row r="140" spans="1:50" ht="18.75" hidden="1" customHeight="1">
      <c r="A140" s="100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1004"/>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0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100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100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100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4"/>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4"/>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4"/>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4"/>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0" customHeight="1">
      <c r="A188" s="1004"/>
      <c r="B188" s="250"/>
      <c r="C188" s="249"/>
      <c r="D188" s="250"/>
      <c r="E188" s="157" t="s">
        <v>576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0" customHeight="1" thickBot="1">
      <c r="A189" s="100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100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4"/>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4"/>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4"/>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4"/>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4"/>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100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4"/>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4"/>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4"/>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4"/>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4"/>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4"/>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4"/>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4"/>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4"/>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4"/>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100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4"/>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4"/>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4"/>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4"/>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4"/>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thickBot="1">
      <c r="A430" s="1004"/>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t="s">
        <v>577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thickBot="1">
      <c r="A431" s="100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532</v>
      </c>
      <c r="AN431" s="178"/>
      <c r="AO431" s="178"/>
      <c r="AP431" s="173"/>
      <c r="AQ431" s="173" t="s">
        <v>355</v>
      </c>
      <c r="AR431" s="166"/>
      <c r="AS431" s="166"/>
      <c r="AT431" s="167"/>
      <c r="AU431" s="131" t="s">
        <v>253</v>
      </c>
      <c r="AV431" s="131"/>
      <c r="AW431" s="131"/>
      <c r="AX431" s="132"/>
    </row>
    <row r="432" spans="1:50" ht="18.75" hidden="1" customHeight="1" thickBot="1">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559</v>
      </c>
      <c r="AF432" s="133"/>
      <c r="AG432" s="134" t="s">
        <v>356</v>
      </c>
      <c r="AH432" s="169"/>
      <c r="AI432" s="179"/>
      <c r="AJ432" s="179"/>
      <c r="AK432" s="179"/>
      <c r="AL432" s="174"/>
      <c r="AM432" s="179"/>
      <c r="AN432" s="179"/>
      <c r="AO432" s="179"/>
      <c r="AP432" s="174"/>
      <c r="AQ432" s="215" t="s">
        <v>559</v>
      </c>
      <c r="AR432" s="133"/>
      <c r="AS432" s="134" t="s">
        <v>356</v>
      </c>
      <c r="AT432" s="169"/>
      <c r="AU432" s="133" t="s">
        <v>559</v>
      </c>
      <c r="AV432" s="133"/>
      <c r="AW432" s="134" t="s">
        <v>300</v>
      </c>
      <c r="AX432" s="135"/>
    </row>
    <row r="433" spans="1:50" ht="23.25" hidden="1" customHeight="1" thickBot="1">
      <c r="A433" s="1004"/>
      <c r="B433" s="250"/>
      <c r="C433" s="249"/>
      <c r="D433" s="250"/>
      <c r="E433" s="163"/>
      <c r="F433" s="164"/>
      <c r="G433" s="228" t="s">
        <v>578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577</v>
      </c>
      <c r="AC433" s="130"/>
      <c r="AD433" s="130"/>
      <c r="AE433" s="100" t="s">
        <v>559</v>
      </c>
      <c r="AF433" s="101"/>
      <c r="AG433" s="101"/>
      <c r="AH433" s="101"/>
      <c r="AI433" s="100" t="s">
        <v>559</v>
      </c>
      <c r="AJ433" s="101"/>
      <c r="AK433" s="101"/>
      <c r="AL433" s="101"/>
      <c r="AM433" s="100" t="s">
        <v>559</v>
      </c>
      <c r="AN433" s="101"/>
      <c r="AO433" s="101"/>
      <c r="AP433" s="102"/>
      <c r="AQ433" s="100" t="s">
        <v>559</v>
      </c>
      <c r="AR433" s="101"/>
      <c r="AS433" s="101"/>
      <c r="AT433" s="102"/>
      <c r="AU433" s="101" t="s">
        <v>559</v>
      </c>
      <c r="AV433" s="101"/>
      <c r="AW433" s="101"/>
      <c r="AX433" s="220"/>
    </row>
    <row r="434" spans="1:50" ht="23.25" hidden="1" customHeight="1" thickBot="1">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577</v>
      </c>
      <c r="AC434" s="219"/>
      <c r="AD434" s="219"/>
      <c r="AE434" s="100" t="s">
        <v>559</v>
      </c>
      <c r="AF434" s="101"/>
      <c r="AG434" s="101"/>
      <c r="AH434" s="102"/>
      <c r="AI434" s="100" t="s">
        <v>579</v>
      </c>
      <c r="AJ434" s="101"/>
      <c r="AK434" s="101"/>
      <c r="AL434" s="101"/>
      <c r="AM434" s="100" t="s">
        <v>559</v>
      </c>
      <c r="AN434" s="101"/>
      <c r="AO434" s="101"/>
      <c r="AP434" s="102"/>
      <c r="AQ434" s="100" t="s">
        <v>559</v>
      </c>
      <c r="AR434" s="101"/>
      <c r="AS434" s="101"/>
      <c r="AT434" s="102"/>
      <c r="AU434" s="101" t="s">
        <v>559</v>
      </c>
      <c r="AV434" s="101"/>
      <c r="AW434" s="101"/>
      <c r="AX434" s="220"/>
    </row>
    <row r="435" spans="1:50" ht="23.25" hidden="1" customHeight="1" thickBot="1">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580</v>
      </c>
      <c r="AF435" s="101"/>
      <c r="AG435" s="101"/>
      <c r="AH435" s="102"/>
      <c r="AI435" s="100" t="s">
        <v>559</v>
      </c>
      <c r="AJ435" s="101"/>
      <c r="AK435" s="101"/>
      <c r="AL435" s="101"/>
      <c r="AM435" s="100" t="s">
        <v>559</v>
      </c>
      <c r="AN435" s="101"/>
      <c r="AO435" s="101"/>
      <c r="AP435" s="102"/>
      <c r="AQ435" s="100" t="s">
        <v>559</v>
      </c>
      <c r="AR435" s="101"/>
      <c r="AS435" s="101"/>
      <c r="AT435" s="102"/>
      <c r="AU435" s="101" t="s">
        <v>559</v>
      </c>
      <c r="AV435" s="101"/>
      <c r="AW435" s="101"/>
      <c r="AX435" s="220"/>
    </row>
    <row r="436" spans="1:50" ht="18.75" hidden="1" customHeight="1">
      <c r="A436" s="100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0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04"/>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c r="A481" s="100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100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100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100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c r="A697" s="100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93"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4"/>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4.5" customHeight="1">
      <c r="A702" s="530" t="s">
        <v>259</v>
      </c>
      <c r="B702" s="531"/>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5" t="s">
        <v>550</v>
      </c>
      <c r="AE702" s="906"/>
      <c r="AF702" s="906"/>
      <c r="AG702" s="895" t="s">
        <v>626</v>
      </c>
      <c r="AH702" s="896"/>
      <c r="AI702" s="896"/>
      <c r="AJ702" s="896"/>
      <c r="AK702" s="896"/>
      <c r="AL702" s="896"/>
      <c r="AM702" s="896"/>
      <c r="AN702" s="896"/>
      <c r="AO702" s="896"/>
      <c r="AP702" s="896"/>
      <c r="AQ702" s="896"/>
      <c r="AR702" s="896"/>
      <c r="AS702" s="896"/>
      <c r="AT702" s="896"/>
      <c r="AU702" s="896"/>
      <c r="AV702" s="896"/>
      <c r="AW702" s="896"/>
      <c r="AX702" s="897"/>
    </row>
    <row r="703" spans="1:50" ht="42"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550</v>
      </c>
      <c r="AE703" s="152"/>
      <c r="AF703" s="152"/>
      <c r="AG703" s="665" t="s">
        <v>627</v>
      </c>
      <c r="AH703" s="695"/>
      <c r="AI703" s="695"/>
      <c r="AJ703" s="695"/>
      <c r="AK703" s="695"/>
      <c r="AL703" s="695"/>
      <c r="AM703" s="695"/>
      <c r="AN703" s="695"/>
      <c r="AO703" s="695"/>
      <c r="AP703" s="695"/>
      <c r="AQ703" s="695"/>
      <c r="AR703" s="695"/>
      <c r="AS703" s="695"/>
      <c r="AT703" s="695"/>
      <c r="AU703" s="695"/>
      <c r="AV703" s="695"/>
      <c r="AW703" s="695"/>
      <c r="AX703" s="696"/>
    </row>
    <row r="704" spans="1:50" ht="51.75" customHeight="1">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550</v>
      </c>
      <c r="AE704" s="587"/>
      <c r="AF704" s="587"/>
      <c r="AG704" s="429" t="s">
        <v>628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550</v>
      </c>
      <c r="AE705" s="738"/>
      <c r="AF705" s="738"/>
      <c r="AG705" s="157" t="s">
        <v>643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6"/>
      <c r="B706" s="775"/>
      <c r="C706" s="615"/>
      <c r="D706" s="616"/>
      <c r="E706" s="684" t="s">
        <v>525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629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6"/>
      <c r="B707" s="775"/>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629</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54"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550</v>
      </c>
      <c r="AE708" s="669"/>
      <c r="AF708" s="669"/>
      <c r="AG708" s="527" t="s">
        <v>630</v>
      </c>
      <c r="AH708" s="528"/>
      <c r="AI708" s="528"/>
      <c r="AJ708" s="528"/>
      <c r="AK708" s="528"/>
      <c r="AL708" s="528"/>
      <c r="AM708" s="528"/>
      <c r="AN708" s="528"/>
      <c r="AO708" s="528"/>
      <c r="AP708" s="528"/>
      <c r="AQ708" s="528"/>
      <c r="AR708" s="528"/>
      <c r="AS708" s="528"/>
      <c r="AT708" s="528"/>
      <c r="AU708" s="528"/>
      <c r="AV708" s="528"/>
      <c r="AW708" s="528"/>
      <c r="AX708" s="529"/>
    </row>
    <row r="709" spans="1:50" ht="49.5"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550</v>
      </c>
      <c r="AE709" s="152"/>
      <c r="AF709" s="152"/>
      <c r="AG709" s="665" t="s">
        <v>631</v>
      </c>
      <c r="AH709" s="695"/>
      <c r="AI709" s="695"/>
      <c r="AJ709" s="695"/>
      <c r="AK709" s="695"/>
      <c r="AL709" s="695"/>
      <c r="AM709" s="695"/>
      <c r="AN709" s="695"/>
      <c r="AO709" s="695"/>
      <c r="AP709" s="695"/>
      <c r="AQ709" s="695"/>
      <c r="AR709" s="695"/>
      <c r="AS709" s="695"/>
      <c r="AT709" s="695"/>
      <c r="AU709" s="695"/>
      <c r="AV709" s="695"/>
      <c r="AW709" s="695"/>
      <c r="AX709" s="696"/>
    </row>
    <row r="710" spans="1:50" ht="46.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550</v>
      </c>
      <c r="AE710" s="152"/>
      <c r="AF710" s="152"/>
      <c r="AG710" s="665" t="s">
        <v>632</v>
      </c>
      <c r="AH710" s="695"/>
      <c r="AI710" s="695"/>
      <c r="AJ710" s="695"/>
      <c r="AK710" s="695"/>
      <c r="AL710" s="695"/>
      <c r="AM710" s="695"/>
      <c r="AN710" s="695"/>
      <c r="AO710" s="695"/>
      <c r="AP710" s="695"/>
      <c r="AQ710" s="695"/>
      <c r="AR710" s="695"/>
      <c r="AS710" s="695"/>
      <c r="AT710" s="695"/>
      <c r="AU710" s="695"/>
      <c r="AV710" s="695"/>
      <c r="AW710" s="695"/>
      <c r="AX710" s="696"/>
    </row>
    <row r="711" spans="1:50" ht="68.2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550</v>
      </c>
      <c r="AE711" s="152"/>
      <c r="AF711" s="152"/>
      <c r="AG711" s="665" t="s">
        <v>633</v>
      </c>
      <c r="AH711" s="695"/>
      <c r="AI711" s="695"/>
      <c r="AJ711" s="695"/>
      <c r="AK711" s="695"/>
      <c r="AL711" s="695"/>
      <c r="AM711" s="695"/>
      <c r="AN711" s="695"/>
      <c r="AO711" s="695"/>
      <c r="AP711" s="695"/>
      <c r="AQ711" s="695"/>
      <c r="AR711" s="695"/>
      <c r="AS711" s="695"/>
      <c r="AT711" s="695"/>
      <c r="AU711" s="695"/>
      <c r="AV711" s="695"/>
      <c r="AW711" s="695"/>
      <c r="AX711" s="696"/>
    </row>
    <row r="712" spans="1:50" ht="94.5" customHeight="1">
      <c r="A712" s="656"/>
      <c r="B712" s="657"/>
      <c r="C712" s="589" t="s">
        <v>485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550</v>
      </c>
      <c r="AE712" s="587"/>
      <c r="AF712" s="587"/>
      <c r="AG712" s="595" t="s">
        <v>636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6"/>
      <c r="B713" s="657"/>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635</v>
      </c>
      <c r="AE713" s="152"/>
      <c r="AF713" s="153"/>
      <c r="AG713" s="665"/>
      <c r="AH713" s="695"/>
      <c r="AI713" s="695"/>
      <c r="AJ713" s="695"/>
      <c r="AK713" s="695"/>
      <c r="AL713" s="695"/>
      <c r="AM713" s="695"/>
      <c r="AN713" s="695"/>
      <c r="AO713" s="695"/>
      <c r="AP713" s="695"/>
      <c r="AQ713" s="695"/>
      <c r="AR713" s="695"/>
      <c r="AS713" s="695"/>
      <c r="AT713" s="695"/>
      <c r="AU713" s="695"/>
      <c r="AV713" s="695"/>
      <c r="AW713" s="695"/>
      <c r="AX713" s="696"/>
    </row>
    <row r="714" spans="1:50" ht="57" customHeight="1">
      <c r="A714" s="658"/>
      <c r="B714" s="659"/>
      <c r="C714" s="776" t="s">
        <v>457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550</v>
      </c>
      <c r="AE714" s="593"/>
      <c r="AF714" s="594"/>
      <c r="AG714" s="690" t="s">
        <v>634</v>
      </c>
      <c r="AH714" s="691"/>
      <c r="AI714" s="691"/>
      <c r="AJ714" s="691"/>
      <c r="AK714" s="691"/>
      <c r="AL714" s="691"/>
      <c r="AM714" s="691"/>
      <c r="AN714" s="691"/>
      <c r="AO714" s="691"/>
      <c r="AP714" s="691"/>
      <c r="AQ714" s="691"/>
      <c r="AR714" s="691"/>
      <c r="AS714" s="691"/>
      <c r="AT714" s="691"/>
      <c r="AU714" s="691"/>
      <c r="AV714" s="691"/>
      <c r="AW714" s="691"/>
      <c r="AX714" s="692"/>
    </row>
    <row r="715" spans="1:50" ht="60" customHeight="1">
      <c r="A715" s="622" t="s">
        <v>40</v>
      </c>
      <c r="B715" s="655"/>
      <c r="C715" s="660" t="s">
        <v>458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550</v>
      </c>
      <c r="AE715" s="669"/>
      <c r="AF715" s="782"/>
      <c r="AG715" s="527" t="s">
        <v>637</v>
      </c>
      <c r="AH715" s="693"/>
      <c r="AI715" s="693"/>
      <c r="AJ715" s="693"/>
      <c r="AK715" s="693"/>
      <c r="AL715" s="693"/>
      <c r="AM715" s="693"/>
      <c r="AN715" s="693"/>
      <c r="AO715" s="693"/>
      <c r="AP715" s="693"/>
      <c r="AQ715" s="693"/>
      <c r="AR715" s="693"/>
      <c r="AS715" s="693"/>
      <c r="AT715" s="693"/>
      <c r="AU715" s="693"/>
      <c r="AV715" s="693"/>
      <c r="AW715" s="693"/>
      <c r="AX715" s="694"/>
    </row>
    <row r="716" spans="1:50" ht="69.75" customHeight="1">
      <c r="A716" s="656"/>
      <c r="B716" s="657"/>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3" t="s">
        <v>550</v>
      </c>
      <c r="AE716" s="764"/>
      <c r="AF716" s="764"/>
      <c r="AG716" s="665" t="s">
        <v>638</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550</v>
      </c>
      <c r="AE717" s="152"/>
      <c r="AF717" s="152"/>
      <c r="AG717" s="665" t="s">
        <v>639</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550</v>
      </c>
      <c r="AE718" s="152"/>
      <c r="AF718" s="152"/>
      <c r="AG718" s="160" t="s">
        <v>640</v>
      </c>
      <c r="AH718" s="786"/>
      <c r="AI718" s="786"/>
      <c r="AJ718" s="786"/>
      <c r="AK718" s="786"/>
      <c r="AL718" s="786"/>
      <c r="AM718" s="786"/>
      <c r="AN718" s="786"/>
      <c r="AO718" s="786"/>
      <c r="AP718" s="786"/>
      <c r="AQ718" s="786"/>
      <c r="AR718" s="786"/>
      <c r="AS718" s="786"/>
      <c r="AT718" s="786"/>
      <c r="AU718" s="786"/>
      <c r="AV718" s="786"/>
      <c r="AW718" s="786"/>
      <c r="AX718" s="787"/>
    </row>
    <row r="719" spans="1:50" ht="41.25" customHeight="1">
      <c r="A719" s="649" t="s">
        <v>58</v>
      </c>
      <c r="B719" s="650"/>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7"/>
      <c r="AD719" s="668"/>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51"/>
      <c r="B720" s="652"/>
      <c r="C720" s="945" t="s">
        <v>477</v>
      </c>
      <c r="D720" s="943"/>
      <c r="E720" s="943"/>
      <c r="F720" s="946"/>
      <c r="G720" s="942" t="s">
        <v>478</v>
      </c>
      <c r="H720" s="943"/>
      <c r="I720" s="943"/>
      <c r="J720" s="943"/>
      <c r="K720" s="943"/>
      <c r="L720" s="943"/>
      <c r="M720" s="943"/>
      <c r="N720" s="942" t="s">
        <v>482</v>
      </c>
      <c r="O720" s="943"/>
      <c r="P720" s="943"/>
      <c r="Q720" s="943"/>
      <c r="R720" s="943"/>
      <c r="S720" s="943"/>
      <c r="T720" s="943"/>
      <c r="U720" s="943"/>
      <c r="V720" s="943"/>
      <c r="W720" s="943"/>
      <c r="X720" s="943"/>
      <c r="Y720" s="943"/>
      <c r="Z720" s="943"/>
      <c r="AA720" s="943"/>
      <c r="AB720" s="943"/>
      <c r="AC720" s="943"/>
      <c r="AD720" s="943"/>
      <c r="AE720" s="943"/>
      <c r="AF720" s="94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1"/>
      <c r="B721" s="652"/>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c r="A722" s="651"/>
      <c r="B722" s="652"/>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c r="A723" s="651"/>
      <c r="B723" s="652"/>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51"/>
      <c r="B724" s="652"/>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c r="A725" s="653"/>
      <c r="B725" s="654"/>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2" t="s">
        <v>48</v>
      </c>
      <c r="B726" s="623"/>
      <c r="C726" s="444" t="s">
        <v>53</v>
      </c>
      <c r="D726" s="582"/>
      <c r="E726" s="582"/>
      <c r="F726" s="583"/>
      <c r="G726" s="804" t="s">
        <v>642</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8.5" customHeight="1" thickBot="1">
      <c r="A727" s="624"/>
      <c r="B727" s="625"/>
      <c r="C727" s="700" t="s">
        <v>57</v>
      </c>
      <c r="D727" s="701"/>
      <c r="E727" s="701"/>
      <c r="F727" s="702"/>
      <c r="G727" s="802" t="s">
        <v>644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50.25" customHeight="1" thickBot="1">
      <c r="A729" s="770" t="s">
        <v>650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256</v>
      </c>
      <c r="B731" s="620"/>
      <c r="C731" s="620"/>
      <c r="D731" s="620"/>
      <c r="E731" s="621"/>
      <c r="F731" s="681" t="s">
        <v>651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4" t="s">
        <v>652</v>
      </c>
      <c r="B733" s="755"/>
      <c r="C733" s="755"/>
      <c r="D733" s="755"/>
      <c r="E733" s="756"/>
      <c r="F733" s="771" t="s">
        <v>653</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91.5" customHeight="1" thickBot="1">
      <c r="A735" s="612" t="s">
        <v>641</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9" t="s">
        <v>492</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c r="A737" s="116" t="s">
        <v>431</v>
      </c>
      <c r="B737" s="117"/>
      <c r="C737" s="117"/>
      <c r="D737" s="118"/>
      <c r="E737" s="111" t="s">
        <v>614</v>
      </c>
      <c r="F737" s="111"/>
      <c r="G737" s="111"/>
      <c r="H737" s="111"/>
      <c r="I737" s="111"/>
      <c r="J737" s="111"/>
      <c r="K737" s="111"/>
      <c r="L737" s="111"/>
      <c r="M737" s="111"/>
      <c r="N737" s="112" t="s">
        <v>358</v>
      </c>
      <c r="O737" s="112"/>
      <c r="P737" s="112"/>
      <c r="Q737" s="112"/>
      <c r="R737" s="111" t="s">
        <v>615</v>
      </c>
      <c r="S737" s="111"/>
      <c r="T737" s="111"/>
      <c r="U737" s="111"/>
      <c r="V737" s="111"/>
      <c r="W737" s="111"/>
      <c r="X737" s="111"/>
      <c r="Y737" s="111"/>
      <c r="Z737" s="111"/>
      <c r="AA737" s="112" t="s">
        <v>359</v>
      </c>
      <c r="AB737" s="112"/>
      <c r="AC737" s="112"/>
      <c r="AD737" s="112"/>
      <c r="AE737" s="111" t="s">
        <v>616</v>
      </c>
      <c r="AF737" s="111"/>
      <c r="AG737" s="111"/>
      <c r="AH737" s="111"/>
      <c r="AI737" s="111"/>
      <c r="AJ737" s="111"/>
      <c r="AK737" s="111"/>
      <c r="AL737" s="111"/>
      <c r="AM737" s="111"/>
      <c r="AN737" s="112" t="s">
        <v>360</v>
      </c>
      <c r="AO737" s="112"/>
      <c r="AP737" s="112"/>
      <c r="AQ737" s="112"/>
      <c r="AR737" s="113" t="s">
        <v>617</v>
      </c>
      <c r="AS737" s="114"/>
      <c r="AT737" s="114"/>
      <c r="AU737" s="114"/>
      <c r="AV737" s="114"/>
      <c r="AW737" s="114"/>
      <c r="AX737" s="115"/>
      <c r="AY737" s="89"/>
      <c r="AZ737" s="89"/>
    </row>
    <row r="738" spans="1:52" ht="24.75" customHeight="1">
      <c r="A738" s="116" t="s">
        <v>361</v>
      </c>
      <c r="B738" s="117"/>
      <c r="C738" s="117"/>
      <c r="D738" s="118"/>
      <c r="E738" s="111" t="s">
        <v>618</v>
      </c>
      <c r="F738" s="111"/>
      <c r="G738" s="111"/>
      <c r="H738" s="111"/>
      <c r="I738" s="111"/>
      <c r="J738" s="111"/>
      <c r="K738" s="111"/>
      <c r="L738" s="111"/>
      <c r="M738" s="111"/>
      <c r="N738" s="112" t="s">
        <v>362</v>
      </c>
      <c r="O738" s="112"/>
      <c r="P738" s="112"/>
      <c r="Q738" s="112"/>
      <c r="R738" s="111" t="s">
        <v>619</v>
      </c>
      <c r="S738" s="111"/>
      <c r="T738" s="111"/>
      <c r="U738" s="111"/>
      <c r="V738" s="111"/>
      <c r="W738" s="111"/>
      <c r="X738" s="111"/>
      <c r="Y738" s="111"/>
      <c r="Z738" s="111"/>
      <c r="AA738" s="112" t="s">
        <v>479</v>
      </c>
      <c r="AB738" s="112"/>
      <c r="AC738" s="112"/>
      <c r="AD738" s="112"/>
      <c r="AE738" s="111" t="s">
        <v>620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539</v>
      </c>
      <c r="B739" s="123"/>
      <c r="C739" s="123"/>
      <c r="D739" s="124"/>
      <c r="E739" s="125" t="s">
        <v>545</v>
      </c>
      <c r="F739" s="126"/>
      <c r="G739" s="126"/>
      <c r="H739" s="91" t="str">
        <f>IF(E739="", "", "(")</f>
        <v>(</v>
      </c>
      <c r="I739" s="106"/>
      <c r="J739" s="106"/>
      <c r="K739" s="91" t="str">
        <f>IF(OR(I739="　", I739=""), "", "-")</f>
        <v/>
      </c>
      <c r="L739" s="107">
        <v>50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39"/>
      <c r="B742" s="140"/>
      <c r="C742" s="140"/>
      <c r="D742" s="140"/>
      <c r="E742" s="140"/>
      <c r="F742" s="141"/>
      <c r="G742" s="46"/>
      <c r="H742" s="47"/>
      <c r="I742" s="1006" t="s">
        <v>654</v>
      </c>
      <c r="J742" s="1007"/>
      <c r="K742" s="1007"/>
      <c r="L742" s="1007"/>
      <c r="M742" s="1007"/>
      <c r="N742" s="1007"/>
      <c r="O742" s="1007"/>
      <c r="P742" s="1007"/>
      <c r="Q742" s="1007"/>
      <c r="R742" s="1007"/>
      <c r="S742" s="1007"/>
      <c r="T742" s="1007"/>
      <c r="U742" s="100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1006" t="s">
        <v>621</v>
      </c>
      <c r="J757" s="1007"/>
      <c r="K757" s="1007"/>
      <c r="L757" s="1007"/>
      <c r="M757" s="1007"/>
      <c r="N757" s="1007"/>
      <c r="O757" s="1007"/>
      <c r="P757" s="1007"/>
      <c r="Q757" s="1007"/>
      <c r="R757" s="1007"/>
      <c r="S757" s="1007"/>
      <c r="T757" s="1007"/>
      <c r="U757" s="100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5" t="s">
        <v>530</v>
      </c>
      <c r="B779" s="766"/>
      <c r="C779" s="766"/>
      <c r="D779" s="766"/>
      <c r="E779" s="766"/>
      <c r="F779" s="767"/>
      <c r="G779" s="440" t="s">
        <v>581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584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7"/>
      <c r="B780" s="768"/>
      <c r="C780" s="768"/>
      <c r="D780" s="768"/>
      <c r="E780" s="768"/>
      <c r="F780" s="76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4.25" customHeight="1">
      <c r="A781" s="557"/>
      <c r="B781" s="768"/>
      <c r="C781" s="768"/>
      <c r="D781" s="768"/>
      <c r="E781" s="768"/>
      <c r="F781" s="769"/>
      <c r="G781" s="449" t="s">
        <v>582</v>
      </c>
      <c r="H781" s="450"/>
      <c r="I781" s="450"/>
      <c r="J781" s="450"/>
      <c r="K781" s="451"/>
      <c r="L781" s="452" t="s">
        <v>583</v>
      </c>
      <c r="M781" s="453"/>
      <c r="N781" s="453"/>
      <c r="O781" s="453"/>
      <c r="P781" s="453"/>
      <c r="Q781" s="453"/>
      <c r="R781" s="453"/>
      <c r="S781" s="453"/>
      <c r="T781" s="453"/>
      <c r="U781" s="453"/>
      <c r="V781" s="453"/>
      <c r="W781" s="453"/>
      <c r="X781" s="454"/>
      <c r="Y781" s="455">
        <v>3.5</v>
      </c>
      <c r="Z781" s="456"/>
      <c r="AA781" s="456"/>
      <c r="AB781" s="558"/>
      <c r="AC781" s="449" t="s">
        <v>582</v>
      </c>
      <c r="AD781" s="450"/>
      <c r="AE781" s="450"/>
      <c r="AF781" s="450"/>
      <c r="AG781" s="451"/>
      <c r="AH781" s="452" t="s">
        <v>585</v>
      </c>
      <c r="AI781" s="453"/>
      <c r="AJ781" s="453"/>
      <c r="AK781" s="453"/>
      <c r="AL781" s="453"/>
      <c r="AM781" s="453"/>
      <c r="AN781" s="453"/>
      <c r="AO781" s="453"/>
      <c r="AP781" s="453"/>
      <c r="AQ781" s="453"/>
      <c r="AR781" s="453"/>
      <c r="AS781" s="453"/>
      <c r="AT781" s="454"/>
      <c r="AU781" s="455">
        <v>0.7</v>
      </c>
      <c r="AV781" s="456"/>
      <c r="AW781" s="456"/>
      <c r="AX781" s="457"/>
    </row>
    <row r="782" spans="1:50" ht="24.75" hidden="1" customHeight="1">
      <c r="A782" s="557"/>
      <c r="B782" s="768"/>
      <c r="C782" s="768"/>
      <c r="D782" s="768"/>
      <c r="E782" s="768"/>
      <c r="F782" s="769"/>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57"/>
      <c r="B783" s="768"/>
      <c r="C783" s="768"/>
      <c r="D783" s="768"/>
      <c r="E783" s="768"/>
      <c r="F783" s="769"/>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7"/>
      <c r="B784" s="768"/>
      <c r="C784" s="768"/>
      <c r="D784" s="768"/>
      <c r="E784" s="768"/>
      <c r="F784" s="769"/>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7"/>
      <c r="B785" s="768"/>
      <c r="C785" s="768"/>
      <c r="D785" s="768"/>
      <c r="E785" s="768"/>
      <c r="F785" s="769"/>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7"/>
      <c r="B786" s="768"/>
      <c r="C786" s="768"/>
      <c r="D786" s="768"/>
      <c r="E786" s="768"/>
      <c r="F786" s="769"/>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7"/>
      <c r="B787" s="768"/>
      <c r="C787" s="768"/>
      <c r="D787" s="768"/>
      <c r="E787" s="768"/>
      <c r="F787" s="769"/>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7"/>
      <c r="B788" s="768"/>
      <c r="C788" s="768"/>
      <c r="D788" s="768"/>
      <c r="E788" s="768"/>
      <c r="F788" s="769"/>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7"/>
      <c r="B789" s="768"/>
      <c r="C789" s="768"/>
      <c r="D789" s="768"/>
      <c r="E789" s="768"/>
      <c r="F789" s="769"/>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7"/>
      <c r="B790" s="768"/>
      <c r="C790" s="768"/>
      <c r="D790" s="768"/>
      <c r="E790" s="768"/>
      <c r="F790" s="769"/>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c r="A791" s="557"/>
      <c r="B791" s="768"/>
      <c r="C791" s="768"/>
      <c r="D791" s="768"/>
      <c r="E791" s="768"/>
      <c r="F791" s="769"/>
      <c r="G791" s="407" t="s">
        <v>20</v>
      </c>
      <c r="H791" s="408"/>
      <c r="I791" s="408"/>
      <c r="J791" s="408"/>
      <c r="K791" s="408"/>
      <c r="L791" s="409"/>
      <c r="M791" s="410"/>
      <c r="N791" s="410"/>
      <c r="O791" s="410"/>
      <c r="P791" s="410"/>
      <c r="Q791" s="410"/>
      <c r="R791" s="410"/>
      <c r="S791" s="410"/>
      <c r="T791" s="410"/>
      <c r="U791" s="410"/>
      <c r="V791" s="410"/>
      <c r="W791" s="410"/>
      <c r="X791" s="411"/>
      <c r="Y791" s="412">
        <f>SUM(Y781:AB790)</f>
        <v>3.5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0.7</v>
      </c>
      <c r="AV791" s="413"/>
      <c r="AW791" s="413"/>
      <c r="AX791" s="415"/>
    </row>
    <row r="792" spans="1:50" ht="24.75" customHeight="1">
      <c r="A792" s="557"/>
      <c r="B792" s="768"/>
      <c r="C792" s="768"/>
      <c r="D792" s="768"/>
      <c r="E792" s="768"/>
      <c r="F792" s="769"/>
      <c r="G792" s="440" t="s">
        <v>602</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605</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7"/>
      <c r="B793" s="768"/>
      <c r="C793" s="768"/>
      <c r="D793" s="768"/>
      <c r="E793" s="768"/>
      <c r="F793" s="76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84.75" customHeight="1">
      <c r="A794" s="557"/>
      <c r="B794" s="768"/>
      <c r="C794" s="768"/>
      <c r="D794" s="768"/>
      <c r="E794" s="768"/>
      <c r="F794" s="769"/>
      <c r="G794" s="449" t="s">
        <v>586</v>
      </c>
      <c r="H794" s="450"/>
      <c r="I794" s="450"/>
      <c r="J794" s="450"/>
      <c r="K794" s="451"/>
      <c r="L794" s="452" t="s">
        <v>587</v>
      </c>
      <c r="M794" s="453"/>
      <c r="N794" s="453"/>
      <c r="O794" s="453"/>
      <c r="P794" s="453"/>
      <c r="Q794" s="453"/>
      <c r="R794" s="453"/>
      <c r="S794" s="453"/>
      <c r="T794" s="453"/>
      <c r="U794" s="453"/>
      <c r="V794" s="453"/>
      <c r="W794" s="453"/>
      <c r="X794" s="454"/>
      <c r="Y794" s="455">
        <v>0.7</v>
      </c>
      <c r="Z794" s="456"/>
      <c r="AA794" s="456"/>
      <c r="AB794" s="558"/>
      <c r="AC794" s="449" t="s">
        <v>588</v>
      </c>
      <c r="AD794" s="450"/>
      <c r="AE794" s="450"/>
      <c r="AF794" s="450"/>
      <c r="AG794" s="451"/>
      <c r="AH794" s="452" t="s">
        <v>589</v>
      </c>
      <c r="AI794" s="453"/>
      <c r="AJ794" s="453"/>
      <c r="AK794" s="453"/>
      <c r="AL794" s="453"/>
      <c r="AM794" s="453"/>
      <c r="AN794" s="453"/>
      <c r="AO794" s="453"/>
      <c r="AP794" s="453"/>
      <c r="AQ794" s="453"/>
      <c r="AR794" s="453"/>
      <c r="AS794" s="453"/>
      <c r="AT794" s="454"/>
      <c r="AU794" s="455">
        <v>1.3</v>
      </c>
      <c r="AV794" s="456"/>
      <c r="AW794" s="456"/>
      <c r="AX794" s="457"/>
    </row>
    <row r="795" spans="1:50" ht="24.75" hidden="1" customHeight="1">
      <c r="A795" s="557"/>
      <c r="B795" s="768"/>
      <c r="C795" s="768"/>
      <c r="D795" s="768"/>
      <c r="E795" s="768"/>
      <c r="F795" s="769"/>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7"/>
      <c r="B796" s="768"/>
      <c r="C796" s="768"/>
      <c r="D796" s="768"/>
      <c r="E796" s="768"/>
      <c r="F796" s="769"/>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7"/>
      <c r="B797" s="768"/>
      <c r="C797" s="768"/>
      <c r="D797" s="768"/>
      <c r="E797" s="768"/>
      <c r="F797" s="769"/>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7"/>
      <c r="B798" s="768"/>
      <c r="C798" s="768"/>
      <c r="D798" s="768"/>
      <c r="E798" s="768"/>
      <c r="F798" s="769"/>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7"/>
      <c r="B799" s="768"/>
      <c r="C799" s="768"/>
      <c r="D799" s="768"/>
      <c r="E799" s="768"/>
      <c r="F799" s="769"/>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7"/>
      <c r="B800" s="768"/>
      <c r="C800" s="768"/>
      <c r="D800" s="768"/>
      <c r="E800" s="768"/>
      <c r="F800" s="769"/>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7"/>
      <c r="B801" s="768"/>
      <c r="C801" s="768"/>
      <c r="D801" s="768"/>
      <c r="E801" s="768"/>
      <c r="F801" s="769"/>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7"/>
      <c r="B802" s="768"/>
      <c r="C802" s="768"/>
      <c r="D802" s="768"/>
      <c r="E802" s="768"/>
      <c r="F802" s="769"/>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7"/>
      <c r="B803" s="768"/>
      <c r="C803" s="768"/>
      <c r="D803" s="768"/>
      <c r="E803" s="768"/>
      <c r="F803" s="769"/>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c r="A804" s="557"/>
      <c r="B804" s="768"/>
      <c r="C804" s="768"/>
      <c r="D804" s="768"/>
      <c r="E804" s="768"/>
      <c r="F804" s="769"/>
      <c r="G804" s="407" t="s">
        <v>20</v>
      </c>
      <c r="H804" s="408"/>
      <c r="I804" s="408"/>
      <c r="J804" s="408"/>
      <c r="K804" s="408"/>
      <c r="L804" s="409"/>
      <c r="M804" s="410"/>
      <c r="N804" s="410"/>
      <c r="O804" s="410"/>
      <c r="P804" s="410"/>
      <c r="Q804" s="410"/>
      <c r="R804" s="410"/>
      <c r="S804" s="410"/>
      <c r="T804" s="410"/>
      <c r="U804" s="410"/>
      <c r="V804" s="410"/>
      <c r="W804" s="410"/>
      <c r="X804" s="411"/>
      <c r="Y804" s="412">
        <f>SUM(Y794:AB803)</f>
        <v>0.7</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1.3</v>
      </c>
      <c r="AV804" s="413"/>
      <c r="AW804" s="413"/>
      <c r="AX804" s="415"/>
    </row>
    <row r="805" spans="1:50" ht="24.75" customHeight="1">
      <c r="A805" s="557"/>
      <c r="B805" s="768"/>
      <c r="C805" s="768"/>
      <c r="D805" s="768"/>
      <c r="E805" s="768"/>
      <c r="F805" s="769"/>
      <c r="G805" s="458" t="s">
        <v>590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58" t="s">
        <v>593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c r="A806" s="557"/>
      <c r="B806" s="768"/>
      <c r="C806" s="768"/>
      <c r="D806" s="768"/>
      <c r="E806" s="768"/>
      <c r="F806" s="76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41.25" customHeight="1">
      <c r="A807" s="557"/>
      <c r="B807" s="768"/>
      <c r="C807" s="768"/>
      <c r="D807" s="768"/>
      <c r="E807" s="768"/>
      <c r="F807" s="769"/>
      <c r="G807" s="449" t="s">
        <v>591</v>
      </c>
      <c r="H807" s="450"/>
      <c r="I807" s="450"/>
      <c r="J807" s="450"/>
      <c r="K807" s="451"/>
      <c r="L807" s="452" t="s">
        <v>592</v>
      </c>
      <c r="M807" s="453"/>
      <c r="N807" s="453"/>
      <c r="O807" s="453"/>
      <c r="P807" s="453"/>
      <c r="Q807" s="453"/>
      <c r="R807" s="453"/>
      <c r="S807" s="453"/>
      <c r="T807" s="453"/>
      <c r="U807" s="453"/>
      <c r="V807" s="453"/>
      <c r="W807" s="453"/>
      <c r="X807" s="454"/>
      <c r="Y807" s="455">
        <v>4.8</v>
      </c>
      <c r="Z807" s="456"/>
      <c r="AA807" s="456"/>
      <c r="AB807" s="558"/>
      <c r="AC807" s="449" t="s">
        <v>582</v>
      </c>
      <c r="AD807" s="450"/>
      <c r="AE807" s="450"/>
      <c r="AF807" s="450"/>
      <c r="AG807" s="451"/>
      <c r="AH807" s="452" t="s">
        <v>594</v>
      </c>
      <c r="AI807" s="453"/>
      <c r="AJ807" s="453"/>
      <c r="AK807" s="453"/>
      <c r="AL807" s="453"/>
      <c r="AM807" s="453"/>
      <c r="AN807" s="453"/>
      <c r="AO807" s="453"/>
      <c r="AP807" s="453"/>
      <c r="AQ807" s="453"/>
      <c r="AR807" s="453"/>
      <c r="AS807" s="453"/>
      <c r="AT807" s="454"/>
      <c r="AU807" s="455">
        <v>0.1</v>
      </c>
      <c r="AV807" s="456"/>
      <c r="AW807" s="456"/>
      <c r="AX807" s="457"/>
    </row>
    <row r="808" spans="1:50" ht="24.75" hidden="1" customHeight="1">
      <c r="A808" s="557"/>
      <c r="B808" s="768"/>
      <c r="C808" s="768"/>
      <c r="D808" s="768"/>
      <c r="E808" s="768"/>
      <c r="F808" s="769"/>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7"/>
      <c r="B809" s="768"/>
      <c r="C809" s="768"/>
      <c r="D809" s="768"/>
      <c r="E809" s="768"/>
      <c r="F809" s="769"/>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7"/>
      <c r="B810" s="768"/>
      <c r="C810" s="768"/>
      <c r="D810" s="768"/>
      <c r="E810" s="768"/>
      <c r="F810" s="769"/>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7"/>
      <c r="B811" s="768"/>
      <c r="C811" s="768"/>
      <c r="D811" s="768"/>
      <c r="E811" s="768"/>
      <c r="F811" s="769"/>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7"/>
      <c r="B812" s="768"/>
      <c r="C812" s="768"/>
      <c r="D812" s="768"/>
      <c r="E812" s="768"/>
      <c r="F812" s="769"/>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7"/>
      <c r="B813" s="768"/>
      <c r="C813" s="768"/>
      <c r="D813" s="768"/>
      <c r="E813" s="768"/>
      <c r="F813" s="769"/>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7"/>
      <c r="B814" s="768"/>
      <c r="C814" s="768"/>
      <c r="D814" s="768"/>
      <c r="E814" s="768"/>
      <c r="F814" s="769"/>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7"/>
      <c r="B815" s="768"/>
      <c r="C815" s="768"/>
      <c r="D815" s="768"/>
      <c r="E815" s="768"/>
      <c r="F815" s="769"/>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7"/>
      <c r="B816" s="768"/>
      <c r="C816" s="768"/>
      <c r="D816" s="768"/>
      <c r="E816" s="768"/>
      <c r="F816" s="769"/>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c r="A817" s="557"/>
      <c r="B817" s="768"/>
      <c r="C817" s="768"/>
      <c r="D817" s="768"/>
      <c r="E817" s="768"/>
      <c r="F817" s="769"/>
      <c r="G817" s="407" t="s">
        <v>20</v>
      </c>
      <c r="H817" s="408"/>
      <c r="I817" s="408"/>
      <c r="J817" s="408"/>
      <c r="K817" s="408"/>
      <c r="L817" s="409"/>
      <c r="M817" s="410"/>
      <c r="N817" s="410"/>
      <c r="O817" s="410"/>
      <c r="P817" s="410"/>
      <c r="Q817" s="410"/>
      <c r="R817" s="410"/>
      <c r="S817" s="410"/>
      <c r="T817" s="410"/>
      <c r="U817" s="410"/>
      <c r="V817" s="410"/>
      <c r="W817" s="410"/>
      <c r="X817" s="411"/>
      <c r="Y817" s="412">
        <f>SUM(Y807:AB816)</f>
        <v>4.8</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0.1</v>
      </c>
      <c r="AV817" s="413"/>
      <c r="AW817" s="413"/>
      <c r="AX817" s="415"/>
    </row>
    <row r="818" spans="1:50" ht="24.75" hidden="1" customHeight="1">
      <c r="A818" s="557"/>
      <c r="B818" s="768"/>
      <c r="C818" s="768"/>
      <c r="D818" s="768"/>
      <c r="E818" s="768"/>
      <c r="F818" s="769"/>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7"/>
      <c r="B819" s="768"/>
      <c r="C819" s="768"/>
      <c r="D819" s="768"/>
      <c r="E819" s="768"/>
      <c r="F819" s="76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7"/>
      <c r="B820" s="768"/>
      <c r="C820" s="768"/>
      <c r="D820" s="768"/>
      <c r="E820" s="768"/>
      <c r="F820" s="769"/>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7"/>
      <c r="B821" s="768"/>
      <c r="C821" s="768"/>
      <c r="D821" s="768"/>
      <c r="E821" s="768"/>
      <c r="F821" s="769"/>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7"/>
      <c r="B822" s="768"/>
      <c r="C822" s="768"/>
      <c r="D822" s="768"/>
      <c r="E822" s="768"/>
      <c r="F822" s="769"/>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7"/>
      <c r="B823" s="768"/>
      <c r="C823" s="768"/>
      <c r="D823" s="768"/>
      <c r="E823" s="768"/>
      <c r="F823" s="769"/>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7"/>
      <c r="B824" s="768"/>
      <c r="C824" s="768"/>
      <c r="D824" s="768"/>
      <c r="E824" s="768"/>
      <c r="F824" s="769"/>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7"/>
      <c r="B825" s="768"/>
      <c r="C825" s="768"/>
      <c r="D825" s="768"/>
      <c r="E825" s="768"/>
      <c r="F825" s="769"/>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7"/>
      <c r="B826" s="768"/>
      <c r="C826" s="768"/>
      <c r="D826" s="768"/>
      <c r="E826" s="768"/>
      <c r="F826" s="769"/>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7"/>
      <c r="B827" s="768"/>
      <c r="C827" s="768"/>
      <c r="D827" s="768"/>
      <c r="E827" s="768"/>
      <c r="F827" s="769"/>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7"/>
      <c r="B828" s="768"/>
      <c r="C828" s="768"/>
      <c r="D828" s="768"/>
      <c r="E828" s="768"/>
      <c r="F828" s="769"/>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7"/>
      <c r="B829" s="768"/>
      <c r="C829" s="768"/>
      <c r="D829" s="768"/>
      <c r="E829" s="768"/>
      <c r="F829" s="769"/>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7"/>
      <c r="B830" s="768"/>
      <c r="C830" s="768"/>
      <c r="D830" s="768"/>
      <c r="E830" s="768"/>
      <c r="F830" s="769"/>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5" t="s">
        <v>483</v>
      </c>
      <c r="AM831" s="966"/>
      <c r="AN831" s="966"/>
      <c r="AO831" s="82" t="s">
        <v>481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476</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60" customHeight="1">
      <c r="A837" s="402">
        <v>1</v>
      </c>
      <c r="B837" s="402">
        <v>1</v>
      </c>
      <c r="C837" s="425" t="s">
        <v>595</v>
      </c>
      <c r="D837" s="416"/>
      <c r="E837" s="416"/>
      <c r="F837" s="416"/>
      <c r="G837" s="416"/>
      <c r="H837" s="416"/>
      <c r="I837" s="416"/>
      <c r="J837" s="417"/>
      <c r="K837" s="418"/>
      <c r="L837" s="418"/>
      <c r="M837" s="418"/>
      <c r="N837" s="418"/>
      <c r="O837" s="418"/>
      <c r="P837" s="426" t="s">
        <v>600</v>
      </c>
      <c r="Q837" s="315"/>
      <c r="R837" s="315"/>
      <c r="S837" s="315"/>
      <c r="T837" s="315"/>
      <c r="U837" s="315"/>
      <c r="V837" s="315"/>
      <c r="W837" s="315"/>
      <c r="X837" s="315"/>
      <c r="Y837" s="316">
        <v>2</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60" customHeight="1">
      <c r="A838" s="402">
        <v>2</v>
      </c>
      <c r="B838" s="402">
        <v>1</v>
      </c>
      <c r="C838" s="425" t="s">
        <v>596</v>
      </c>
      <c r="D838" s="416"/>
      <c r="E838" s="416"/>
      <c r="F838" s="416"/>
      <c r="G838" s="416"/>
      <c r="H838" s="416"/>
      <c r="I838" s="416"/>
      <c r="J838" s="417"/>
      <c r="K838" s="418"/>
      <c r="L838" s="418"/>
      <c r="M838" s="418"/>
      <c r="N838" s="418"/>
      <c r="O838" s="418"/>
      <c r="P838" s="426" t="s">
        <v>600</v>
      </c>
      <c r="Q838" s="315"/>
      <c r="R838" s="315"/>
      <c r="S838" s="315"/>
      <c r="T838" s="315"/>
      <c r="U838" s="315"/>
      <c r="V838" s="315"/>
      <c r="W838" s="315"/>
      <c r="X838" s="315"/>
      <c r="Y838" s="316">
        <v>0.5</v>
      </c>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60" customHeight="1">
      <c r="A839" s="402">
        <v>3</v>
      </c>
      <c r="B839" s="402">
        <v>1</v>
      </c>
      <c r="C839" s="425" t="s">
        <v>597</v>
      </c>
      <c r="D839" s="416"/>
      <c r="E839" s="416"/>
      <c r="F839" s="416"/>
      <c r="G839" s="416"/>
      <c r="H839" s="416"/>
      <c r="I839" s="416"/>
      <c r="J839" s="417"/>
      <c r="K839" s="418"/>
      <c r="L839" s="418"/>
      <c r="M839" s="418"/>
      <c r="N839" s="418"/>
      <c r="O839" s="418"/>
      <c r="P839" s="426" t="s">
        <v>600</v>
      </c>
      <c r="Q839" s="315"/>
      <c r="R839" s="315"/>
      <c r="S839" s="315"/>
      <c r="T839" s="315"/>
      <c r="U839" s="315"/>
      <c r="V839" s="315"/>
      <c r="W839" s="315"/>
      <c r="X839" s="315"/>
      <c r="Y839" s="316">
        <v>0.4</v>
      </c>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60" customHeight="1">
      <c r="A840" s="402">
        <v>4</v>
      </c>
      <c r="B840" s="402">
        <v>1</v>
      </c>
      <c r="C840" s="425" t="s">
        <v>598</v>
      </c>
      <c r="D840" s="416"/>
      <c r="E840" s="416"/>
      <c r="F840" s="416"/>
      <c r="G840" s="416"/>
      <c r="H840" s="416"/>
      <c r="I840" s="416"/>
      <c r="J840" s="417"/>
      <c r="K840" s="418"/>
      <c r="L840" s="418"/>
      <c r="M840" s="418"/>
      <c r="N840" s="418"/>
      <c r="O840" s="418"/>
      <c r="P840" s="426" t="s">
        <v>600</v>
      </c>
      <c r="Q840" s="315"/>
      <c r="R840" s="315"/>
      <c r="S840" s="315"/>
      <c r="T840" s="315"/>
      <c r="U840" s="315"/>
      <c r="V840" s="315"/>
      <c r="W840" s="315"/>
      <c r="X840" s="315"/>
      <c r="Y840" s="316">
        <v>0.3</v>
      </c>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60" customHeight="1">
      <c r="A841" s="402">
        <v>5</v>
      </c>
      <c r="B841" s="402">
        <v>1</v>
      </c>
      <c r="C841" s="425" t="s">
        <v>599</v>
      </c>
      <c r="D841" s="416"/>
      <c r="E841" s="416"/>
      <c r="F841" s="416"/>
      <c r="G841" s="416"/>
      <c r="H841" s="416"/>
      <c r="I841" s="416"/>
      <c r="J841" s="417"/>
      <c r="K841" s="418"/>
      <c r="L841" s="418"/>
      <c r="M841" s="418"/>
      <c r="N841" s="418"/>
      <c r="O841" s="418"/>
      <c r="P841" s="426" t="s">
        <v>600</v>
      </c>
      <c r="Q841" s="315"/>
      <c r="R841" s="315"/>
      <c r="S841" s="315"/>
      <c r="T841" s="315"/>
      <c r="U841" s="315"/>
      <c r="V841" s="315"/>
      <c r="W841" s="315"/>
      <c r="X841" s="315"/>
      <c r="Y841" s="316">
        <v>0.3</v>
      </c>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476</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57.75" customHeight="1">
      <c r="A870" s="402">
        <v>1</v>
      </c>
      <c r="B870" s="402">
        <v>1</v>
      </c>
      <c r="C870" s="425" t="s">
        <v>595</v>
      </c>
      <c r="D870" s="416"/>
      <c r="E870" s="416"/>
      <c r="F870" s="416"/>
      <c r="G870" s="416"/>
      <c r="H870" s="416"/>
      <c r="I870" s="416"/>
      <c r="J870" s="417"/>
      <c r="K870" s="418"/>
      <c r="L870" s="418"/>
      <c r="M870" s="418"/>
      <c r="N870" s="418"/>
      <c r="O870" s="418"/>
      <c r="P870" s="426" t="s">
        <v>601</v>
      </c>
      <c r="Q870" s="315"/>
      <c r="R870" s="315"/>
      <c r="S870" s="315"/>
      <c r="T870" s="315"/>
      <c r="U870" s="315"/>
      <c r="V870" s="315"/>
      <c r="W870" s="315"/>
      <c r="X870" s="315"/>
      <c r="Y870" s="316">
        <v>0.7</v>
      </c>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476</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43.5" customHeight="1">
      <c r="A903" s="402">
        <v>1</v>
      </c>
      <c r="B903" s="402">
        <v>1</v>
      </c>
      <c r="C903" s="425" t="s">
        <v>603</v>
      </c>
      <c r="D903" s="416"/>
      <c r="E903" s="416"/>
      <c r="F903" s="416"/>
      <c r="G903" s="416"/>
      <c r="H903" s="416"/>
      <c r="I903" s="416"/>
      <c r="J903" s="417">
        <v>5010401117404</v>
      </c>
      <c r="K903" s="418"/>
      <c r="L903" s="418"/>
      <c r="M903" s="418"/>
      <c r="N903" s="418"/>
      <c r="O903" s="418"/>
      <c r="P903" s="426" t="s">
        <v>604</v>
      </c>
      <c r="Q903" s="315"/>
      <c r="R903" s="315"/>
      <c r="S903" s="315"/>
      <c r="T903" s="315"/>
      <c r="U903" s="315"/>
      <c r="V903" s="315"/>
      <c r="W903" s="315"/>
      <c r="X903" s="315"/>
      <c r="Y903" s="316">
        <v>0.7</v>
      </c>
      <c r="Z903" s="317"/>
      <c r="AA903" s="317"/>
      <c r="AB903" s="318"/>
      <c r="AC903" s="326" t="s">
        <v>522</v>
      </c>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476</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54" customHeight="1">
      <c r="A936" s="402">
        <v>1</v>
      </c>
      <c r="B936" s="402">
        <v>1</v>
      </c>
      <c r="C936" s="425" t="s">
        <v>606</v>
      </c>
      <c r="D936" s="416"/>
      <c r="E936" s="416"/>
      <c r="F936" s="416"/>
      <c r="G936" s="416"/>
      <c r="H936" s="416"/>
      <c r="I936" s="416"/>
      <c r="J936" s="417">
        <v>7011001106209</v>
      </c>
      <c r="K936" s="418"/>
      <c r="L936" s="418"/>
      <c r="M936" s="418"/>
      <c r="N936" s="418"/>
      <c r="O936" s="418"/>
      <c r="P936" s="426" t="s">
        <v>611</v>
      </c>
      <c r="Q936" s="315"/>
      <c r="R936" s="315"/>
      <c r="S936" s="315"/>
      <c r="T936" s="315"/>
      <c r="U936" s="315"/>
      <c r="V936" s="315"/>
      <c r="W936" s="315"/>
      <c r="X936" s="315"/>
      <c r="Y936" s="316">
        <v>1.3</v>
      </c>
      <c r="Z936" s="317"/>
      <c r="AA936" s="317"/>
      <c r="AB936" s="318"/>
      <c r="AC936" s="326" t="s">
        <v>516</v>
      </c>
      <c r="AD936" s="424"/>
      <c r="AE936" s="424"/>
      <c r="AF936" s="424"/>
      <c r="AG936" s="424"/>
      <c r="AH936" s="419">
        <v>3</v>
      </c>
      <c r="AI936" s="420"/>
      <c r="AJ936" s="420"/>
      <c r="AK936" s="420"/>
      <c r="AL936" s="323">
        <v>65</v>
      </c>
      <c r="AM936" s="324"/>
      <c r="AN936" s="324"/>
      <c r="AO936" s="325"/>
      <c r="AP936" s="319"/>
      <c r="AQ936" s="319"/>
      <c r="AR936" s="319"/>
      <c r="AS936" s="319"/>
      <c r="AT936" s="319"/>
      <c r="AU936" s="319"/>
      <c r="AV936" s="319"/>
      <c r="AW936" s="319"/>
      <c r="AX936" s="319"/>
    </row>
    <row r="937" spans="1:50" ht="30"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476</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48" customHeight="1">
      <c r="A969" s="402">
        <v>1</v>
      </c>
      <c r="B969" s="402">
        <v>1</v>
      </c>
      <c r="C969" s="425" t="s">
        <v>607</v>
      </c>
      <c r="D969" s="416"/>
      <c r="E969" s="416"/>
      <c r="F969" s="416"/>
      <c r="G969" s="416"/>
      <c r="H969" s="416"/>
      <c r="I969" s="416"/>
      <c r="J969" s="417"/>
      <c r="K969" s="418"/>
      <c r="L969" s="418"/>
      <c r="M969" s="418"/>
      <c r="N969" s="418"/>
      <c r="O969" s="418"/>
      <c r="P969" s="426" t="s">
        <v>609</v>
      </c>
      <c r="Q969" s="315"/>
      <c r="R969" s="315"/>
      <c r="S969" s="315"/>
      <c r="T969" s="315"/>
      <c r="U969" s="315"/>
      <c r="V969" s="315"/>
      <c r="W969" s="315"/>
      <c r="X969" s="315"/>
      <c r="Y969" s="316">
        <v>2.4</v>
      </c>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41.25" customHeight="1">
      <c r="A970" s="402">
        <v>2</v>
      </c>
      <c r="B970" s="402">
        <v>1</v>
      </c>
      <c r="C970" s="425" t="s">
        <v>608</v>
      </c>
      <c r="D970" s="416"/>
      <c r="E970" s="416"/>
      <c r="F970" s="416"/>
      <c r="G970" s="416"/>
      <c r="H970" s="416"/>
      <c r="I970" s="416"/>
      <c r="J970" s="417"/>
      <c r="K970" s="418"/>
      <c r="L970" s="418"/>
      <c r="M970" s="418"/>
      <c r="N970" s="418"/>
      <c r="O970" s="418"/>
      <c r="P970" s="426" t="s">
        <v>609</v>
      </c>
      <c r="Q970" s="315"/>
      <c r="R970" s="315"/>
      <c r="S970" s="315"/>
      <c r="T970" s="315"/>
      <c r="U970" s="315"/>
      <c r="V970" s="315"/>
      <c r="W970" s="315"/>
      <c r="X970" s="315"/>
      <c r="Y970" s="316">
        <v>2.4</v>
      </c>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476</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59.25" customHeight="1">
      <c r="A1002" s="402">
        <v>1</v>
      </c>
      <c r="B1002" s="402">
        <v>1</v>
      </c>
      <c r="C1002" s="425" t="s">
        <v>595</v>
      </c>
      <c r="D1002" s="416"/>
      <c r="E1002" s="416"/>
      <c r="F1002" s="416"/>
      <c r="G1002" s="416"/>
      <c r="H1002" s="416"/>
      <c r="I1002" s="416"/>
      <c r="J1002" s="417"/>
      <c r="K1002" s="418"/>
      <c r="L1002" s="418"/>
      <c r="M1002" s="418"/>
      <c r="N1002" s="418"/>
      <c r="O1002" s="418"/>
      <c r="P1002" s="426" t="s">
        <v>610</v>
      </c>
      <c r="Q1002" s="315"/>
      <c r="R1002" s="315"/>
      <c r="S1002" s="315"/>
      <c r="T1002" s="315"/>
      <c r="U1002" s="315"/>
      <c r="V1002" s="315"/>
      <c r="W1002" s="315"/>
      <c r="X1002" s="315"/>
      <c r="Y1002" s="316">
        <v>0.05</v>
      </c>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49.5" customHeight="1">
      <c r="A1003" s="402">
        <v>2</v>
      </c>
      <c r="B1003" s="402">
        <v>1</v>
      </c>
      <c r="C1003" s="425" t="s">
        <v>622</v>
      </c>
      <c r="D1003" s="416"/>
      <c r="E1003" s="416"/>
      <c r="F1003" s="416"/>
      <c r="G1003" s="416"/>
      <c r="H1003" s="416"/>
      <c r="I1003" s="416"/>
      <c r="J1003" s="417"/>
      <c r="K1003" s="418"/>
      <c r="L1003" s="418"/>
      <c r="M1003" s="418"/>
      <c r="N1003" s="418"/>
      <c r="O1003" s="418"/>
      <c r="P1003" s="426" t="s">
        <v>610</v>
      </c>
      <c r="Q1003" s="315"/>
      <c r="R1003" s="315"/>
      <c r="S1003" s="315"/>
      <c r="T1003" s="315"/>
      <c r="U1003" s="315"/>
      <c r="V1003" s="315"/>
      <c r="W1003" s="315"/>
      <c r="X1003" s="315"/>
      <c r="Y1003" s="316">
        <v>0.05</v>
      </c>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476</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476</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c r="A1098" s="898" t="s">
        <v>463</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483</v>
      </c>
      <c r="AM1098" s="968"/>
      <c r="AN1098" s="968"/>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2"/>
      <c r="B1101" s="402"/>
      <c r="C1101" s="275" t="s">
        <v>397</v>
      </c>
      <c r="D1101" s="901"/>
      <c r="E1101" s="275" t="s">
        <v>396</v>
      </c>
      <c r="F1101" s="901"/>
      <c r="G1101" s="901"/>
      <c r="H1101" s="901"/>
      <c r="I1101" s="901"/>
      <c r="J1101" s="275" t="s">
        <v>432</v>
      </c>
      <c r="K1101" s="275"/>
      <c r="L1101" s="275"/>
      <c r="M1101" s="275"/>
      <c r="N1101" s="275"/>
      <c r="O1101" s="275"/>
      <c r="P1101" s="342" t="s">
        <v>27</v>
      </c>
      <c r="Q1101" s="342"/>
      <c r="R1101" s="342"/>
      <c r="S1101" s="342"/>
      <c r="T1101" s="342"/>
      <c r="U1101" s="342"/>
      <c r="V1101" s="342"/>
      <c r="W1101" s="342"/>
      <c r="X1101" s="342"/>
      <c r="Y1101" s="275" t="s">
        <v>434</v>
      </c>
      <c r="Z1101" s="901"/>
      <c r="AA1101" s="901"/>
      <c r="AB1101" s="901"/>
      <c r="AC1101" s="275" t="s">
        <v>377</v>
      </c>
      <c r="AD1101" s="275"/>
      <c r="AE1101" s="275"/>
      <c r="AF1101" s="275"/>
      <c r="AG1101" s="275"/>
      <c r="AH1101" s="342" t="s">
        <v>391</v>
      </c>
      <c r="AI1101" s="343"/>
      <c r="AJ1101" s="343"/>
      <c r="AK1101" s="343"/>
      <c r="AL1101" s="343" t="s">
        <v>21</v>
      </c>
      <c r="AM1101" s="343"/>
      <c r="AN1101" s="343"/>
      <c r="AO1101" s="904"/>
      <c r="AP1101" s="428" t="s">
        <v>464</v>
      </c>
      <c r="AQ1101" s="428"/>
      <c r="AR1101" s="428"/>
      <c r="AS1101" s="428"/>
      <c r="AT1101" s="428"/>
      <c r="AU1101" s="428"/>
      <c r="AV1101" s="428"/>
      <c r="AW1101" s="428"/>
      <c r="AX1101" s="428"/>
    </row>
    <row r="1102" spans="1:50" ht="30" customHeight="1">
      <c r="A1102" s="402">
        <v>1</v>
      </c>
      <c r="B1102" s="402">
        <v>1</v>
      </c>
      <c r="C1102" s="903"/>
      <c r="D1102" s="903"/>
      <c r="E1102" s="902"/>
      <c r="F1102" s="902"/>
      <c r="G1102" s="902"/>
      <c r="H1102" s="902"/>
      <c r="I1102" s="902"/>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c r="A1103" s="402">
        <v>2</v>
      </c>
      <c r="B1103" s="402">
        <v>1</v>
      </c>
      <c r="C1103" s="903"/>
      <c r="D1103" s="903"/>
      <c r="E1103" s="902"/>
      <c r="F1103" s="902"/>
      <c r="G1103" s="902"/>
      <c r="H1103" s="902"/>
      <c r="I1103" s="90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903"/>
      <c r="D1104" s="903"/>
      <c r="E1104" s="902"/>
      <c r="F1104" s="902"/>
      <c r="G1104" s="902"/>
      <c r="H1104" s="902"/>
      <c r="I1104" s="90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903"/>
      <c r="D1105" s="903"/>
      <c r="E1105" s="902"/>
      <c r="F1105" s="902"/>
      <c r="G1105" s="902"/>
      <c r="H1105" s="902"/>
      <c r="I1105" s="90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903"/>
      <c r="D1106" s="903"/>
      <c r="E1106" s="902"/>
      <c r="F1106" s="902"/>
      <c r="G1106" s="902"/>
      <c r="H1106" s="902"/>
      <c r="I1106" s="90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903"/>
      <c r="D1107" s="903"/>
      <c r="E1107" s="902"/>
      <c r="F1107" s="902"/>
      <c r="G1107" s="902"/>
      <c r="H1107" s="902"/>
      <c r="I1107" s="90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903"/>
      <c r="D1108" s="903"/>
      <c r="E1108" s="902"/>
      <c r="F1108" s="902"/>
      <c r="G1108" s="902"/>
      <c r="H1108" s="902"/>
      <c r="I1108" s="90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903"/>
      <c r="D1109" s="903"/>
      <c r="E1109" s="902"/>
      <c r="F1109" s="902"/>
      <c r="G1109" s="902"/>
      <c r="H1109" s="902"/>
      <c r="I1109" s="90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903"/>
      <c r="D1110" s="903"/>
      <c r="E1110" s="902"/>
      <c r="F1110" s="902"/>
      <c r="G1110" s="902"/>
      <c r="H1110" s="902"/>
      <c r="I1110" s="90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903"/>
      <c r="D1111" s="903"/>
      <c r="E1111" s="902"/>
      <c r="F1111" s="902"/>
      <c r="G1111" s="902"/>
      <c r="H1111" s="902"/>
      <c r="I1111" s="90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903"/>
      <c r="D1112" s="903"/>
      <c r="E1112" s="902"/>
      <c r="F1112" s="902"/>
      <c r="G1112" s="902"/>
      <c r="H1112" s="902"/>
      <c r="I1112" s="90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903"/>
      <c r="D1113" s="903"/>
      <c r="E1113" s="902"/>
      <c r="F1113" s="902"/>
      <c r="G1113" s="902"/>
      <c r="H1113" s="902"/>
      <c r="I1113" s="90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903"/>
      <c r="D1114" s="903"/>
      <c r="E1114" s="902"/>
      <c r="F1114" s="902"/>
      <c r="G1114" s="902"/>
      <c r="H1114" s="902"/>
      <c r="I1114" s="90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903"/>
      <c r="D1115" s="903"/>
      <c r="E1115" s="902"/>
      <c r="F1115" s="902"/>
      <c r="G1115" s="902"/>
      <c r="H1115" s="902"/>
      <c r="I1115" s="90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903"/>
      <c r="D1116" s="903"/>
      <c r="E1116" s="902"/>
      <c r="F1116" s="902"/>
      <c r="G1116" s="902"/>
      <c r="H1116" s="902"/>
      <c r="I1116" s="90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903"/>
      <c r="D1117" s="903"/>
      <c r="E1117" s="902"/>
      <c r="F1117" s="902"/>
      <c r="G1117" s="902"/>
      <c r="H1117" s="902"/>
      <c r="I1117" s="90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903"/>
      <c r="D1118" s="903"/>
      <c r="E1118" s="902"/>
      <c r="F1118" s="902"/>
      <c r="G1118" s="902"/>
      <c r="H1118" s="902"/>
      <c r="I1118" s="90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903"/>
      <c r="D1119" s="903"/>
      <c r="E1119" s="259"/>
      <c r="F1119" s="902"/>
      <c r="G1119" s="902"/>
      <c r="H1119" s="902"/>
      <c r="I1119" s="90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903"/>
      <c r="D1120" s="903"/>
      <c r="E1120" s="902"/>
      <c r="F1120" s="902"/>
      <c r="G1120" s="902"/>
      <c r="H1120" s="902"/>
      <c r="I1120" s="90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903"/>
      <c r="D1121" s="903"/>
      <c r="E1121" s="902"/>
      <c r="F1121" s="902"/>
      <c r="G1121" s="902"/>
      <c r="H1121" s="902"/>
      <c r="I1121" s="90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903"/>
      <c r="D1122" s="903"/>
      <c r="E1122" s="902"/>
      <c r="F1122" s="902"/>
      <c r="G1122" s="902"/>
      <c r="H1122" s="902"/>
      <c r="I1122" s="90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903"/>
      <c r="D1123" s="903"/>
      <c r="E1123" s="902"/>
      <c r="F1123" s="902"/>
      <c r="G1123" s="902"/>
      <c r="H1123" s="902"/>
      <c r="I1123" s="90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903"/>
      <c r="D1124" s="903"/>
      <c r="E1124" s="902"/>
      <c r="F1124" s="902"/>
      <c r="G1124" s="902"/>
      <c r="H1124" s="902"/>
      <c r="I1124" s="90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903"/>
      <c r="D1125" s="903"/>
      <c r="E1125" s="902"/>
      <c r="F1125" s="902"/>
      <c r="G1125" s="902"/>
      <c r="H1125" s="902"/>
      <c r="I1125" s="90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903"/>
      <c r="D1126" s="903"/>
      <c r="E1126" s="902"/>
      <c r="F1126" s="902"/>
      <c r="G1126" s="902"/>
      <c r="H1126" s="902"/>
      <c r="I1126" s="90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903"/>
      <c r="D1127" s="903"/>
      <c r="E1127" s="902"/>
      <c r="F1127" s="902"/>
      <c r="G1127" s="902"/>
      <c r="H1127" s="902"/>
      <c r="I1127" s="90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903"/>
      <c r="D1128" s="903"/>
      <c r="E1128" s="902"/>
      <c r="F1128" s="902"/>
      <c r="G1128" s="902"/>
      <c r="H1128" s="902"/>
      <c r="I1128" s="90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903"/>
      <c r="D1129" s="903"/>
      <c r="E1129" s="902"/>
      <c r="F1129" s="902"/>
      <c r="G1129" s="902"/>
      <c r="H1129" s="902"/>
      <c r="I1129" s="90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903"/>
      <c r="D1130" s="903"/>
      <c r="E1130" s="902"/>
      <c r="F1130" s="902"/>
      <c r="G1130" s="902"/>
      <c r="H1130" s="902"/>
      <c r="I1130" s="90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903"/>
      <c r="D1131" s="903"/>
      <c r="E1131" s="902"/>
      <c r="F1131" s="902"/>
      <c r="G1131" s="902"/>
      <c r="H1131" s="902"/>
      <c r="I1131" s="90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P8XovvTsYBf1eqibXEEWO/i3pP9fV2cg8UuYj/JDukZ2xbXh5iEPx8INM6zPPG8962X0hXcAs7XXQvaG38spQ==" saltValue="GSU10EWOBbDwuUAhsOzPfQ==" spinCount="100000" sheet="1" scenarios="1" formatRows="0"/>
  <dataConsolidate/>
  <mergeCells count="6589">
    <mergeCell ref="I742:U742"/>
    <mergeCell ref="I757:U75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79" max="49" man="1"/>
    <brk id="710" max="49" man="1"/>
    <brk id="739" max="49" man="1"/>
    <brk id="778"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466</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459</v>
      </c>
      <c r="Y5" s="32" t="s">
        <v>74</v>
      </c>
      <c r="Z5" s="30"/>
      <c r="AA5" s="32" t="s">
        <v>79</v>
      </c>
      <c r="AB5" s="31"/>
      <c r="AC5" s="32" t="s">
        <v>298</v>
      </c>
      <c r="AD5" s="31"/>
      <c r="AE5" s="45" t="s">
        <v>529</v>
      </c>
      <c r="AF5" s="30"/>
      <c r="AG5" s="56" t="s">
        <v>519</v>
      </c>
      <c r="AI5" s="56" t="s">
        <v>504</v>
      </c>
      <c r="AK5" s="54" t="str">
        <f t="shared" si="7"/>
        <v>D</v>
      </c>
      <c r="AP5" s="56" t="s">
        <v>519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462</v>
      </c>
      <c r="AK6" s="54" t="str">
        <f t="shared" si="7"/>
        <v>E</v>
      </c>
      <c r="AP6" s="56" t="s">
        <v>520</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523</v>
      </c>
      <c r="AK9" s="54" t="str">
        <f t="shared" si="7"/>
        <v>H</v>
      </c>
      <c r="AP9" s="56" t="s">
        <v>523</v>
      </c>
    </row>
    <row r="10" spans="1:42" ht="13.5" customHeight="1">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467</v>
      </c>
    </row>
    <row r="96" spans="25:25">
      <c r="Y96" s="32" t="s">
        <v>540</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3" t="s">
        <v>488</v>
      </c>
      <c r="B2" s="514"/>
      <c r="C2" s="514"/>
      <c r="D2" s="514"/>
      <c r="E2" s="514"/>
      <c r="F2" s="515"/>
      <c r="G2" s="801" t="s">
        <v>265</v>
      </c>
      <c r="H2" s="784"/>
      <c r="I2" s="784"/>
      <c r="J2" s="784"/>
      <c r="K2" s="784"/>
      <c r="L2" s="784"/>
      <c r="M2" s="784"/>
      <c r="N2" s="784"/>
      <c r="O2" s="785"/>
      <c r="P2" s="783" t="s">
        <v>59</v>
      </c>
      <c r="Q2" s="784"/>
      <c r="R2" s="784"/>
      <c r="S2" s="784"/>
      <c r="T2" s="784"/>
      <c r="U2" s="784"/>
      <c r="V2" s="784"/>
      <c r="W2" s="784"/>
      <c r="X2" s="785"/>
      <c r="Y2" s="1016"/>
      <c r="Z2" s="410"/>
      <c r="AA2" s="411"/>
      <c r="AB2" s="1020" t="s">
        <v>11</v>
      </c>
      <c r="AC2" s="1021"/>
      <c r="AD2" s="1022"/>
      <c r="AE2" s="1008" t="s">
        <v>357</v>
      </c>
      <c r="AF2" s="1008"/>
      <c r="AG2" s="1008"/>
      <c r="AH2" s="1008"/>
      <c r="AI2" s="1008" t="s">
        <v>363</v>
      </c>
      <c r="AJ2" s="1008"/>
      <c r="AK2" s="1008"/>
      <c r="AL2" s="1008"/>
      <c r="AM2" s="1008" t="s">
        <v>468</v>
      </c>
      <c r="AN2" s="1008"/>
      <c r="AO2" s="1008"/>
      <c r="AP2" s="459"/>
      <c r="AQ2" s="173" t="s">
        <v>355</v>
      </c>
      <c r="AR2" s="166"/>
      <c r="AS2" s="166"/>
      <c r="AT2" s="167"/>
      <c r="AU2" s="371" t="s">
        <v>253</v>
      </c>
      <c r="AV2" s="371"/>
      <c r="AW2" s="371"/>
      <c r="AX2" s="372"/>
    </row>
    <row r="3" spans="1:50" ht="18.75" customHeight="1">
      <c r="A3" s="513"/>
      <c r="B3" s="514"/>
      <c r="C3" s="514"/>
      <c r="D3" s="514"/>
      <c r="E3" s="514"/>
      <c r="F3" s="515"/>
      <c r="G3" s="568"/>
      <c r="H3" s="377"/>
      <c r="I3" s="377"/>
      <c r="J3" s="377"/>
      <c r="K3" s="377"/>
      <c r="L3" s="377"/>
      <c r="M3" s="377"/>
      <c r="N3" s="377"/>
      <c r="O3" s="569"/>
      <c r="P3" s="581"/>
      <c r="Q3" s="377"/>
      <c r="R3" s="377"/>
      <c r="S3" s="377"/>
      <c r="T3" s="377"/>
      <c r="U3" s="377"/>
      <c r="V3" s="377"/>
      <c r="W3" s="377"/>
      <c r="X3" s="569"/>
      <c r="Y3" s="1017"/>
      <c r="Z3" s="1018"/>
      <c r="AA3" s="1019"/>
      <c r="AB3" s="1023"/>
      <c r="AC3" s="1024"/>
      <c r="AD3" s="1025"/>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6"/>
      <c r="B4" s="514"/>
      <c r="C4" s="514"/>
      <c r="D4" s="514"/>
      <c r="E4" s="514"/>
      <c r="F4" s="515"/>
      <c r="G4" s="541"/>
      <c r="H4" s="1026"/>
      <c r="I4" s="1026"/>
      <c r="J4" s="1026"/>
      <c r="K4" s="1026"/>
      <c r="L4" s="1026"/>
      <c r="M4" s="1026"/>
      <c r="N4" s="1026"/>
      <c r="O4" s="1027"/>
      <c r="P4" s="158"/>
      <c r="Q4" s="1034"/>
      <c r="R4" s="1034"/>
      <c r="S4" s="1034"/>
      <c r="T4" s="1034"/>
      <c r="U4" s="1034"/>
      <c r="V4" s="1034"/>
      <c r="W4" s="1034"/>
      <c r="X4" s="1035"/>
      <c r="Y4" s="1012" t="s">
        <v>12</v>
      </c>
      <c r="Z4" s="1013"/>
      <c r="AA4" s="1014"/>
      <c r="AB4" s="552"/>
      <c r="AC4" s="1015"/>
      <c r="AD4" s="1015"/>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7"/>
      <c r="B5" s="518"/>
      <c r="C5" s="518"/>
      <c r="D5" s="518"/>
      <c r="E5" s="518"/>
      <c r="F5" s="519"/>
      <c r="G5" s="1028"/>
      <c r="H5" s="1029"/>
      <c r="I5" s="1029"/>
      <c r="J5" s="1029"/>
      <c r="K5" s="1029"/>
      <c r="L5" s="1029"/>
      <c r="M5" s="1029"/>
      <c r="N5" s="1029"/>
      <c r="O5" s="1030"/>
      <c r="P5" s="1036"/>
      <c r="Q5" s="1036"/>
      <c r="R5" s="1036"/>
      <c r="S5" s="1036"/>
      <c r="T5" s="1036"/>
      <c r="U5" s="1036"/>
      <c r="V5" s="1036"/>
      <c r="W5" s="1036"/>
      <c r="X5" s="1037"/>
      <c r="Y5" s="301" t="s">
        <v>54</v>
      </c>
      <c r="Z5" s="1009"/>
      <c r="AA5" s="1010"/>
      <c r="AB5" s="523"/>
      <c r="AC5" s="1011"/>
      <c r="AD5" s="1011"/>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7"/>
      <c r="B6" s="518"/>
      <c r="C6" s="518"/>
      <c r="D6" s="518"/>
      <c r="E6" s="518"/>
      <c r="F6" s="519"/>
      <c r="G6" s="1031"/>
      <c r="H6" s="1032"/>
      <c r="I6" s="1032"/>
      <c r="J6" s="1032"/>
      <c r="K6" s="1032"/>
      <c r="L6" s="1032"/>
      <c r="M6" s="1032"/>
      <c r="N6" s="1032"/>
      <c r="O6" s="1033"/>
      <c r="P6" s="786"/>
      <c r="Q6" s="786"/>
      <c r="R6" s="786"/>
      <c r="S6" s="786"/>
      <c r="T6" s="786"/>
      <c r="U6" s="786"/>
      <c r="V6" s="786"/>
      <c r="W6" s="786"/>
      <c r="X6" s="1038"/>
      <c r="Y6" s="1039" t="s">
        <v>13</v>
      </c>
      <c r="Z6" s="1009"/>
      <c r="AA6" s="1010"/>
      <c r="AB6" s="462" t="s">
        <v>301</v>
      </c>
      <c r="AC6" s="1040"/>
      <c r="AD6" s="104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7" t="s">
        <v>524</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c r="A9" s="513" t="s">
        <v>488</v>
      </c>
      <c r="B9" s="514"/>
      <c r="C9" s="514"/>
      <c r="D9" s="514"/>
      <c r="E9" s="514"/>
      <c r="F9" s="515"/>
      <c r="G9" s="801" t="s">
        <v>265</v>
      </c>
      <c r="H9" s="784"/>
      <c r="I9" s="784"/>
      <c r="J9" s="784"/>
      <c r="K9" s="784"/>
      <c r="L9" s="784"/>
      <c r="M9" s="784"/>
      <c r="N9" s="784"/>
      <c r="O9" s="785"/>
      <c r="P9" s="783" t="s">
        <v>59</v>
      </c>
      <c r="Q9" s="784"/>
      <c r="R9" s="784"/>
      <c r="S9" s="784"/>
      <c r="T9" s="784"/>
      <c r="U9" s="784"/>
      <c r="V9" s="784"/>
      <c r="W9" s="784"/>
      <c r="X9" s="785"/>
      <c r="Y9" s="1016"/>
      <c r="Z9" s="410"/>
      <c r="AA9" s="411"/>
      <c r="AB9" s="1020" t="s">
        <v>11</v>
      </c>
      <c r="AC9" s="1021"/>
      <c r="AD9" s="1022"/>
      <c r="AE9" s="1008" t="s">
        <v>357</v>
      </c>
      <c r="AF9" s="1008"/>
      <c r="AG9" s="1008"/>
      <c r="AH9" s="1008"/>
      <c r="AI9" s="1008" t="s">
        <v>363</v>
      </c>
      <c r="AJ9" s="1008"/>
      <c r="AK9" s="1008"/>
      <c r="AL9" s="1008"/>
      <c r="AM9" s="1008" t="s">
        <v>468</v>
      </c>
      <c r="AN9" s="1008"/>
      <c r="AO9" s="1008"/>
      <c r="AP9" s="459"/>
      <c r="AQ9" s="173" t="s">
        <v>355</v>
      </c>
      <c r="AR9" s="166"/>
      <c r="AS9" s="166"/>
      <c r="AT9" s="167"/>
      <c r="AU9" s="371" t="s">
        <v>253</v>
      </c>
      <c r="AV9" s="371"/>
      <c r="AW9" s="371"/>
      <c r="AX9" s="372"/>
    </row>
    <row r="10" spans="1:50" ht="18.75" customHeight="1">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17"/>
      <c r="Z10" s="1018"/>
      <c r="AA10" s="1019"/>
      <c r="AB10" s="1023"/>
      <c r="AC10" s="1024"/>
      <c r="AD10" s="1025"/>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6"/>
      <c r="B11" s="514"/>
      <c r="C11" s="514"/>
      <c r="D11" s="514"/>
      <c r="E11" s="514"/>
      <c r="F11" s="515"/>
      <c r="G11" s="541"/>
      <c r="H11" s="1026"/>
      <c r="I11" s="1026"/>
      <c r="J11" s="1026"/>
      <c r="K11" s="1026"/>
      <c r="L11" s="1026"/>
      <c r="M11" s="1026"/>
      <c r="N11" s="1026"/>
      <c r="O11" s="1027"/>
      <c r="P11" s="158"/>
      <c r="Q11" s="1034"/>
      <c r="R11" s="1034"/>
      <c r="S11" s="1034"/>
      <c r="T11" s="1034"/>
      <c r="U11" s="1034"/>
      <c r="V11" s="1034"/>
      <c r="W11" s="1034"/>
      <c r="X11" s="1035"/>
      <c r="Y11" s="1012" t="s">
        <v>12</v>
      </c>
      <c r="Z11" s="1013"/>
      <c r="AA11" s="1014"/>
      <c r="AB11" s="552"/>
      <c r="AC11" s="1015"/>
      <c r="AD11" s="1015"/>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7"/>
      <c r="B12" s="518"/>
      <c r="C12" s="518"/>
      <c r="D12" s="518"/>
      <c r="E12" s="518"/>
      <c r="F12" s="519"/>
      <c r="G12" s="1028"/>
      <c r="H12" s="1029"/>
      <c r="I12" s="1029"/>
      <c r="J12" s="1029"/>
      <c r="K12" s="1029"/>
      <c r="L12" s="1029"/>
      <c r="M12" s="1029"/>
      <c r="N12" s="1029"/>
      <c r="O12" s="1030"/>
      <c r="P12" s="1036"/>
      <c r="Q12" s="1036"/>
      <c r="R12" s="1036"/>
      <c r="S12" s="1036"/>
      <c r="T12" s="1036"/>
      <c r="U12" s="1036"/>
      <c r="V12" s="1036"/>
      <c r="W12" s="1036"/>
      <c r="X12" s="1037"/>
      <c r="Y12" s="301" t="s">
        <v>54</v>
      </c>
      <c r="Z12" s="1009"/>
      <c r="AA12" s="1010"/>
      <c r="AB12" s="523"/>
      <c r="AC12" s="1011"/>
      <c r="AD12" s="1011"/>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5"/>
      <c r="B13" s="646"/>
      <c r="C13" s="646"/>
      <c r="D13" s="646"/>
      <c r="E13" s="646"/>
      <c r="F13" s="647"/>
      <c r="G13" s="1031"/>
      <c r="H13" s="1032"/>
      <c r="I13" s="1032"/>
      <c r="J13" s="1032"/>
      <c r="K13" s="1032"/>
      <c r="L13" s="1032"/>
      <c r="M13" s="1032"/>
      <c r="N13" s="1032"/>
      <c r="O13" s="1033"/>
      <c r="P13" s="786"/>
      <c r="Q13" s="786"/>
      <c r="R13" s="786"/>
      <c r="S13" s="786"/>
      <c r="T13" s="786"/>
      <c r="U13" s="786"/>
      <c r="V13" s="786"/>
      <c r="W13" s="786"/>
      <c r="X13" s="1038"/>
      <c r="Y13" s="1039" t="s">
        <v>13</v>
      </c>
      <c r="Z13" s="1009"/>
      <c r="AA13" s="1010"/>
      <c r="AB13" s="462" t="s">
        <v>301</v>
      </c>
      <c r="AC13" s="1040"/>
      <c r="AD13" s="104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7" t="s">
        <v>524</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c r="A16" s="513" t="s">
        <v>488</v>
      </c>
      <c r="B16" s="514"/>
      <c r="C16" s="514"/>
      <c r="D16" s="514"/>
      <c r="E16" s="514"/>
      <c r="F16" s="515"/>
      <c r="G16" s="801" t="s">
        <v>265</v>
      </c>
      <c r="H16" s="784"/>
      <c r="I16" s="784"/>
      <c r="J16" s="784"/>
      <c r="K16" s="784"/>
      <c r="L16" s="784"/>
      <c r="M16" s="784"/>
      <c r="N16" s="784"/>
      <c r="O16" s="785"/>
      <c r="P16" s="783" t="s">
        <v>59</v>
      </c>
      <c r="Q16" s="784"/>
      <c r="R16" s="784"/>
      <c r="S16" s="784"/>
      <c r="T16" s="784"/>
      <c r="U16" s="784"/>
      <c r="V16" s="784"/>
      <c r="W16" s="784"/>
      <c r="X16" s="785"/>
      <c r="Y16" s="1016"/>
      <c r="Z16" s="410"/>
      <c r="AA16" s="411"/>
      <c r="AB16" s="1020" t="s">
        <v>11</v>
      </c>
      <c r="AC16" s="1021"/>
      <c r="AD16" s="1022"/>
      <c r="AE16" s="1008" t="s">
        <v>357</v>
      </c>
      <c r="AF16" s="1008"/>
      <c r="AG16" s="1008"/>
      <c r="AH16" s="1008"/>
      <c r="AI16" s="1008" t="s">
        <v>363</v>
      </c>
      <c r="AJ16" s="1008"/>
      <c r="AK16" s="1008"/>
      <c r="AL16" s="1008"/>
      <c r="AM16" s="1008" t="s">
        <v>468</v>
      </c>
      <c r="AN16" s="1008"/>
      <c r="AO16" s="1008"/>
      <c r="AP16" s="459"/>
      <c r="AQ16" s="173" t="s">
        <v>355</v>
      </c>
      <c r="AR16" s="166"/>
      <c r="AS16" s="166"/>
      <c r="AT16" s="167"/>
      <c r="AU16" s="371" t="s">
        <v>253</v>
      </c>
      <c r="AV16" s="371"/>
      <c r="AW16" s="371"/>
      <c r="AX16" s="372"/>
    </row>
    <row r="17" spans="1:50" ht="18.75" customHeight="1">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17"/>
      <c r="Z17" s="1018"/>
      <c r="AA17" s="1019"/>
      <c r="AB17" s="1023"/>
      <c r="AC17" s="1024"/>
      <c r="AD17" s="1025"/>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6"/>
      <c r="B18" s="514"/>
      <c r="C18" s="514"/>
      <c r="D18" s="514"/>
      <c r="E18" s="514"/>
      <c r="F18" s="515"/>
      <c r="G18" s="541"/>
      <c r="H18" s="1026"/>
      <c r="I18" s="1026"/>
      <c r="J18" s="1026"/>
      <c r="K18" s="1026"/>
      <c r="L18" s="1026"/>
      <c r="M18" s="1026"/>
      <c r="N18" s="1026"/>
      <c r="O18" s="1027"/>
      <c r="P18" s="158"/>
      <c r="Q18" s="1034"/>
      <c r="R18" s="1034"/>
      <c r="S18" s="1034"/>
      <c r="T18" s="1034"/>
      <c r="U18" s="1034"/>
      <c r="V18" s="1034"/>
      <c r="W18" s="1034"/>
      <c r="X18" s="1035"/>
      <c r="Y18" s="1012" t="s">
        <v>12</v>
      </c>
      <c r="Z18" s="1013"/>
      <c r="AA18" s="1014"/>
      <c r="AB18" s="552"/>
      <c r="AC18" s="1015"/>
      <c r="AD18" s="1015"/>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7"/>
      <c r="B19" s="518"/>
      <c r="C19" s="518"/>
      <c r="D19" s="518"/>
      <c r="E19" s="518"/>
      <c r="F19" s="519"/>
      <c r="G19" s="1028"/>
      <c r="H19" s="1029"/>
      <c r="I19" s="1029"/>
      <c r="J19" s="1029"/>
      <c r="K19" s="1029"/>
      <c r="L19" s="1029"/>
      <c r="M19" s="1029"/>
      <c r="N19" s="1029"/>
      <c r="O19" s="1030"/>
      <c r="P19" s="1036"/>
      <c r="Q19" s="1036"/>
      <c r="R19" s="1036"/>
      <c r="S19" s="1036"/>
      <c r="T19" s="1036"/>
      <c r="U19" s="1036"/>
      <c r="V19" s="1036"/>
      <c r="W19" s="1036"/>
      <c r="X19" s="1037"/>
      <c r="Y19" s="301" t="s">
        <v>54</v>
      </c>
      <c r="Z19" s="1009"/>
      <c r="AA19" s="1010"/>
      <c r="AB19" s="523"/>
      <c r="AC19" s="1011"/>
      <c r="AD19" s="1011"/>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5"/>
      <c r="B20" s="646"/>
      <c r="C20" s="646"/>
      <c r="D20" s="646"/>
      <c r="E20" s="646"/>
      <c r="F20" s="647"/>
      <c r="G20" s="1031"/>
      <c r="H20" s="1032"/>
      <c r="I20" s="1032"/>
      <c r="J20" s="1032"/>
      <c r="K20" s="1032"/>
      <c r="L20" s="1032"/>
      <c r="M20" s="1032"/>
      <c r="N20" s="1032"/>
      <c r="O20" s="1033"/>
      <c r="P20" s="786"/>
      <c r="Q20" s="786"/>
      <c r="R20" s="786"/>
      <c r="S20" s="786"/>
      <c r="T20" s="786"/>
      <c r="U20" s="786"/>
      <c r="V20" s="786"/>
      <c r="W20" s="786"/>
      <c r="X20" s="1038"/>
      <c r="Y20" s="1039" t="s">
        <v>13</v>
      </c>
      <c r="Z20" s="1009"/>
      <c r="AA20" s="1010"/>
      <c r="AB20" s="462" t="s">
        <v>301</v>
      </c>
      <c r="AC20" s="1040"/>
      <c r="AD20" s="104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7" t="s">
        <v>524</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c r="A23" s="513" t="s">
        <v>488</v>
      </c>
      <c r="B23" s="514"/>
      <c r="C23" s="514"/>
      <c r="D23" s="514"/>
      <c r="E23" s="514"/>
      <c r="F23" s="515"/>
      <c r="G23" s="801" t="s">
        <v>265</v>
      </c>
      <c r="H23" s="784"/>
      <c r="I23" s="784"/>
      <c r="J23" s="784"/>
      <c r="K23" s="784"/>
      <c r="L23" s="784"/>
      <c r="M23" s="784"/>
      <c r="N23" s="784"/>
      <c r="O23" s="785"/>
      <c r="P23" s="783" t="s">
        <v>59</v>
      </c>
      <c r="Q23" s="784"/>
      <c r="R23" s="784"/>
      <c r="S23" s="784"/>
      <c r="T23" s="784"/>
      <c r="U23" s="784"/>
      <c r="V23" s="784"/>
      <c r="W23" s="784"/>
      <c r="X23" s="785"/>
      <c r="Y23" s="1016"/>
      <c r="Z23" s="410"/>
      <c r="AA23" s="411"/>
      <c r="AB23" s="1020" t="s">
        <v>11</v>
      </c>
      <c r="AC23" s="1021"/>
      <c r="AD23" s="1022"/>
      <c r="AE23" s="1008" t="s">
        <v>357</v>
      </c>
      <c r="AF23" s="1008"/>
      <c r="AG23" s="1008"/>
      <c r="AH23" s="1008"/>
      <c r="AI23" s="1008" t="s">
        <v>363</v>
      </c>
      <c r="AJ23" s="1008"/>
      <c r="AK23" s="1008"/>
      <c r="AL23" s="1008"/>
      <c r="AM23" s="1008" t="s">
        <v>468</v>
      </c>
      <c r="AN23" s="1008"/>
      <c r="AO23" s="1008"/>
      <c r="AP23" s="459"/>
      <c r="AQ23" s="173" t="s">
        <v>355</v>
      </c>
      <c r="AR23" s="166"/>
      <c r="AS23" s="166"/>
      <c r="AT23" s="167"/>
      <c r="AU23" s="371" t="s">
        <v>253</v>
      </c>
      <c r="AV23" s="371"/>
      <c r="AW23" s="371"/>
      <c r="AX23" s="372"/>
    </row>
    <row r="24" spans="1:50" ht="18.75" customHeight="1">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17"/>
      <c r="Z24" s="1018"/>
      <c r="AA24" s="1019"/>
      <c r="AB24" s="1023"/>
      <c r="AC24" s="1024"/>
      <c r="AD24" s="1025"/>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6"/>
      <c r="B25" s="514"/>
      <c r="C25" s="514"/>
      <c r="D25" s="514"/>
      <c r="E25" s="514"/>
      <c r="F25" s="515"/>
      <c r="G25" s="541"/>
      <c r="H25" s="1026"/>
      <c r="I25" s="1026"/>
      <c r="J25" s="1026"/>
      <c r="K25" s="1026"/>
      <c r="L25" s="1026"/>
      <c r="M25" s="1026"/>
      <c r="N25" s="1026"/>
      <c r="O25" s="1027"/>
      <c r="P25" s="158"/>
      <c r="Q25" s="1034"/>
      <c r="R25" s="1034"/>
      <c r="S25" s="1034"/>
      <c r="T25" s="1034"/>
      <c r="U25" s="1034"/>
      <c r="V25" s="1034"/>
      <c r="W25" s="1034"/>
      <c r="X25" s="1035"/>
      <c r="Y25" s="1012" t="s">
        <v>12</v>
      </c>
      <c r="Z25" s="1013"/>
      <c r="AA25" s="1014"/>
      <c r="AB25" s="552"/>
      <c r="AC25" s="1015"/>
      <c r="AD25" s="1015"/>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7"/>
      <c r="B26" s="518"/>
      <c r="C26" s="518"/>
      <c r="D26" s="518"/>
      <c r="E26" s="518"/>
      <c r="F26" s="519"/>
      <c r="G26" s="1028"/>
      <c r="H26" s="1029"/>
      <c r="I26" s="1029"/>
      <c r="J26" s="1029"/>
      <c r="K26" s="1029"/>
      <c r="L26" s="1029"/>
      <c r="M26" s="1029"/>
      <c r="N26" s="1029"/>
      <c r="O26" s="1030"/>
      <c r="P26" s="1036"/>
      <c r="Q26" s="1036"/>
      <c r="R26" s="1036"/>
      <c r="S26" s="1036"/>
      <c r="T26" s="1036"/>
      <c r="U26" s="1036"/>
      <c r="V26" s="1036"/>
      <c r="W26" s="1036"/>
      <c r="X26" s="1037"/>
      <c r="Y26" s="301" t="s">
        <v>54</v>
      </c>
      <c r="Z26" s="1009"/>
      <c r="AA26" s="1010"/>
      <c r="AB26" s="523"/>
      <c r="AC26" s="1011"/>
      <c r="AD26" s="1011"/>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5"/>
      <c r="B27" s="646"/>
      <c r="C27" s="646"/>
      <c r="D27" s="646"/>
      <c r="E27" s="646"/>
      <c r="F27" s="647"/>
      <c r="G27" s="1031"/>
      <c r="H27" s="1032"/>
      <c r="I27" s="1032"/>
      <c r="J27" s="1032"/>
      <c r="K27" s="1032"/>
      <c r="L27" s="1032"/>
      <c r="M27" s="1032"/>
      <c r="N27" s="1032"/>
      <c r="O27" s="1033"/>
      <c r="P27" s="786"/>
      <c r="Q27" s="786"/>
      <c r="R27" s="786"/>
      <c r="S27" s="786"/>
      <c r="T27" s="786"/>
      <c r="U27" s="786"/>
      <c r="V27" s="786"/>
      <c r="W27" s="786"/>
      <c r="X27" s="1038"/>
      <c r="Y27" s="1039" t="s">
        <v>13</v>
      </c>
      <c r="Z27" s="1009"/>
      <c r="AA27" s="1010"/>
      <c r="AB27" s="462" t="s">
        <v>301</v>
      </c>
      <c r="AC27" s="1040"/>
      <c r="AD27" s="104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7" t="s">
        <v>524</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c r="A30" s="513" t="s">
        <v>488</v>
      </c>
      <c r="B30" s="514"/>
      <c r="C30" s="514"/>
      <c r="D30" s="514"/>
      <c r="E30" s="514"/>
      <c r="F30" s="515"/>
      <c r="G30" s="801" t="s">
        <v>265</v>
      </c>
      <c r="H30" s="784"/>
      <c r="I30" s="784"/>
      <c r="J30" s="784"/>
      <c r="K30" s="784"/>
      <c r="L30" s="784"/>
      <c r="M30" s="784"/>
      <c r="N30" s="784"/>
      <c r="O30" s="785"/>
      <c r="P30" s="783" t="s">
        <v>59</v>
      </c>
      <c r="Q30" s="784"/>
      <c r="R30" s="784"/>
      <c r="S30" s="784"/>
      <c r="T30" s="784"/>
      <c r="U30" s="784"/>
      <c r="V30" s="784"/>
      <c r="W30" s="784"/>
      <c r="X30" s="785"/>
      <c r="Y30" s="1016"/>
      <c r="Z30" s="410"/>
      <c r="AA30" s="411"/>
      <c r="AB30" s="1020" t="s">
        <v>11</v>
      </c>
      <c r="AC30" s="1021"/>
      <c r="AD30" s="1022"/>
      <c r="AE30" s="1008" t="s">
        <v>357</v>
      </c>
      <c r="AF30" s="1008"/>
      <c r="AG30" s="1008"/>
      <c r="AH30" s="1008"/>
      <c r="AI30" s="1008" t="s">
        <v>363</v>
      </c>
      <c r="AJ30" s="1008"/>
      <c r="AK30" s="1008"/>
      <c r="AL30" s="1008"/>
      <c r="AM30" s="1008" t="s">
        <v>468</v>
      </c>
      <c r="AN30" s="1008"/>
      <c r="AO30" s="1008"/>
      <c r="AP30" s="459"/>
      <c r="AQ30" s="173" t="s">
        <v>355</v>
      </c>
      <c r="AR30" s="166"/>
      <c r="AS30" s="166"/>
      <c r="AT30" s="167"/>
      <c r="AU30" s="371" t="s">
        <v>253</v>
      </c>
      <c r="AV30" s="371"/>
      <c r="AW30" s="371"/>
      <c r="AX30" s="372"/>
    </row>
    <row r="31" spans="1:50" ht="18.75" customHeight="1">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17"/>
      <c r="Z31" s="1018"/>
      <c r="AA31" s="1019"/>
      <c r="AB31" s="1023"/>
      <c r="AC31" s="1024"/>
      <c r="AD31" s="1025"/>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6"/>
      <c r="B32" s="514"/>
      <c r="C32" s="514"/>
      <c r="D32" s="514"/>
      <c r="E32" s="514"/>
      <c r="F32" s="515"/>
      <c r="G32" s="541"/>
      <c r="H32" s="1026"/>
      <c r="I32" s="1026"/>
      <c r="J32" s="1026"/>
      <c r="K32" s="1026"/>
      <c r="L32" s="1026"/>
      <c r="M32" s="1026"/>
      <c r="N32" s="1026"/>
      <c r="O32" s="1027"/>
      <c r="P32" s="158"/>
      <c r="Q32" s="1034"/>
      <c r="R32" s="1034"/>
      <c r="S32" s="1034"/>
      <c r="T32" s="1034"/>
      <c r="U32" s="1034"/>
      <c r="V32" s="1034"/>
      <c r="W32" s="1034"/>
      <c r="X32" s="1035"/>
      <c r="Y32" s="1012" t="s">
        <v>12</v>
      </c>
      <c r="Z32" s="1013"/>
      <c r="AA32" s="1014"/>
      <c r="AB32" s="552"/>
      <c r="AC32" s="1015"/>
      <c r="AD32" s="1015"/>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7"/>
      <c r="B33" s="518"/>
      <c r="C33" s="518"/>
      <c r="D33" s="518"/>
      <c r="E33" s="518"/>
      <c r="F33" s="519"/>
      <c r="G33" s="1028"/>
      <c r="H33" s="1029"/>
      <c r="I33" s="1029"/>
      <c r="J33" s="1029"/>
      <c r="K33" s="1029"/>
      <c r="L33" s="1029"/>
      <c r="M33" s="1029"/>
      <c r="N33" s="1029"/>
      <c r="O33" s="1030"/>
      <c r="P33" s="1036"/>
      <c r="Q33" s="1036"/>
      <c r="R33" s="1036"/>
      <c r="S33" s="1036"/>
      <c r="T33" s="1036"/>
      <c r="U33" s="1036"/>
      <c r="V33" s="1036"/>
      <c r="W33" s="1036"/>
      <c r="X33" s="1037"/>
      <c r="Y33" s="301" t="s">
        <v>54</v>
      </c>
      <c r="Z33" s="1009"/>
      <c r="AA33" s="1010"/>
      <c r="AB33" s="523"/>
      <c r="AC33" s="1011"/>
      <c r="AD33" s="1011"/>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5"/>
      <c r="B34" s="646"/>
      <c r="C34" s="646"/>
      <c r="D34" s="646"/>
      <c r="E34" s="646"/>
      <c r="F34" s="647"/>
      <c r="G34" s="1031"/>
      <c r="H34" s="1032"/>
      <c r="I34" s="1032"/>
      <c r="J34" s="1032"/>
      <c r="K34" s="1032"/>
      <c r="L34" s="1032"/>
      <c r="M34" s="1032"/>
      <c r="N34" s="1032"/>
      <c r="O34" s="1033"/>
      <c r="P34" s="786"/>
      <c r="Q34" s="786"/>
      <c r="R34" s="786"/>
      <c r="S34" s="786"/>
      <c r="T34" s="786"/>
      <c r="U34" s="786"/>
      <c r="V34" s="786"/>
      <c r="W34" s="786"/>
      <c r="X34" s="1038"/>
      <c r="Y34" s="1039" t="s">
        <v>13</v>
      </c>
      <c r="Z34" s="1009"/>
      <c r="AA34" s="1010"/>
      <c r="AB34" s="462" t="s">
        <v>301</v>
      </c>
      <c r="AC34" s="1040"/>
      <c r="AD34" s="104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7" t="s">
        <v>524</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c r="A37" s="513" t="s">
        <v>488</v>
      </c>
      <c r="B37" s="514"/>
      <c r="C37" s="514"/>
      <c r="D37" s="514"/>
      <c r="E37" s="514"/>
      <c r="F37" s="515"/>
      <c r="G37" s="801" t="s">
        <v>265</v>
      </c>
      <c r="H37" s="784"/>
      <c r="I37" s="784"/>
      <c r="J37" s="784"/>
      <c r="K37" s="784"/>
      <c r="L37" s="784"/>
      <c r="M37" s="784"/>
      <c r="N37" s="784"/>
      <c r="O37" s="785"/>
      <c r="P37" s="783" t="s">
        <v>59</v>
      </c>
      <c r="Q37" s="784"/>
      <c r="R37" s="784"/>
      <c r="S37" s="784"/>
      <c r="T37" s="784"/>
      <c r="U37" s="784"/>
      <c r="V37" s="784"/>
      <c r="W37" s="784"/>
      <c r="X37" s="785"/>
      <c r="Y37" s="1016"/>
      <c r="Z37" s="410"/>
      <c r="AA37" s="411"/>
      <c r="AB37" s="1020" t="s">
        <v>11</v>
      </c>
      <c r="AC37" s="1021"/>
      <c r="AD37" s="1022"/>
      <c r="AE37" s="1008" t="s">
        <v>357</v>
      </c>
      <c r="AF37" s="1008"/>
      <c r="AG37" s="1008"/>
      <c r="AH37" s="1008"/>
      <c r="AI37" s="1008" t="s">
        <v>363</v>
      </c>
      <c r="AJ37" s="1008"/>
      <c r="AK37" s="1008"/>
      <c r="AL37" s="1008"/>
      <c r="AM37" s="1008" t="s">
        <v>468</v>
      </c>
      <c r="AN37" s="1008"/>
      <c r="AO37" s="1008"/>
      <c r="AP37" s="459"/>
      <c r="AQ37" s="173" t="s">
        <v>355</v>
      </c>
      <c r="AR37" s="166"/>
      <c r="AS37" s="166"/>
      <c r="AT37" s="167"/>
      <c r="AU37" s="371" t="s">
        <v>253</v>
      </c>
      <c r="AV37" s="371"/>
      <c r="AW37" s="371"/>
      <c r="AX37" s="372"/>
    </row>
    <row r="38" spans="1:50" ht="18.75" customHeight="1">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17"/>
      <c r="Z38" s="1018"/>
      <c r="AA38" s="1019"/>
      <c r="AB38" s="1023"/>
      <c r="AC38" s="1024"/>
      <c r="AD38" s="1025"/>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6"/>
      <c r="B39" s="514"/>
      <c r="C39" s="514"/>
      <c r="D39" s="514"/>
      <c r="E39" s="514"/>
      <c r="F39" s="515"/>
      <c r="G39" s="541"/>
      <c r="H39" s="1026"/>
      <c r="I39" s="1026"/>
      <c r="J39" s="1026"/>
      <c r="K39" s="1026"/>
      <c r="L39" s="1026"/>
      <c r="M39" s="1026"/>
      <c r="N39" s="1026"/>
      <c r="O39" s="1027"/>
      <c r="P39" s="158"/>
      <c r="Q39" s="1034"/>
      <c r="R39" s="1034"/>
      <c r="S39" s="1034"/>
      <c r="T39" s="1034"/>
      <c r="U39" s="1034"/>
      <c r="V39" s="1034"/>
      <c r="W39" s="1034"/>
      <c r="X39" s="1035"/>
      <c r="Y39" s="1012" t="s">
        <v>12</v>
      </c>
      <c r="Z39" s="1013"/>
      <c r="AA39" s="1014"/>
      <c r="AB39" s="552"/>
      <c r="AC39" s="1015"/>
      <c r="AD39" s="101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7"/>
      <c r="B40" s="518"/>
      <c r="C40" s="518"/>
      <c r="D40" s="518"/>
      <c r="E40" s="518"/>
      <c r="F40" s="519"/>
      <c r="G40" s="1028"/>
      <c r="H40" s="1029"/>
      <c r="I40" s="1029"/>
      <c r="J40" s="1029"/>
      <c r="K40" s="1029"/>
      <c r="L40" s="1029"/>
      <c r="M40" s="1029"/>
      <c r="N40" s="1029"/>
      <c r="O40" s="1030"/>
      <c r="P40" s="1036"/>
      <c r="Q40" s="1036"/>
      <c r="R40" s="1036"/>
      <c r="S40" s="1036"/>
      <c r="T40" s="1036"/>
      <c r="U40" s="1036"/>
      <c r="V40" s="1036"/>
      <c r="W40" s="1036"/>
      <c r="X40" s="1037"/>
      <c r="Y40" s="301" t="s">
        <v>54</v>
      </c>
      <c r="Z40" s="1009"/>
      <c r="AA40" s="1010"/>
      <c r="AB40" s="523"/>
      <c r="AC40" s="1011"/>
      <c r="AD40" s="101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5"/>
      <c r="B41" s="646"/>
      <c r="C41" s="646"/>
      <c r="D41" s="646"/>
      <c r="E41" s="646"/>
      <c r="F41" s="647"/>
      <c r="G41" s="1031"/>
      <c r="H41" s="1032"/>
      <c r="I41" s="1032"/>
      <c r="J41" s="1032"/>
      <c r="K41" s="1032"/>
      <c r="L41" s="1032"/>
      <c r="M41" s="1032"/>
      <c r="N41" s="1032"/>
      <c r="O41" s="1033"/>
      <c r="P41" s="786"/>
      <c r="Q41" s="786"/>
      <c r="R41" s="786"/>
      <c r="S41" s="786"/>
      <c r="T41" s="786"/>
      <c r="U41" s="786"/>
      <c r="V41" s="786"/>
      <c r="W41" s="786"/>
      <c r="X41" s="1038"/>
      <c r="Y41" s="1039" t="s">
        <v>13</v>
      </c>
      <c r="Z41" s="1009"/>
      <c r="AA41" s="1010"/>
      <c r="AB41" s="462" t="s">
        <v>301</v>
      </c>
      <c r="AC41" s="1040"/>
      <c r="AD41" s="104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7" t="s">
        <v>524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c r="A44" s="513" t="s">
        <v>488</v>
      </c>
      <c r="B44" s="514"/>
      <c r="C44" s="514"/>
      <c r="D44" s="514"/>
      <c r="E44" s="514"/>
      <c r="F44" s="515"/>
      <c r="G44" s="801" t="s">
        <v>265</v>
      </c>
      <c r="H44" s="784"/>
      <c r="I44" s="784"/>
      <c r="J44" s="784"/>
      <c r="K44" s="784"/>
      <c r="L44" s="784"/>
      <c r="M44" s="784"/>
      <c r="N44" s="784"/>
      <c r="O44" s="785"/>
      <c r="P44" s="783" t="s">
        <v>59</v>
      </c>
      <c r="Q44" s="784"/>
      <c r="R44" s="784"/>
      <c r="S44" s="784"/>
      <c r="T44" s="784"/>
      <c r="U44" s="784"/>
      <c r="V44" s="784"/>
      <c r="W44" s="784"/>
      <c r="X44" s="785"/>
      <c r="Y44" s="1016"/>
      <c r="Z44" s="410"/>
      <c r="AA44" s="411"/>
      <c r="AB44" s="1020" t="s">
        <v>11</v>
      </c>
      <c r="AC44" s="1021"/>
      <c r="AD44" s="1022"/>
      <c r="AE44" s="1008" t="s">
        <v>357</v>
      </c>
      <c r="AF44" s="1008"/>
      <c r="AG44" s="1008"/>
      <c r="AH44" s="1008"/>
      <c r="AI44" s="1008" t="s">
        <v>363</v>
      </c>
      <c r="AJ44" s="1008"/>
      <c r="AK44" s="1008"/>
      <c r="AL44" s="1008"/>
      <c r="AM44" s="1008" t="s">
        <v>468</v>
      </c>
      <c r="AN44" s="1008"/>
      <c r="AO44" s="1008"/>
      <c r="AP44" s="459"/>
      <c r="AQ44" s="173" t="s">
        <v>355</v>
      </c>
      <c r="AR44" s="166"/>
      <c r="AS44" s="166"/>
      <c r="AT44" s="167"/>
      <c r="AU44" s="371" t="s">
        <v>253</v>
      </c>
      <c r="AV44" s="371"/>
      <c r="AW44" s="371"/>
      <c r="AX44" s="372"/>
    </row>
    <row r="45" spans="1:50" ht="18.75" customHeight="1">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17"/>
      <c r="Z45" s="1018"/>
      <c r="AA45" s="1019"/>
      <c r="AB45" s="1023"/>
      <c r="AC45" s="1024"/>
      <c r="AD45" s="1025"/>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6"/>
      <c r="B46" s="514"/>
      <c r="C46" s="514"/>
      <c r="D46" s="514"/>
      <c r="E46" s="514"/>
      <c r="F46" s="515"/>
      <c r="G46" s="541"/>
      <c r="H46" s="1026"/>
      <c r="I46" s="1026"/>
      <c r="J46" s="1026"/>
      <c r="K46" s="1026"/>
      <c r="L46" s="1026"/>
      <c r="M46" s="1026"/>
      <c r="N46" s="1026"/>
      <c r="O46" s="1027"/>
      <c r="P46" s="158"/>
      <c r="Q46" s="1034"/>
      <c r="R46" s="1034"/>
      <c r="S46" s="1034"/>
      <c r="T46" s="1034"/>
      <c r="U46" s="1034"/>
      <c r="V46" s="1034"/>
      <c r="W46" s="1034"/>
      <c r="X46" s="1035"/>
      <c r="Y46" s="1012" t="s">
        <v>12</v>
      </c>
      <c r="Z46" s="1013"/>
      <c r="AA46" s="1014"/>
      <c r="AB46" s="552"/>
      <c r="AC46" s="1015"/>
      <c r="AD46" s="101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7"/>
      <c r="B47" s="518"/>
      <c r="C47" s="518"/>
      <c r="D47" s="518"/>
      <c r="E47" s="518"/>
      <c r="F47" s="519"/>
      <c r="G47" s="1028"/>
      <c r="H47" s="1029"/>
      <c r="I47" s="1029"/>
      <c r="J47" s="1029"/>
      <c r="K47" s="1029"/>
      <c r="L47" s="1029"/>
      <c r="M47" s="1029"/>
      <c r="N47" s="1029"/>
      <c r="O47" s="1030"/>
      <c r="P47" s="1036"/>
      <c r="Q47" s="1036"/>
      <c r="R47" s="1036"/>
      <c r="S47" s="1036"/>
      <c r="T47" s="1036"/>
      <c r="U47" s="1036"/>
      <c r="V47" s="1036"/>
      <c r="W47" s="1036"/>
      <c r="X47" s="1037"/>
      <c r="Y47" s="301" t="s">
        <v>54</v>
      </c>
      <c r="Z47" s="1009"/>
      <c r="AA47" s="1010"/>
      <c r="AB47" s="523"/>
      <c r="AC47" s="1011"/>
      <c r="AD47" s="101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5"/>
      <c r="B48" s="646"/>
      <c r="C48" s="646"/>
      <c r="D48" s="646"/>
      <c r="E48" s="646"/>
      <c r="F48" s="647"/>
      <c r="G48" s="1031"/>
      <c r="H48" s="1032"/>
      <c r="I48" s="1032"/>
      <c r="J48" s="1032"/>
      <c r="K48" s="1032"/>
      <c r="L48" s="1032"/>
      <c r="M48" s="1032"/>
      <c r="N48" s="1032"/>
      <c r="O48" s="1033"/>
      <c r="P48" s="786"/>
      <c r="Q48" s="786"/>
      <c r="R48" s="786"/>
      <c r="S48" s="786"/>
      <c r="T48" s="786"/>
      <c r="U48" s="786"/>
      <c r="V48" s="786"/>
      <c r="W48" s="786"/>
      <c r="X48" s="1038"/>
      <c r="Y48" s="1039" t="s">
        <v>13</v>
      </c>
      <c r="Z48" s="1009"/>
      <c r="AA48" s="1010"/>
      <c r="AB48" s="462" t="s">
        <v>301</v>
      </c>
      <c r="AC48" s="1040"/>
      <c r="AD48" s="104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7" t="s">
        <v>524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c r="A51" s="513" t="s">
        <v>488</v>
      </c>
      <c r="B51" s="514"/>
      <c r="C51" s="514"/>
      <c r="D51" s="514"/>
      <c r="E51" s="514"/>
      <c r="F51" s="515"/>
      <c r="G51" s="801" t="s">
        <v>265</v>
      </c>
      <c r="H51" s="784"/>
      <c r="I51" s="784"/>
      <c r="J51" s="784"/>
      <c r="K51" s="784"/>
      <c r="L51" s="784"/>
      <c r="M51" s="784"/>
      <c r="N51" s="784"/>
      <c r="O51" s="785"/>
      <c r="P51" s="783" t="s">
        <v>59</v>
      </c>
      <c r="Q51" s="784"/>
      <c r="R51" s="784"/>
      <c r="S51" s="784"/>
      <c r="T51" s="784"/>
      <c r="U51" s="784"/>
      <c r="V51" s="784"/>
      <c r="W51" s="784"/>
      <c r="X51" s="785"/>
      <c r="Y51" s="1016"/>
      <c r="Z51" s="410"/>
      <c r="AA51" s="411"/>
      <c r="AB51" s="459" t="s">
        <v>11</v>
      </c>
      <c r="AC51" s="1021"/>
      <c r="AD51" s="1022"/>
      <c r="AE51" s="1008" t="s">
        <v>357</v>
      </c>
      <c r="AF51" s="1008"/>
      <c r="AG51" s="1008"/>
      <c r="AH51" s="1008"/>
      <c r="AI51" s="1008" t="s">
        <v>363</v>
      </c>
      <c r="AJ51" s="1008"/>
      <c r="AK51" s="1008"/>
      <c r="AL51" s="1008"/>
      <c r="AM51" s="1008" t="s">
        <v>468</v>
      </c>
      <c r="AN51" s="1008"/>
      <c r="AO51" s="1008"/>
      <c r="AP51" s="459"/>
      <c r="AQ51" s="173" t="s">
        <v>355</v>
      </c>
      <c r="AR51" s="166"/>
      <c r="AS51" s="166"/>
      <c r="AT51" s="167"/>
      <c r="AU51" s="371" t="s">
        <v>253</v>
      </c>
      <c r="AV51" s="371"/>
      <c r="AW51" s="371"/>
      <c r="AX51" s="372"/>
    </row>
    <row r="52" spans="1:50" ht="18.75" customHeight="1">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17"/>
      <c r="Z52" s="1018"/>
      <c r="AA52" s="1019"/>
      <c r="AB52" s="1023"/>
      <c r="AC52" s="1024"/>
      <c r="AD52" s="1025"/>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6"/>
      <c r="B53" s="514"/>
      <c r="C53" s="514"/>
      <c r="D53" s="514"/>
      <c r="E53" s="514"/>
      <c r="F53" s="515"/>
      <c r="G53" s="541"/>
      <c r="H53" s="1026"/>
      <c r="I53" s="1026"/>
      <c r="J53" s="1026"/>
      <c r="K53" s="1026"/>
      <c r="L53" s="1026"/>
      <c r="M53" s="1026"/>
      <c r="N53" s="1026"/>
      <c r="O53" s="1027"/>
      <c r="P53" s="158"/>
      <c r="Q53" s="1034"/>
      <c r="R53" s="1034"/>
      <c r="S53" s="1034"/>
      <c r="T53" s="1034"/>
      <c r="U53" s="1034"/>
      <c r="V53" s="1034"/>
      <c r="W53" s="1034"/>
      <c r="X53" s="1035"/>
      <c r="Y53" s="1012" t="s">
        <v>12</v>
      </c>
      <c r="Z53" s="1013"/>
      <c r="AA53" s="1014"/>
      <c r="AB53" s="552"/>
      <c r="AC53" s="1015"/>
      <c r="AD53" s="101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7"/>
      <c r="B54" s="518"/>
      <c r="C54" s="518"/>
      <c r="D54" s="518"/>
      <c r="E54" s="518"/>
      <c r="F54" s="519"/>
      <c r="G54" s="1028"/>
      <c r="H54" s="1029"/>
      <c r="I54" s="1029"/>
      <c r="J54" s="1029"/>
      <c r="K54" s="1029"/>
      <c r="L54" s="1029"/>
      <c r="M54" s="1029"/>
      <c r="N54" s="1029"/>
      <c r="O54" s="1030"/>
      <c r="P54" s="1036"/>
      <c r="Q54" s="1036"/>
      <c r="R54" s="1036"/>
      <c r="S54" s="1036"/>
      <c r="T54" s="1036"/>
      <c r="U54" s="1036"/>
      <c r="V54" s="1036"/>
      <c r="W54" s="1036"/>
      <c r="X54" s="1037"/>
      <c r="Y54" s="301" t="s">
        <v>54</v>
      </c>
      <c r="Z54" s="1009"/>
      <c r="AA54" s="1010"/>
      <c r="AB54" s="523"/>
      <c r="AC54" s="1011"/>
      <c r="AD54" s="101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5"/>
      <c r="B55" s="646"/>
      <c r="C55" s="646"/>
      <c r="D55" s="646"/>
      <c r="E55" s="646"/>
      <c r="F55" s="647"/>
      <c r="G55" s="1031"/>
      <c r="H55" s="1032"/>
      <c r="I55" s="1032"/>
      <c r="J55" s="1032"/>
      <c r="K55" s="1032"/>
      <c r="L55" s="1032"/>
      <c r="M55" s="1032"/>
      <c r="N55" s="1032"/>
      <c r="O55" s="1033"/>
      <c r="P55" s="786"/>
      <c r="Q55" s="786"/>
      <c r="R55" s="786"/>
      <c r="S55" s="786"/>
      <c r="T55" s="786"/>
      <c r="U55" s="786"/>
      <c r="V55" s="786"/>
      <c r="W55" s="786"/>
      <c r="X55" s="1038"/>
      <c r="Y55" s="1039" t="s">
        <v>13</v>
      </c>
      <c r="Z55" s="1009"/>
      <c r="AA55" s="1010"/>
      <c r="AB55" s="462" t="s">
        <v>301</v>
      </c>
      <c r="AC55" s="1040"/>
      <c r="AD55" s="104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7" t="s">
        <v>524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c r="A58" s="513" t="s">
        <v>488</v>
      </c>
      <c r="B58" s="514"/>
      <c r="C58" s="514"/>
      <c r="D58" s="514"/>
      <c r="E58" s="514"/>
      <c r="F58" s="515"/>
      <c r="G58" s="801" t="s">
        <v>265</v>
      </c>
      <c r="H58" s="784"/>
      <c r="I58" s="784"/>
      <c r="J58" s="784"/>
      <c r="K58" s="784"/>
      <c r="L58" s="784"/>
      <c r="M58" s="784"/>
      <c r="N58" s="784"/>
      <c r="O58" s="785"/>
      <c r="P58" s="783" t="s">
        <v>59</v>
      </c>
      <c r="Q58" s="784"/>
      <c r="R58" s="784"/>
      <c r="S58" s="784"/>
      <c r="T58" s="784"/>
      <c r="U58" s="784"/>
      <c r="V58" s="784"/>
      <c r="W58" s="784"/>
      <c r="X58" s="785"/>
      <c r="Y58" s="1016"/>
      <c r="Z58" s="410"/>
      <c r="AA58" s="411"/>
      <c r="AB58" s="1020" t="s">
        <v>11</v>
      </c>
      <c r="AC58" s="1021"/>
      <c r="AD58" s="1022"/>
      <c r="AE58" s="1008" t="s">
        <v>357</v>
      </c>
      <c r="AF58" s="1008"/>
      <c r="AG58" s="1008"/>
      <c r="AH58" s="1008"/>
      <c r="AI58" s="1008" t="s">
        <v>363</v>
      </c>
      <c r="AJ58" s="1008"/>
      <c r="AK58" s="1008"/>
      <c r="AL58" s="1008"/>
      <c r="AM58" s="1008" t="s">
        <v>468</v>
      </c>
      <c r="AN58" s="1008"/>
      <c r="AO58" s="1008"/>
      <c r="AP58" s="459"/>
      <c r="AQ58" s="173" t="s">
        <v>355</v>
      </c>
      <c r="AR58" s="166"/>
      <c r="AS58" s="166"/>
      <c r="AT58" s="167"/>
      <c r="AU58" s="371" t="s">
        <v>253</v>
      </c>
      <c r="AV58" s="371"/>
      <c r="AW58" s="371"/>
      <c r="AX58" s="372"/>
    </row>
    <row r="59" spans="1:50" ht="18.75" customHeight="1">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17"/>
      <c r="Z59" s="1018"/>
      <c r="AA59" s="1019"/>
      <c r="AB59" s="1023"/>
      <c r="AC59" s="1024"/>
      <c r="AD59" s="1025"/>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6"/>
      <c r="B60" s="514"/>
      <c r="C60" s="514"/>
      <c r="D60" s="514"/>
      <c r="E60" s="514"/>
      <c r="F60" s="515"/>
      <c r="G60" s="541"/>
      <c r="H60" s="1026"/>
      <c r="I60" s="1026"/>
      <c r="J60" s="1026"/>
      <c r="K60" s="1026"/>
      <c r="L60" s="1026"/>
      <c r="M60" s="1026"/>
      <c r="N60" s="1026"/>
      <c r="O60" s="1027"/>
      <c r="P60" s="158"/>
      <c r="Q60" s="1034"/>
      <c r="R60" s="1034"/>
      <c r="S60" s="1034"/>
      <c r="T60" s="1034"/>
      <c r="U60" s="1034"/>
      <c r="V60" s="1034"/>
      <c r="W60" s="1034"/>
      <c r="X60" s="1035"/>
      <c r="Y60" s="1012" t="s">
        <v>12</v>
      </c>
      <c r="Z60" s="1013"/>
      <c r="AA60" s="1014"/>
      <c r="AB60" s="552"/>
      <c r="AC60" s="1015"/>
      <c r="AD60" s="101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7"/>
      <c r="B61" s="518"/>
      <c r="C61" s="518"/>
      <c r="D61" s="518"/>
      <c r="E61" s="518"/>
      <c r="F61" s="519"/>
      <c r="G61" s="1028"/>
      <c r="H61" s="1029"/>
      <c r="I61" s="1029"/>
      <c r="J61" s="1029"/>
      <c r="K61" s="1029"/>
      <c r="L61" s="1029"/>
      <c r="M61" s="1029"/>
      <c r="N61" s="1029"/>
      <c r="O61" s="1030"/>
      <c r="P61" s="1036"/>
      <c r="Q61" s="1036"/>
      <c r="R61" s="1036"/>
      <c r="S61" s="1036"/>
      <c r="T61" s="1036"/>
      <c r="U61" s="1036"/>
      <c r="V61" s="1036"/>
      <c r="W61" s="1036"/>
      <c r="X61" s="1037"/>
      <c r="Y61" s="301" t="s">
        <v>54</v>
      </c>
      <c r="Z61" s="1009"/>
      <c r="AA61" s="1010"/>
      <c r="AB61" s="523"/>
      <c r="AC61" s="1011"/>
      <c r="AD61" s="101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5"/>
      <c r="B62" s="646"/>
      <c r="C62" s="646"/>
      <c r="D62" s="646"/>
      <c r="E62" s="646"/>
      <c r="F62" s="647"/>
      <c r="G62" s="1031"/>
      <c r="H62" s="1032"/>
      <c r="I62" s="1032"/>
      <c r="J62" s="1032"/>
      <c r="K62" s="1032"/>
      <c r="L62" s="1032"/>
      <c r="M62" s="1032"/>
      <c r="N62" s="1032"/>
      <c r="O62" s="1033"/>
      <c r="P62" s="786"/>
      <c r="Q62" s="786"/>
      <c r="R62" s="786"/>
      <c r="S62" s="786"/>
      <c r="T62" s="786"/>
      <c r="U62" s="786"/>
      <c r="V62" s="786"/>
      <c r="W62" s="786"/>
      <c r="X62" s="1038"/>
      <c r="Y62" s="1039" t="s">
        <v>13</v>
      </c>
      <c r="Z62" s="1009"/>
      <c r="AA62" s="1010"/>
      <c r="AB62" s="462" t="s">
        <v>301</v>
      </c>
      <c r="AC62" s="1040"/>
      <c r="AD62" s="104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7" t="s">
        <v>524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c r="A65" s="513" t="s">
        <v>488</v>
      </c>
      <c r="B65" s="514"/>
      <c r="C65" s="514"/>
      <c r="D65" s="514"/>
      <c r="E65" s="514"/>
      <c r="F65" s="515"/>
      <c r="G65" s="801" t="s">
        <v>265</v>
      </c>
      <c r="H65" s="784"/>
      <c r="I65" s="784"/>
      <c r="J65" s="784"/>
      <c r="K65" s="784"/>
      <c r="L65" s="784"/>
      <c r="M65" s="784"/>
      <c r="N65" s="784"/>
      <c r="O65" s="785"/>
      <c r="P65" s="783" t="s">
        <v>59</v>
      </c>
      <c r="Q65" s="784"/>
      <c r="R65" s="784"/>
      <c r="S65" s="784"/>
      <c r="T65" s="784"/>
      <c r="U65" s="784"/>
      <c r="V65" s="784"/>
      <c r="W65" s="784"/>
      <c r="X65" s="785"/>
      <c r="Y65" s="1016"/>
      <c r="Z65" s="410"/>
      <c r="AA65" s="411"/>
      <c r="AB65" s="1020" t="s">
        <v>11</v>
      </c>
      <c r="AC65" s="1021"/>
      <c r="AD65" s="1022"/>
      <c r="AE65" s="1008" t="s">
        <v>357</v>
      </c>
      <c r="AF65" s="1008"/>
      <c r="AG65" s="1008"/>
      <c r="AH65" s="1008"/>
      <c r="AI65" s="1008" t="s">
        <v>363</v>
      </c>
      <c r="AJ65" s="1008"/>
      <c r="AK65" s="1008"/>
      <c r="AL65" s="1008"/>
      <c r="AM65" s="1008" t="s">
        <v>468</v>
      </c>
      <c r="AN65" s="1008"/>
      <c r="AO65" s="1008"/>
      <c r="AP65" s="459"/>
      <c r="AQ65" s="173" t="s">
        <v>355</v>
      </c>
      <c r="AR65" s="166"/>
      <c r="AS65" s="166"/>
      <c r="AT65" s="167"/>
      <c r="AU65" s="371" t="s">
        <v>253</v>
      </c>
      <c r="AV65" s="371"/>
      <c r="AW65" s="371"/>
      <c r="AX65" s="372"/>
    </row>
    <row r="66" spans="1:50" ht="18.75" customHeight="1">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17"/>
      <c r="Z66" s="1018"/>
      <c r="AA66" s="1019"/>
      <c r="AB66" s="1023"/>
      <c r="AC66" s="1024"/>
      <c r="AD66" s="1025"/>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6"/>
      <c r="B67" s="514"/>
      <c r="C67" s="514"/>
      <c r="D67" s="514"/>
      <c r="E67" s="514"/>
      <c r="F67" s="515"/>
      <c r="G67" s="541"/>
      <c r="H67" s="1026"/>
      <c r="I67" s="1026"/>
      <c r="J67" s="1026"/>
      <c r="K67" s="1026"/>
      <c r="L67" s="1026"/>
      <c r="M67" s="1026"/>
      <c r="N67" s="1026"/>
      <c r="O67" s="1027"/>
      <c r="P67" s="158"/>
      <c r="Q67" s="1034"/>
      <c r="R67" s="1034"/>
      <c r="S67" s="1034"/>
      <c r="T67" s="1034"/>
      <c r="U67" s="1034"/>
      <c r="V67" s="1034"/>
      <c r="W67" s="1034"/>
      <c r="X67" s="1035"/>
      <c r="Y67" s="1012" t="s">
        <v>12</v>
      </c>
      <c r="Z67" s="1013"/>
      <c r="AA67" s="1014"/>
      <c r="AB67" s="552"/>
      <c r="AC67" s="1015"/>
      <c r="AD67" s="1015"/>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7"/>
      <c r="B68" s="518"/>
      <c r="C68" s="518"/>
      <c r="D68" s="518"/>
      <c r="E68" s="518"/>
      <c r="F68" s="519"/>
      <c r="G68" s="1028"/>
      <c r="H68" s="1029"/>
      <c r="I68" s="1029"/>
      <c r="J68" s="1029"/>
      <c r="K68" s="1029"/>
      <c r="L68" s="1029"/>
      <c r="M68" s="1029"/>
      <c r="N68" s="1029"/>
      <c r="O68" s="1030"/>
      <c r="P68" s="1036"/>
      <c r="Q68" s="1036"/>
      <c r="R68" s="1036"/>
      <c r="S68" s="1036"/>
      <c r="T68" s="1036"/>
      <c r="U68" s="1036"/>
      <c r="V68" s="1036"/>
      <c r="W68" s="1036"/>
      <c r="X68" s="1037"/>
      <c r="Y68" s="301" t="s">
        <v>54</v>
      </c>
      <c r="Z68" s="1009"/>
      <c r="AA68" s="1010"/>
      <c r="AB68" s="523"/>
      <c r="AC68" s="1011"/>
      <c r="AD68" s="1011"/>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5"/>
      <c r="B69" s="646"/>
      <c r="C69" s="646"/>
      <c r="D69" s="646"/>
      <c r="E69" s="646"/>
      <c r="F69" s="647"/>
      <c r="G69" s="1031"/>
      <c r="H69" s="1032"/>
      <c r="I69" s="1032"/>
      <c r="J69" s="1032"/>
      <c r="K69" s="1032"/>
      <c r="L69" s="1032"/>
      <c r="M69" s="1032"/>
      <c r="N69" s="1032"/>
      <c r="O69" s="1033"/>
      <c r="P69" s="786"/>
      <c r="Q69" s="786"/>
      <c r="R69" s="786"/>
      <c r="S69" s="786"/>
      <c r="T69" s="786"/>
      <c r="U69" s="786"/>
      <c r="V69" s="786"/>
      <c r="W69" s="786"/>
      <c r="X69" s="1038"/>
      <c r="Y69" s="301" t="s">
        <v>13</v>
      </c>
      <c r="Z69" s="1009"/>
      <c r="AA69" s="1010"/>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7" t="s">
        <v>524</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c r="A71" s="910"/>
      <c r="B71" s="911"/>
      <c r="C71" s="911"/>
      <c r="D71" s="911"/>
      <c r="E71" s="911"/>
      <c r="F71" s="912"/>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4" t="s">
        <v>28</v>
      </c>
      <c r="B2" s="1045"/>
      <c r="C2" s="1045"/>
      <c r="D2" s="1045"/>
      <c r="E2" s="1045"/>
      <c r="F2" s="1046"/>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7"/>
      <c r="B4" s="1048"/>
      <c r="C4" s="1048"/>
      <c r="D4" s="1048"/>
      <c r="E4" s="1048"/>
      <c r="F4" s="104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7"/>
      <c r="B5" s="1048"/>
      <c r="C5" s="1048"/>
      <c r="D5" s="1048"/>
      <c r="E5" s="1048"/>
      <c r="F5" s="104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7"/>
      <c r="B6" s="1048"/>
      <c r="C6" s="1048"/>
      <c r="D6" s="1048"/>
      <c r="E6" s="1048"/>
      <c r="F6" s="104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7"/>
      <c r="B7" s="1048"/>
      <c r="C7" s="1048"/>
      <c r="D7" s="1048"/>
      <c r="E7" s="1048"/>
      <c r="F7" s="104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7"/>
      <c r="B8" s="1048"/>
      <c r="C8" s="1048"/>
      <c r="D8" s="1048"/>
      <c r="E8" s="1048"/>
      <c r="F8" s="104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7"/>
      <c r="B9" s="1048"/>
      <c r="C9" s="1048"/>
      <c r="D9" s="1048"/>
      <c r="E9" s="1048"/>
      <c r="F9" s="104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7"/>
      <c r="B10" s="1048"/>
      <c r="C10" s="1048"/>
      <c r="D10" s="1048"/>
      <c r="E10" s="1048"/>
      <c r="F10" s="104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7"/>
      <c r="B11" s="1048"/>
      <c r="C11" s="1048"/>
      <c r="D11" s="1048"/>
      <c r="E11" s="1048"/>
      <c r="F11" s="104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7"/>
      <c r="B12" s="1048"/>
      <c r="C12" s="1048"/>
      <c r="D12" s="1048"/>
      <c r="E12" s="1048"/>
      <c r="F12" s="104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7"/>
      <c r="B13" s="1048"/>
      <c r="C13" s="1048"/>
      <c r="D13" s="1048"/>
      <c r="E13" s="1048"/>
      <c r="F13" s="104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7"/>
      <c r="B14" s="1048"/>
      <c r="C14" s="1048"/>
      <c r="D14" s="1048"/>
      <c r="E14" s="1048"/>
      <c r="F14" s="104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7"/>
      <c r="B15" s="1048"/>
      <c r="C15" s="1048"/>
      <c r="D15" s="1048"/>
      <c r="E15" s="1048"/>
      <c r="F15" s="1049"/>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7"/>
      <c r="B16" s="1048"/>
      <c r="C16" s="1048"/>
      <c r="D16" s="1048"/>
      <c r="E16" s="1048"/>
      <c r="F16" s="104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7"/>
      <c r="B17" s="1048"/>
      <c r="C17" s="1048"/>
      <c r="D17" s="1048"/>
      <c r="E17" s="1048"/>
      <c r="F17" s="104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7"/>
      <c r="B18" s="1048"/>
      <c r="C18" s="1048"/>
      <c r="D18" s="1048"/>
      <c r="E18" s="1048"/>
      <c r="F18" s="104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7"/>
      <c r="B19" s="1048"/>
      <c r="C19" s="1048"/>
      <c r="D19" s="1048"/>
      <c r="E19" s="1048"/>
      <c r="F19" s="104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7"/>
      <c r="B20" s="1048"/>
      <c r="C20" s="1048"/>
      <c r="D20" s="1048"/>
      <c r="E20" s="1048"/>
      <c r="F20" s="104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7"/>
      <c r="B21" s="1048"/>
      <c r="C21" s="1048"/>
      <c r="D21" s="1048"/>
      <c r="E21" s="1048"/>
      <c r="F21" s="104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7"/>
      <c r="B22" s="1048"/>
      <c r="C22" s="1048"/>
      <c r="D22" s="1048"/>
      <c r="E22" s="1048"/>
      <c r="F22" s="104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7"/>
      <c r="B23" s="1048"/>
      <c r="C23" s="1048"/>
      <c r="D23" s="1048"/>
      <c r="E23" s="1048"/>
      <c r="F23" s="104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7"/>
      <c r="B24" s="1048"/>
      <c r="C24" s="1048"/>
      <c r="D24" s="1048"/>
      <c r="E24" s="1048"/>
      <c r="F24" s="104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7"/>
      <c r="B25" s="1048"/>
      <c r="C25" s="1048"/>
      <c r="D25" s="1048"/>
      <c r="E25" s="1048"/>
      <c r="F25" s="104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7"/>
      <c r="B26" s="1048"/>
      <c r="C26" s="1048"/>
      <c r="D26" s="1048"/>
      <c r="E26" s="1048"/>
      <c r="F26" s="104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7"/>
      <c r="B27" s="1048"/>
      <c r="C27" s="1048"/>
      <c r="D27" s="1048"/>
      <c r="E27" s="1048"/>
      <c r="F27" s="104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7"/>
      <c r="B28" s="1048"/>
      <c r="C28" s="1048"/>
      <c r="D28" s="1048"/>
      <c r="E28" s="1048"/>
      <c r="F28" s="1049"/>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7"/>
      <c r="B29" s="1048"/>
      <c r="C29" s="1048"/>
      <c r="D29" s="1048"/>
      <c r="E29" s="1048"/>
      <c r="F29" s="104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7"/>
      <c r="B30" s="1048"/>
      <c r="C30" s="1048"/>
      <c r="D30" s="1048"/>
      <c r="E30" s="1048"/>
      <c r="F30" s="104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7"/>
      <c r="B31" s="1048"/>
      <c r="C31" s="1048"/>
      <c r="D31" s="1048"/>
      <c r="E31" s="1048"/>
      <c r="F31" s="104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7"/>
      <c r="B32" s="1048"/>
      <c r="C32" s="1048"/>
      <c r="D32" s="1048"/>
      <c r="E32" s="1048"/>
      <c r="F32" s="104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7"/>
      <c r="B33" s="1048"/>
      <c r="C33" s="1048"/>
      <c r="D33" s="1048"/>
      <c r="E33" s="1048"/>
      <c r="F33" s="104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7"/>
      <c r="B34" s="1048"/>
      <c r="C34" s="1048"/>
      <c r="D34" s="1048"/>
      <c r="E34" s="1048"/>
      <c r="F34" s="104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7"/>
      <c r="B35" s="1048"/>
      <c r="C35" s="1048"/>
      <c r="D35" s="1048"/>
      <c r="E35" s="1048"/>
      <c r="F35" s="104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7"/>
      <c r="B36" s="1048"/>
      <c r="C36" s="1048"/>
      <c r="D36" s="1048"/>
      <c r="E36" s="1048"/>
      <c r="F36" s="104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7"/>
      <c r="B37" s="1048"/>
      <c r="C37" s="1048"/>
      <c r="D37" s="1048"/>
      <c r="E37" s="1048"/>
      <c r="F37" s="104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7"/>
      <c r="B38" s="1048"/>
      <c r="C38" s="1048"/>
      <c r="D38" s="1048"/>
      <c r="E38" s="1048"/>
      <c r="F38" s="104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7"/>
      <c r="B39" s="1048"/>
      <c r="C39" s="1048"/>
      <c r="D39" s="1048"/>
      <c r="E39" s="1048"/>
      <c r="F39" s="104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7"/>
      <c r="B40" s="1048"/>
      <c r="C40" s="1048"/>
      <c r="D40" s="1048"/>
      <c r="E40" s="1048"/>
      <c r="F40" s="104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7"/>
      <c r="B41" s="1048"/>
      <c r="C41" s="1048"/>
      <c r="D41" s="1048"/>
      <c r="E41" s="1048"/>
      <c r="F41" s="1049"/>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7"/>
      <c r="B42" s="1048"/>
      <c r="C42" s="1048"/>
      <c r="D42" s="1048"/>
      <c r="E42" s="1048"/>
      <c r="F42" s="104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7"/>
      <c r="B43" s="1048"/>
      <c r="C43" s="1048"/>
      <c r="D43" s="1048"/>
      <c r="E43" s="1048"/>
      <c r="F43" s="104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7"/>
      <c r="B44" s="1048"/>
      <c r="C44" s="1048"/>
      <c r="D44" s="1048"/>
      <c r="E44" s="1048"/>
      <c r="F44" s="104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7"/>
      <c r="B45" s="1048"/>
      <c r="C45" s="1048"/>
      <c r="D45" s="1048"/>
      <c r="E45" s="1048"/>
      <c r="F45" s="104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7"/>
      <c r="B46" s="1048"/>
      <c r="C46" s="1048"/>
      <c r="D46" s="1048"/>
      <c r="E46" s="1048"/>
      <c r="F46" s="104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7"/>
      <c r="B47" s="1048"/>
      <c r="C47" s="1048"/>
      <c r="D47" s="1048"/>
      <c r="E47" s="1048"/>
      <c r="F47" s="104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7"/>
      <c r="B48" s="1048"/>
      <c r="C48" s="1048"/>
      <c r="D48" s="1048"/>
      <c r="E48" s="1048"/>
      <c r="F48" s="104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7"/>
      <c r="B49" s="1048"/>
      <c r="C49" s="1048"/>
      <c r="D49" s="1048"/>
      <c r="E49" s="1048"/>
      <c r="F49" s="104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7"/>
      <c r="B50" s="1048"/>
      <c r="C50" s="1048"/>
      <c r="D50" s="1048"/>
      <c r="E50" s="1048"/>
      <c r="F50" s="104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7"/>
      <c r="B51" s="1048"/>
      <c r="C51" s="1048"/>
      <c r="D51" s="1048"/>
      <c r="E51" s="1048"/>
      <c r="F51" s="104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7"/>
      <c r="B52" s="1048"/>
      <c r="C52" s="1048"/>
      <c r="D52" s="1048"/>
      <c r="E52" s="1048"/>
      <c r="F52" s="104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30" customHeight="1">
      <c r="A55" s="1044" t="s">
        <v>28</v>
      </c>
      <c r="B55" s="1045"/>
      <c r="C55" s="1045"/>
      <c r="D55" s="1045"/>
      <c r="E55" s="1045"/>
      <c r="F55" s="104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7"/>
      <c r="B56" s="1048"/>
      <c r="C56" s="1048"/>
      <c r="D56" s="1048"/>
      <c r="E56" s="1048"/>
      <c r="F56" s="104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7"/>
      <c r="B57" s="1048"/>
      <c r="C57" s="1048"/>
      <c r="D57" s="1048"/>
      <c r="E57" s="1048"/>
      <c r="F57" s="104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7"/>
      <c r="B58" s="1048"/>
      <c r="C58" s="1048"/>
      <c r="D58" s="1048"/>
      <c r="E58" s="1048"/>
      <c r="F58" s="104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7"/>
      <c r="B59" s="1048"/>
      <c r="C59" s="1048"/>
      <c r="D59" s="1048"/>
      <c r="E59" s="1048"/>
      <c r="F59" s="104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7"/>
      <c r="B60" s="1048"/>
      <c r="C60" s="1048"/>
      <c r="D60" s="1048"/>
      <c r="E60" s="1048"/>
      <c r="F60" s="104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7"/>
      <c r="B61" s="1048"/>
      <c r="C61" s="1048"/>
      <c r="D61" s="1048"/>
      <c r="E61" s="1048"/>
      <c r="F61" s="104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7"/>
      <c r="B62" s="1048"/>
      <c r="C62" s="1048"/>
      <c r="D62" s="1048"/>
      <c r="E62" s="1048"/>
      <c r="F62" s="104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7"/>
      <c r="B63" s="1048"/>
      <c r="C63" s="1048"/>
      <c r="D63" s="1048"/>
      <c r="E63" s="1048"/>
      <c r="F63" s="104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7"/>
      <c r="B64" s="1048"/>
      <c r="C64" s="1048"/>
      <c r="D64" s="1048"/>
      <c r="E64" s="1048"/>
      <c r="F64" s="104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7"/>
      <c r="B65" s="1048"/>
      <c r="C65" s="1048"/>
      <c r="D65" s="1048"/>
      <c r="E65" s="1048"/>
      <c r="F65" s="104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7"/>
      <c r="B66" s="1048"/>
      <c r="C66" s="1048"/>
      <c r="D66" s="1048"/>
      <c r="E66" s="1048"/>
      <c r="F66" s="104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7"/>
      <c r="B67" s="1048"/>
      <c r="C67" s="1048"/>
      <c r="D67" s="1048"/>
      <c r="E67" s="1048"/>
      <c r="F67" s="104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7"/>
      <c r="B68" s="1048"/>
      <c r="C68" s="1048"/>
      <c r="D68" s="1048"/>
      <c r="E68" s="1048"/>
      <c r="F68" s="1049"/>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7"/>
      <c r="B69" s="1048"/>
      <c r="C69" s="1048"/>
      <c r="D69" s="1048"/>
      <c r="E69" s="1048"/>
      <c r="F69" s="104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7"/>
      <c r="B70" s="1048"/>
      <c r="C70" s="1048"/>
      <c r="D70" s="1048"/>
      <c r="E70" s="1048"/>
      <c r="F70" s="104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7"/>
      <c r="B71" s="1048"/>
      <c r="C71" s="1048"/>
      <c r="D71" s="1048"/>
      <c r="E71" s="1048"/>
      <c r="F71" s="104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7"/>
      <c r="B72" s="1048"/>
      <c r="C72" s="1048"/>
      <c r="D72" s="1048"/>
      <c r="E72" s="1048"/>
      <c r="F72" s="104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7"/>
      <c r="B73" s="1048"/>
      <c r="C73" s="1048"/>
      <c r="D73" s="1048"/>
      <c r="E73" s="1048"/>
      <c r="F73" s="104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7"/>
      <c r="B74" s="1048"/>
      <c r="C74" s="1048"/>
      <c r="D74" s="1048"/>
      <c r="E74" s="1048"/>
      <c r="F74" s="104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7"/>
      <c r="B75" s="1048"/>
      <c r="C75" s="1048"/>
      <c r="D75" s="1048"/>
      <c r="E75" s="1048"/>
      <c r="F75" s="104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7"/>
      <c r="B76" s="1048"/>
      <c r="C76" s="1048"/>
      <c r="D76" s="1048"/>
      <c r="E76" s="1048"/>
      <c r="F76" s="104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7"/>
      <c r="B77" s="1048"/>
      <c r="C77" s="1048"/>
      <c r="D77" s="1048"/>
      <c r="E77" s="1048"/>
      <c r="F77" s="104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7"/>
      <c r="B78" s="1048"/>
      <c r="C78" s="1048"/>
      <c r="D78" s="1048"/>
      <c r="E78" s="1048"/>
      <c r="F78" s="104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7"/>
      <c r="B79" s="1048"/>
      <c r="C79" s="1048"/>
      <c r="D79" s="1048"/>
      <c r="E79" s="1048"/>
      <c r="F79" s="104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7"/>
      <c r="B80" s="1048"/>
      <c r="C80" s="1048"/>
      <c r="D80" s="1048"/>
      <c r="E80" s="1048"/>
      <c r="F80" s="104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7"/>
      <c r="B81" s="1048"/>
      <c r="C81" s="1048"/>
      <c r="D81" s="1048"/>
      <c r="E81" s="1048"/>
      <c r="F81" s="1049"/>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7"/>
      <c r="B82" s="1048"/>
      <c r="C82" s="1048"/>
      <c r="D82" s="1048"/>
      <c r="E82" s="1048"/>
      <c r="F82" s="104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7"/>
      <c r="B83" s="1048"/>
      <c r="C83" s="1048"/>
      <c r="D83" s="1048"/>
      <c r="E83" s="1048"/>
      <c r="F83" s="104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7"/>
      <c r="B84" s="1048"/>
      <c r="C84" s="1048"/>
      <c r="D84" s="1048"/>
      <c r="E84" s="1048"/>
      <c r="F84" s="104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7"/>
      <c r="B85" s="1048"/>
      <c r="C85" s="1048"/>
      <c r="D85" s="1048"/>
      <c r="E85" s="1048"/>
      <c r="F85" s="104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7"/>
      <c r="B86" s="1048"/>
      <c r="C86" s="1048"/>
      <c r="D86" s="1048"/>
      <c r="E86" s="1048"/>
      <c r="F86" s="104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7"/>
      <c r="B87" s="1048"/>
      <c r="C87" s="1048"/>
      <c r="D87" s="1048"/>
      <c r="E87" s="1048"/>
      <c r="F87" s="104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7"/>
      <c r="B88" s="1048"/>
      <c r="C88" s="1048"/>
      <c r="D88" s="1048"/>
      <c r="E88" s="1048"/>
      <c r="F88" s="104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7"/>
      <c r="B89" s="1048"/>
      <c r="C89" s="1048"/>
      <c r="D89" s="1048"/>
      <c r="E89" s="1048"/>
      <c r="F89" s="104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7"/>
      <c r="B90" s="1048"/>
      <c r="C90" s="1048"/>
      <c r="D90" s="1048"/>
      <c r="E90" s="1048"/>
      <c r="F90" s="104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7"/>
      <c r="B91" s="1048"/>
      <c r="C91" s="1048"/>
      <c r="D91" s="1048"/>
      <c r="E91" s="1048"/>
      <c r="F91" s="104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7"/>
      <c r="B92" s="1048"/>
      <c r="C92" s="1048"/>
      <c r="D92" s="1048"/>
      <c r="E92" s="1048"/>
      <c r="F92" s="104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7"/>
      <c r="B93" s="1048"/>
      <c r="C93" s="1048"/>
      <c r="D93" s="1048"/>
      <c r="E93" s="1048"/>
      <c r="F93" s="104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7"/>
      <c r="B94" s="1048"/>
      <c r="C94" s="1048"/>
      <c r="D94" s="1048"/>
      <c r="E94" s="1048"/>
      <c r="F94" s="1049"/>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7"/>
      <c r="B95" s="1048"/>
      <c r="C95" s="1048"/>
      <c r="D95" s="1048"/>
      <c r="E95" s="1048"/>
      <c r="F95" s="104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7"/>
      <c r="B96" s="1048"/>
      <c r="C96" s="1048"/>
      <c r="D96" s="1048"/>
      <c r="E96" s="1048"/>
      <c r="F96" s="104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7"/>
      <c r="B97" s="1048"/>
      <c r="C97" s="1048"/>
      <c r="D97" s="1048"/>
      <c r="E97" s="1048"/>
      <c r="F97" s="104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7"/>
      <c r="B98" s="1048"/>
      <c r="C98" s="1048"/>
      <c r="D98" s="1048"/>
      <c r="E98" s="1048"/>
      <c r="F98" s="104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7"/>
      <c r="B99" s="1048"/>
      <c r="C99" s="1048"/>
      <c r="D99" s="1048"/>
      <c r="E99" s="1048"/>
      <c r="F99" s="104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7"/>
      <c r="B100" s="1048"/>
      <c r="C100" s="1048"/>
      <c r="D100" s="1048"/>
      <c r="E100" s="1048"/>
      <c r="F100" s="104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7"/>
      <c r="B101" s="1048"/>
      <c r="C101" s="1048"/>
      <c r="D101" s="1048"/>
      <c r="E101" s="1048"/>
      <c r="F101" s="104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7"/>
      <c r="B102" s="1048"/>
      <c r="C102" s="1048"/>
      <c r="D102" s="1048"/>
      <c r="E102" s="1048"/>
      <c r="F102" s="104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7"/>
      <c r="B103" s="1048"/>
      <c r="C103" s="1048"/>
      <c r="D103" s="1048"/>
      <c r="E103" s="1048"/>
      <c r="F103" s="104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7"/>
      <c r="B104" s="1048"/>
      <c r="C104" s="1048"/>
      <c r="D104" s="1048"/>
      <c r="E104" s="1048"/>
      <c r="F104" s="104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7"/>
      <c r="B105" s="1048"/>
      <c r="C105" s="1048"/>
      <c r="D105" s="1048"/>
      <c r="E105" s="1048"/>
      <c r="F105" s="104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row r="108" spans="1:50" ht="30" customHeight="1">
      <c r="A108" s="1044" t="s">
        <v>28</v>
      </c>
      <c r="B108" s="1045"/>
      <c r="C108" s="1045"/>
      <c r="D108" s="1045"/>
      <c r="E108" s="1045"/>
      <c r="F108" s="104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7"/>
      <c r="B109" s="1048"/>
      <c r="C109" s="1048"/>
      <c r="D109" s="1048"/>
      <c r="E109" s="1048"/>
      <c r="F109" s="104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7"/>
      <c r="B110" s="1048"/>
      <c r="C110" s="1048"/>
      <c r="D110" s="1048"/>
      <c r="E110" s="1048"/>
      <c r="F110" s="104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7"/>
      <c r="B111" s="1048"/>
      <c r="C111" s="1048"/>
      <c r="D111" s="1048"/>
      <c r="E111" s="1048"/>
      <c r="F111" s="104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7"/>
      <c r="B112" s="1048"/>
      <c r="C112" s="1048"/>
      <c r="D112" s="1048"/>
      <c r="E112" s="1048"/>
      <c r="F112" s="104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7"/>
      <c r="B113" s="1048"/>
      <c r="C113" s="1048"/>
      <c r="D113" s="1048"/>
      <c r="E113" s="1048"/>
      <c r="F113" s="104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7"/>
      <c r="B114" s="1048"/>
      <c r="C114" s="1048"/>
      <c r="D114" s="1048"/>
      <c r="E114" s="1048"/>
      <c r="F114" s="104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7"/>
      <c r="B115" s="1048"/>
      <c r="C115" s="1048"/>
      <c r="D115" s="1048"/>
      <c r="E115" s="1048"/>
      <c r="F115" s="104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7"/>
      <c r="B116" s="1048"/>
      <c r="C116" s="1048"/>
      <c r="D116" s="1048"/>
      <c r="E116" s="1048"/>
      <c r="F116" s="104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7"/>
      <c r="B117" s="1048"/>
      <c r="C117" s="1048"/>
      <c r="D117" s="1048"/>
      <c r="E117" s="1048"/>
      <c r="F117" s="104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7"/>
      <c r="B118" s="1048"/>
      <c r="C118" s="1048"/>
      <c r="D118" s="1048"/>
      <c r="E118" s="1048"/>
      <c r="F118" s="104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7"/>
      <c r="B119" s="1048"/>
      <c r="C119" s="1048"/>
      <c r="D119" s="1048"/>
      <c r="E119" s="1048"/>
      <c r="F119" s="104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7"/>
      <c r="B120" s="1048"/>
      <c r="C120" s="1048"/>
      <c r="D120" s="1048"/>
      <c r="E120" s="1048"/>
      <c r="F120" s="104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7"/>
      <c r="B121" s="1048"/>
      <c r="C121" s="1048"/>
      <c r="D121" s="1048"/>
      <c r="E121" s="1048"/>
      <c r="F121" s="1049"/>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7"/>
      <c r="B122" s="1048"/>
      <c r="C122" s="1048"/>
      <c r="D122" s="1048"/>
      <c r="E122" s="1048"/>
      <c r="F122" s="104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7"/>
      <c r="B123" s="1048"/>
      <c r="C123" s="1048"/>
      <c r="D123" s="1048"/>
      <c r="E123" s="1048"/>
      <c r="F123" s="104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7"/>
      <c r="B124" s="1048"/>
      <c r="C124" s="1048"/>
      <c r="D124" s="1048"/>
      <c r="E124" s="1048"/>
      <c r="F124" s="104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7"/>
      <c r="B125" s="1048"/>
      <c r="C125" s="1048"/>
      <c r="D125" s="1048"/>
      <c r="E125" s="1048"/>
      <c r="F125" s="104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7"/>
      <c r="B126" s="1048"/>
      <c r="C126" s="1048"/>
      <c r="D126" s="1048"/>
      <c r="E126" s="1048"/>
      <c r="F126" s="104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7"/>
      <c r="B127" s="1048"/>
      <c r="C127" s="1048"/>
      <c r="D127" s="1048"/>
      <c r="E127" s="1048"/>
      <c r="F127" s="104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7"/>
      <c r="B128" s="1048"/>
      <c r="C128" s="1048"/>
      <c r="D128" s="1048"/>
      <c r="E128" s="1048"/>
      <c r="F128" s="104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7"/>
      <c r="B129" s="1048"/>
      <c r="C129" s="1048"/>
      <c r="D129" s="1048"/>
      <c r="E129" s="1048"/>
      <c r="F129" s="104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7"/>
      <c r="B130" s="1048"/>
      <c r="C130" s="1048"/>
      <c r="D130" s="1048"/>
      <c r="E130" s="1048"/>
      <c r="F130" s="104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7"/>
      <c r="B131" s="1048"/>
      <c r="C131" s="1048"/>
      <c r="D131" s="1048"/>
      <c r="E131" s="1048"/>
      <c r="F131" s="104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7"/>
      <c r="B132" s="1048"/>
      <c r="C132" s="1048"/>
      <c r="D132" s="1048"/>
      <c r="E132" s="1048"/>
      <c r="F132" s="104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7"/>
      <c r="B133" s="1048"/>
      <c r="C133" s="1048"/>
      <c r="D133" s="1048"/>
      <c r="E133" s="1048"/>
      <c r="F133" s="104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7"/>
      <c r="B134" s="1048"/>
      <c r="C134" s="1048"/>
      <c r="D134" s="1048"/>
      <c r="E134" s="1048"/>
      <c r="F134" s="1049"/>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7"/>
      <c r="B135" s="1048"/>
      <c r="C135" s="1048"/>
      <c r="D135" s="1048"/>
      <c r="E135" s="1048"/>
      <c r="F135" s="104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7"/>
      <c r="B136" s="1048"/>
      <c r="C136" s="1048"/>
      <c r="D136" s="1048"/>
      <c r="E136" s="1048"/>
      <c r="F136" s="104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7"/>
      <c r="B137" s="1048"/>
      <c r="C137" s="1048"/>
      <c r="D137" s="1048"/>
      <c r="E137" s="1048"/>
      <c r="F137" s="104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7"/>
      <c r="B138" s="1048"/>
      <c r="C138" s="1048"/>
      <c r="D138" s="1048"/>
      <c r="E138" s="1048"/>
      <c r="F138" s="104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7"/>
      <c r="B139" s="1048"/>
      <c r="C139" s="1048"/>
      <c r="D139" s="1048"/>
      <c r="E139" s="1048"/>
      <c r="F139" s="104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7"/>
      <c r="B140" s="1048"/>
      <c r="C140" s="1048"/>
      <c r="D140" s="1048"/>
      <c r="E140" s="1048"/>
      <c r="F140" s="104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7"/>
      <c r="B141" s="1048"/>
      <c r="C141" s="1048"/>
      <c r="D141" s="1048"/>
      <c r="E141" s="1048"/>
      <c r="F141" s="104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7"/>
      <c r="B142" s="1048"/>
      <c r="C142" s="1048"/>
      <c r="D142" s="1048"/>
      <c r="E142" s="1048"/>
      <c r="F142" s="104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7"/>
      <c r="B143" s="1048"/>
      <c r="C143" s="1048"/>
      <c r="D143" s="1048"/>
      <c r="E143" s="1048"/>
      <c r="F143" s="104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7"/>
      <c r="B144" s="1048"/>
      <c r="C144" s="1048"/>
      <c r="D144" s="1048"/>
      <c r="E144" s="1048"/>
      <c r="F144" s="104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7"/>
      <c r="B145" s="1048"/>
      <c r="C145" s="1048"/>
      <c r="D145" s="1048"/>
      <c r="E145" s="1048"/>
      <c r="F145" s="104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7"/>
      <c r="B146" s="1048"/>
      <c r="C146" s="1048"/>
      <c r="D146" s="1048"/>
      <c r="E146" s="1048"/>
      <c r="F146" s="104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7"/>
      <c r="B147" s="1048"/>
      <c r="C147" s="1048"/>
      <c r="D147" s="1048"/>
      <c r="E147" s="1048"/>
      <c r="F147" s="1049"/>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7"/>
      <c r="B148" s="1048"/>
      <c r="C148" s="1048"/>
      <c r="D148" s="1048"/>
      <c r="E148" s="1048"/>
      <c r="F148" s="104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7"/>
      <c r="B149" s="1048"/>
      <c r="C149" s="1048"/>
      <c r="D149" s="1048"/>
      <c r="E149" s="1048"/>
      <c r="F149" s="104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7"/>
      <c r="B150" s="1048"/>
      <c r="C150" s="1048"/>
      <c r="D150" s="1048"/>
      <c r="E150" s="1048"/>
      <c r="F150" s="104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7"/>
      <c r="B151" s="1048"/>
      <c r="C151" s="1048"/>
      <c r="D151" s="1048"/>
      <c r="E151" s="1048"/>
      <c r="F151" s="104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7"/>
      <c r="B152" s="1048"/>
      <c r="C152" s="1048"/>
      <c r="D152" s="1048"/>
      <c r="E152" s="1048"/>
      <c r="F152" s="104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7"/>
      <c r="B153" s="1048"/>
      <c r="C153" s="1048"/>
      <c r="D153" s="1048"/>
      <c r="E153" s="1048"/>
      <c r="F153" s="104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7"/>
      <c r="B154" s="1048"/>
      <c r="C154" s="1048"/>
      <c r="D154" s="1048"/>
      <c r="E154" s="1048"/>
      <c r="F154" s="104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7"/>
      <c r="B155" s="1048"/>
      <c r="C155" s="1048"/>
      <c r="D155" s="1048"/>
      <c r="E155" s="1048"/>
      <c r="F155" s="104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7"/>
      <c r="B156" s="1048"/>
      <c r="C156" s="1048"/>
      <c r="D156" s="1048"/>
      <c r="E156" s="1048"/>
      <c r="F156" s="104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7"/>
      <c r="B157" s="1048"/>
      <c r="C157" s="1048"/>
      <c r="D157" s="1048"/>
      <c r="E157" s="1048"/>
      <c r="F157" s="104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7"/>
      <c r="B158" s="1048"/>
      <c r="C158" s="1048"/>
      <c r="D158" s="1048"/>
      <c r="E158" s="1048"/>
      <c r="F158" s="104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row r="161" spans="1:50" ht="30" customHeight="1">
      <c r="A161" s="1044" t="s">
        <v>28</v>
      </c>
      <c r="B161" s="1045"/>
      <c r="C161" s="1045"/>
      <c r="D161" s="1045"/>
      <c r="E161" s="1045"/>
      <c r="F161" s="104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7"/>
      <c r="B162" s="1048"/>
      <c r="C162" s="1048"/>
      <c r="D162" s="1048"/>
      <c r="E162" s="1048"/>
      <c r="F162" s="104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7"/>
      <c r="B163" s="1048"/>
      <c r="C163" s="1048"/>
      <c r="D163" s="1048"/>
      <c r="E163" s="1048"/>
      <c r="F163" s="104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7"/>
      <c r="B164" s="1048"/>
      <c r="C164" s="1048"/>
      <c r="D164" s="1048"/>
      <c r="E164" s="1048"/>
      <c r="F164" s="104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7"/>
      <c r="B165" s="1048"/>
      <c r="C165" s="1048"/>
      <c r="D165" s="1048"/>
      <c r="E165" s="1048"/>
      <c r="F165" s="104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7"/>
      <c r="B166" s="1048"/>
      <c r="C166" s="1048"/>
      <c r="D166" s="1048"/>
      <c r="E166" s="1048"/>
      <c r="F166" s="104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7"/>
      <c r="B167" s="1048"/>
      <c r="C167" s="1048"/>
      <c r="D167" s="1048"/>
      <c r="E167" s="1048"/>
      <c r="F167" s="104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7"/>
      <c r="B168" s="1048"/>
      <c r="C168" s="1048"/>
      <c r="D168" s="1048"/>
      <c r="E168" s="1048"/>
      <c r="F168" s="104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7"/>
      <c r="B169" s="1048"/>
      <c r="C169" s="1048"/>
      <c r="D169" s="1048"/>
      <c r="E169" s="1048"/>
      <c r="F169" s="104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7"/>
      <c r="B170" s="1048"/>
      <c r="C170" s="1048"/>
      <c r="D170" s="1048"/>
      <c r="E170" s="1048"/>
      <c r="F170" s="104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7"/>
      <c r="B171" s="1048"/>
      <c r="C171" s="1048"/>
      <c r="D171" s="1048"/>
      <c r="E171" s="1048"/>
      <c r="F171" s="104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7"/>
      <c r="B172" s="1048"/>
      <c r="C172" s="1048"/>
      <c r="D172" s="1048"/>
      <c r="E172" s="1048"/>
      <c r="F172" s="104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7"/>
      <c r="B173" s="1048"/>
      <c r="C173" s="1048"/>
      <c r="D173" s="1048"/>
      <c r="E173" s="1048"/>
      <c r="F173" s="104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7"/>
      <c r="B174" s="1048"/>
      <c r="C174" s="1048"/>
      <c r="D174" s="1048"/>
      <c r="E174" s="1048"/>
      <c r="F174" s="1049"/>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7"/>
      <c r="B175" s="1048"/>
      <c r="C175" s="1048"/>
      <c r="D175" s="1048"/>
      <c r="E175" s="1048"/>
      <c r="F175" s="104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7"/>
      <c r="B176" s="1048"/>
      <c r="C176" s="1048"/>
      <c r="D176" s="1048"/>
      <c r="E176" s="1048"/>
      <c r="F176" s="104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7"/>
      <c r="B177" s="1048"/>
      <c r="C177" s="1048"/>
      <c r="D177" s="1048"/>
      <c r="E177" s="1048"/>
      <c r="F177" s="104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7"/>
      <c r="B178" s="1048"/>
      <c r="C178" s="1048"/>
      <c r="D178" s="1048"/>
      <c r="E178" s="1048"/>
      <c r="F178" s="104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7"/>
      <c r="B179" s="1048"/>
      <c r="C179" s="1048"/>
      <c r="D179" s="1048"/>
      <c r="E179" s="1048"/>
      <c r="F179" s="104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7"/>
      <c r="B180" s="1048"/>
      <c r="C180" s="1048"/>
      <c r="D180" s="1048"/>
      <c r="E180" s="1048"/>
      <c r="F180" s="104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7"/>
      <c r="B181" s="1048"/>
      <c r="C181" s="1048"/>
      <c r="D181" s="1048"/>
      <c r="E181" s="1048"/>
      <c r="F181" s="104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7"/>
      <c r="B182" s="1048"/>
      <c r="C182" s="1048"/>
      <c r="D182" s="1048"/>
      <c r="E182" s="1048"/>
      <c r="F182" s="104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7"/>
      <c r="B183" s="1048"/>
      <c r="C183" s="1048"/>
      <c r="D183" s="1048"/>
      <c r="E183" s="1048"/>
      <c r="F183" s="104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7"/>
      <c r="B184" s="1048"/>
      <c r="C184" s="1048"/>
      <c r="D184" s="1048"/>
      <c r="E184" s="1048"/>
      <c r="F184" s="104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7"/>
      <c r="B185" s="1048"/>
      <c r="C185" s="1048"/>
      <c r="D185" s="1048"/>
      <c r="E185" s="1048"/>
      <c r="F185" s="104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7"/>
      <c r="B186" s="1048"/>
      <c r="C186" s="1048"/>
      <c r="D186" s="1048"/>
      <c r="E186" s="1048"/>
      <c r="F186" s="104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7"/>
      <c r="B187" s="1048"/>
      <c r="C187" s="1048"/>
      <c r="D187" s="1048"/>
      <c r="E187" s="1048"/>
      <c r="F187" s="1049"/>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7"/>
      <c r="B188" s="1048"/>
      <c r="C188" s="1048"/>
      <c r="D188" s="1048"/>
      <c r="E188" s="1048"/>
      <c r="F188" s="104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7"/>
      <c r="B189" s="1048"/>
      <c r="C189" s="1048"/>
      <c r="D189" s="1048"/>
      <c r="E189" s="1048"/>
      <c r="F189" s="104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7"/>
      <c r="B190" s="1048"/>
      <c r="C190" s="1048"/>
      <c r="D190" s="1048"/>
      <c r="E190" s="1048"/>
      <c r="F190" s="104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7"/>
      <c r="B191" s="1048"/>
      <c r="C191" s="1048"/>
      <c r="D191" s="1048"/>
      <c r="E191" s="1048"/>
      <c r="F191" s="104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7"/>
      <c r="B192" s="1048"/>
      <c r="C192" s="1048"/>
      <c r="D192" s="1048"/>
      <c r="E192" s="1048"/>
      <c r="F192" s="104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7"/>
      <c r="B193" s="1048"/>
      <c r="C193" s="1048"/>
      <c r="D193" s="1048"/>
      <c r="E193" s="1048"/>
      <c r="F193" s="104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7"/>
      <c r="B194" s="1048"/>
      <c r="C194" s="1048"/>
      <c r="D194" s="1048"/>
      <c r="E194" s="1048"/>
      <c r="F194" s="104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7"/>
      <c r="B195" s="1048"/>
      <c r="C195" s="1048"/>
      <c r="D195" s="1048"/>
      <c r="E195" s="1048"/>
      <c r="F195" s="104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7"/>
      <c r="B196" s="1048"/>
      <c r="C196" s="1048"/>
      <c r="D196" s="1048"/>
      <c r="E196" s="1048"/>
      <c r="F196" s="104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7"/>
      <c r="B197" s="1048"/>
      <c r="C197" s="1048"/>
      <c r="D197" s="1048"/>
      <c r="E197" s="1048"/>
      <c r="F197" s="104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7"/>
      <c r="B198" s="1048"/>
      <c r="C198" s="1048"/>
      <c r="D198" s="1048"/>
      <c r="E198" s="1048"/>
      <c r="F198" s="104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7"/>
      <c r="B199" s="1048"/>
      <c r="C199" s="1048"/>
      <c r="D199" s="1048"/>
      <c r="E199" s="1048"/>
      <c r="F199" s="104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7"/>
      <c r="B200" s="1048"/>
      <c r="C200" s="1048"/>
      <c r="D200" s="1048"/>
      <c r="E200" s="1048"/>
      <c r="F200" s="1049"/>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7"/>
      <c r="B201" s="1048"/>
      <c r="C201" s="1048"/>
      <c r="D201" s="1048"/>
      <c r="E201" s="1048"/>
      <c r="F201" s="104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7"/>
      <c r="B202" s="1048"/>
      <c r="C202" s="1048"/>
      <c r="D202" s="1048"/>
      <c r="E202" s="1048"/>
      <c r="F202" s="104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7"/>
      <c r="B203" s="1048"/>
      <c r="C203" s="1048"/>
      <c r="D203" s="1048"/>
      <c r="E203" s="1048"/>
      <c r="F203" s="104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7"/>
      <c r="B204" s="1048"/>
      <c r="C204" s="1048"/>
      <c r="D204" s="1048"/>
      <c r="E204" s="1048"/>
      <c r="F204" s="104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7"/>
      <c r="B205" s="1048"/>
      <c r="C205" s="1048"/>
      <c r="D205" s="1048"/>
      <c r="E205" s="1048"/>
      <c r="F205" s="104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7"/>
      <c r="B206" s="1048"/>
      <c r="C206" s="1048"/>
      <c r="D206" s="1048"/>
      <c r="E206" s="1048"/>
      <c r="F206" s="104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7"/>
      <c r="B207" s="1048"/>
      <c r="C207" s="1048"/>
      <c r="D207" s="1048"/>
      <c r="E207" s="1048"/>
      <c r="F207" s="104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7"/>
      <c r="B208" s="1048"/>
      <c r="C208" s="1048"/>
      <c r="D208" s="1048"/>
      <c r="E208" s="1048"/>
      <c r="F208" s="104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7"/>
      <c r="B209" s="1048"/>
      <c r="C209" s="1048"/>
      <c r="D209" s="1048"/>
      <c r="E209" s="1048"/>
      <c r="F209" s="104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7"/>
      <c r="B210" s="1048"/>
      <c r="C210" s="1048"/>
      <c r="D210" s="1048"/>
      <c r="E210" s="1048"/>
      <c r="F210" s="104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7"/>
      <c r="B211" s="1048"/>
      <c r="C211" s="1048"/>
      <c r="D211" s="1048"/>
      <c r="E211" s="1048"/>
      <c r="F211" s="104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row r="214" spans="1:50" ht="30" customHeight="1">
      <c r="A214" s="1064" t="s">
        <v>28</v>
      </c>
      <c r="B214" s="1065"/>
      <c r="C214" s="1065"/>
      <c r="D214" s="1065"/>
      <c r="E214" s="1065"/>
      <c r="F214" s="106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7"/>
      <c r="B215" s="1048"/>
      <c r="C215" s="1048"/>
      <c r="D215" s="1048"/>
      <c r="E215" s="1048"/>
      <c r="F215" s="104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7"/>
      <c r="B216" s="1048"/>
      <c r="C216" s="1048"/>
      <c r="D216" s="1048"/>
      <c r="E216" s="1048"/>
      <c r="F216" s="104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7"/>
      <c r="B217" s="1048"/>
      <c r="C217" s="1048"/>
      <c r="D217" s="1048"/>
      <c r="E217" s="1048"/>
      <c r="F217" s="104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7"/>
      <c r="B218" s="1048"/>
      <c r="C218" s="1048"/>
      <c r="D218" s="1048"/>
      <c r="E218" s="1048"/>
      <c r="F218" s="104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7"/>
      <c r="B219" s="1048"/>
      <c r="C219" s="1048"/>
      <c r="D219" s="1048"/>
      <c r="E219" s="1048"/>
      <c r="F219" s="104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7"/>
      <c r="B220" s="1048"/>
      <c r="C220" s="1048"/>
      <c r="D220" s="1048"/>
      <c r="E220" s="1048"/>
      <c r="F220" s="104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7"/>
      <c r="B221" s="1048"/>
      <c r="C221" s="1048"/>
      <c r="D221" s="1048"/>
      <c r="E221" s="1048"/>
      <c r="F221" s="104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7"/>
      <c r="B222" s="1048"/>
      <c r="C222" s="1048"/>
      <c r="D222" s="1048"/>
      <c r="E222" s="1048"/>
      <c r="F222" s="104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7"/>
      <c r="B223" s="1048"/>
      <c r="C223" s="1048"/>
      <c r="D223" s="1048"/>
      <c r="E223" s="1048"/>
      <c r="F223" s="104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7"/>
      <c r="B224" s="1048"/>
      <c r="C224" s="1048"/>
      <c r="D224" s="1048"/>
      <c r="E224" s="1048"/>
      <c r="F224" s="104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7"/>
      <c r="B225" s="1048"/>
      <c r="C225" s="1048"/>
      <c r="D225" s="1048"/>
      <c r="E225" s="1048"/>
      <c r="F225" s="104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7"/>
      <c r="B226" s="1048"/>
      <c r="C226" s="1048"/>
      <c r="D226" s="1048"/>
      <c r="E226" s="1048"/>
      <c r="F226" s="104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7"/>
      <c r="B227" s="1048"/>
      <c r="C227" s="1048"/>
      <c r="D227" s="1048"/>
      <c r="E227" s="1048"/>
      <c r="F227" s="1049"/>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7"/>
      <c r="B228" s="1048"/>
      <c r="C228" s="1048"/>
      <c r="D228" s="1048"/>
      <c r="E228" s="1048"/>
      <c r="F228" s="104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7"/>
      <c r="B229" s="1048"/>
      <c r="C229" s="1048"/>
      <c r="D229" s="1048"/>
      <c r="E229" s="1048"/>
      <c r="F229" s="104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7"/>
      <c r="B230" s="1048"/>
      <c r="C230" s="1048"/>
      <c r="D230" s="1048"/>
      <c r="E230" s="1048"/>
      <c r="F230" s="104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7"/>
      <c r="B231" s="1048"/>
      <c r="C231" s="1048"/>
      <c r="D231" s="1048"/>
      <c r="E231" s="1048"/>
      <c r="F231" s="104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7"/>
      <c r="B232" s="1048"/>
      <c r="C232" s="1048"/>
      <c r="D232" s="1048"/>
      <c r="E232" s="1048"/>
      <c r="F232" s="104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7"/>
      <c r="B233" s="1048"/>
      <c r="C233" s="1048"/>
      <c r="D233" s="1048"/>
      <c r="E233" s="1048"/>
      <c r="F233" s="104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7"/>
      <c r="B234" s="1048"/>
      <c r="C234" s="1048"/>
      <c r="D234" s="1048"/>
      <c r="E234" s="1048"/>
      <c r="F234" s="104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7"/>
      <c r="B235" s="1048"/>
      <c r="C235" s="1048"/>
      <c r="D235" s="1048"/>
      <c r="E235" s="1048"/>
      <c r="F235" s="104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7"/>
      <c r="B236" s="1048"/>
      <c r="C236" s="1048"/>
      <c r="D236" s="1048"/>
      <c r="E236" s="1048"/>
      <c r="F236" s="104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7"/>
      <c r="B237" s="1048"/>
      <c r="C237" s="1048"/>
      <c r="D237" s="1048"/>
      <c r="E237" s="1048"/>
      <c r="F237" s="104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7"/>
      <c r="B238" s="1048"/>
      <c r="C238" s="1048"/>
      <c r="D238" s="1048"/>
      <c r="E238" s="1048"/>
      <c r="F238" s="104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7"/>
      <c r="B239" s="1048"/>
      <c r="C239" s="1048"/>
      <c r="D239" s="1048"/>
      <c r="E239" s="1048"/>
      <c r="F239" s="104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7"/>
      <c r="B240" s="1048"/>
      <c r="C240" s="1048"/>
      <c r="D240" s="1048"/>
      <c r="E240" s="1048"/>
      <c r="F240" s="1049"/>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7"/>
      <c r="B241" s="1048"/>
      <c r="C241" s="1048"/>
      <c r="D241" s="1048"/>
      <c r="E241" s="1048"/>
      <c r="F241" s="104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7"/>
      <c r="B242" s="1048"/>
      <c r="C242" s="1048"/>
      <c r="D242" s="1048"/>
      <c r="E242" s="1048"/>
      <c r="F242" s="104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7"/>
      <c r="B243" s="1048"/>
      <c r="C243" s="1048"/>
      <c r="D243" s="1048"/>
      <c r="E243" s="1048"/>
      <c r="F243" s="104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7"/>
      <c r="B244" s="1048"/>
      <c r="C244" s="1048"/>
      <c r="D244" s="1048"/>
      <c r="E244" s="1048"/>
      <c r="F244" s="104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7"/>
      <c r="B245" s="1048"/>
      <c r="C245" s="1048"/>
      <c r="D245" s="1048"/>
      <c r="E245" s="1048"/>
      <c r="F245" s="104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7"/>
      <c r="B246" s="1048"/>
      <c r="C246" s="1048"/>
      <c r="D246" s="1048"/>
      <c r="E246" s="1048"/>
      <c r="F246" s="104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7"/>
      <c r="B247" s="1048"/>
      <c r="C247" s="1048"/>
      <c r="D247" s="1048"/>
      <c r="E247" s="1048"/>
      <c r="F247" s="104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7"/>
      <c r="B248" s="1048"/>
      <c r="C248" s="1048"/>
      <c r="D248" s="1048"/>
      <c r="E248" s="1048"/>
      <c r="F248" s="104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7"/>
      <c r="B249" s="1048"/>
      <c r="C249" s="1048"/>
      <c r="D249" s="1048"/>
      <c r="E249" s="1048"/>
      <c r="F249" s="104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7"/>
      <c r="B250" s="1048"/>
      <c r="C250" s="1048"/>
      <c r="D250" s="1048"/>
      <c r="E250" s="1048"/>
      <c r="F250" s="104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7"/>
      <c r="B251" s="1048"/>
      <c r="C251" s="1048"/>
      <c r="D251" s="1048"/>
      <c r="E251" s="1048"/>
      <c r="F251" s="104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7"/>
      <c r="B252" s="1048"/>
      <c r="C252" s="1048"/>
      <c r="D252" s="1048"/>
      <c r="E252" s="1048"/>
      <c r="F252" s="104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7"/>
      <c r="B253" s="1048"/>
      <c r="C253" s="1048"/>
      <c r="D253" s="1048"/>
      <c r="E253" s="1048"/>
      <c r="F253" s="1049"/>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7"/>
      <c r="B254" s="1048"/>
      <c r="C254" s="1048"/>
      <c r="D254" s="1048"/>
      <c r="E254" s="1048"/>
      <c r="F254" s="104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7"/>
      <c r="B255" s="1048"/>
      <c r="C255" s="1048"/>
      <c r="D255" s="1048"/>
      <c r="E255" s="1048"/>
      <c r="F255" s="104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7"/>
      <c r="B256" s="1048"/>
      <c r="C256" s="1048"/>
      <c r="D256" s="1048"/>
      <c r="E256" s="1048"/>
      <c r="F256" s="104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7"/>
      <c r="B257" s="1048"/>
      <c r="C257" s="1048"/>
      <c r="D257" s="1048"/>
      <c r="E257" s="1048"/>
      <c r="F257" s="104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7"/>
      <c r="B258" s="1048"/>
      <c r="C258" s="1048"/>
      <c r="D258" s="1048"/>
      <c r="E258" s="1048"/>
      <c r="F258" s="104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7"/>
      <c r="B259" s="1048"/>
      <c r="C259" s="1048"/>
      <c r="D259" s="1048"/>
      <c r="E259" s="1048"/>
      <c r="F259" s="104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7"/>
      <c r="B260" s="1048"/>
      <c r="C260" s="1048"/>
      <c r="D260" s="1048"/>
      <c r="E260" s="1048"/>
      <c r="F260" s="104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7"/>
      <c r="B261" s="1048"/>
      <c r="C261" s="1048"/>
      <c r="D261" s="1048"/>
      <c r="E261" s="1048"/>
      <c r="F261" s="104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7"/>
      <c r="B262" s="1048"/>
      <c r="C262" s="1048"/>
      <c r="D262" s="1048"/>
      <c r="E262" s="1048"/>
      <c r="F262" s="104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7"/>
      <c r="B263" s="1048"/>
      <c r="C263" s="1048"/>
      <c r="D263" s="1048"/>
      <c r="E263" s="1048"/>
      <c r="F263" s="104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7"/>
      <c r="B264" s="1048"/>
      <c r="C264" s="1048"/>
      <c r="D264" s="1048"/>
      <c r="E264" s="1048"/>
      <c r="F264" s="104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67">
        <v>1</v>
      </c>
      <c r="B4" s="106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7">
        <v>2</v>
      </c>
      <c r="B5" s="106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7">
        <v>3</v>
      </c>
      <c r="B6" s="106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7">
        <v>4</v>
      </c>
      <c r="B7" s="106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7">
        <v>5</v>
      </c>
      <c r="B8" s="106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7">
        <v>6</v>
      </c>
      <c r="B9" s="106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7">
        <v>7</v>
      </c>
      <c r="B10" s="106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7">
        <v>8</v>
      </c>
      <c r="B11" s="106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7">
        <v>9</v>
      </c>
      <c r="B12" s="106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7">
        <v>10</v>
      </c>
      <c r="B13" s="106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7">
        <v>11</v>
      </c>
      <c r="B14" s="106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7">
        <v>12</v>
      </c>
      <c r="B15" s="106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7">
        <v>13</v>
      </c>
      <c r="B16" s="106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7">
        <v>14</v>
      </c>
      <c r="B17" s="106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7">
        <v>15</v>
      </c>
      <c r="B18" s="106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7">
        <v>16</v>
      </c>
      <c r="B19" s="106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7">
        <v>17</v>
      </c>
      <c r="B20" s="106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7">
        <v>18</v>
      </c>
      <c r="B21" s="106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7">
        <v>19</v>
      </c>
      <c r="B22" s="106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7">
        <v>20</v>
      </c>
      <c r="B23" s="106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7">
        <v>21</v>
      </c>
      <c r="B24" s="106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7">
        <v>22</v>
      </c>
      <c r="B25" s="106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7">
        <v>23</v>
      </c>
      <c r="B26" s="106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7">
        <v>24</v>
      </c>
      <c r="B27" s="106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7">
        <v>25</v>
      </c>
      <c r="B28" s="106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7">
        <v>26</v>
      </c>
      <c r="B29" s="106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7">
        <v>27</v>
      </c>
      <c r="B30" s="106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7">
        <v>28</v>
      </c>
      <c r="B31" s="106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7">
        <v>29</v>
      </c>
      <c r="B32" s="106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7">
        <v>30</v>
      </c>
      <c r="B33" s="106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67">
        <v>1</v>
      </c>
      <c r="B37" s="106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7">
        <v>2</v>
      </c>
      <c r="B38" s="106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7">
        <v>3</v>
      </c>
      <c r="B39" s="106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7">
        <v>4</v>
      </c>
      <c r="B40" s="106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7">
        <v>5</v>
      </c>
      <c r="B41" s="106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7">
        <v>6</v>
      </c>
      <c r="B42" s="106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7">
        <v>7</v>
      </c>
      <c r="B43" s="106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7">
        <v>8</v>
      </c>
      <c r="B44" s="106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7">
        <v>9</v>
      </c>
      <c r="B45" s="106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7">
        <v>10</v>
      </c>
      <c r="B46" s="106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7">
        <v>11</v>
      </c>
      <c r="B47" s="106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7">
        <v>12</v>
      </c>
      <c r="B48" s="106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7">
        <v>13</v>
      </c>
      <c r="B49" s="106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7">
        <v>14</v>
      </c>
      <c r="B50" s="106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7">
        <v>15</v>
      </c>
      <c r="B51" s="106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7">
        <v>16</v>
      </c>
      <c r="B52" s="106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7">
        <v>17</v>
      </c>
      <c r="B53" s="106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7">
        <v>18</v>
      </c>
      <c r="B54" s="106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7">
        <v>19</v>
      </c>
      <c r="B55" s="106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7">
        <v>20</v>
      </c>
      <c r="B56" s="106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7">
        <v>21</v>
      </c>
      <c r="B57" s="106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7">
        <v>22</v>
      </c>
      <c r="B58" s="106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7">
        <v>23</v>
      </c>
      <c r="B59" s="106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7">
        <v>24</v>
      </c>
      <c r="B60" s="106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7">
        <v>25</v>
      </c>
      <c r="B61" s="106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7">
        <v>26</v>
      </c>
      <c r="B62" s="106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7">
        <v>27</v>
      </c>
      <c r="B63" s="106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7">
        <v>28</v>
      </c>
      <c r="B64" s="106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7">
        <v>29</v>
      </c>
      <c r="B65" s="106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7">
        <v>30</v>
      </c>
      <c r="B66" s="106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67">
        <v>1</v>
      </c>
      <c r="B70" s="106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7">
        <v>2</v>
      </c>
      <c r="B71" s="106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7">
        <v>3</v>
      </c>
      <c r="B72" s="106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7">
        <v>4</v>
      </c>
      <c r="B73" s="106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7">
        <v>5</v>
      </c>
      <c r="B74" s="106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7">
        <v>6</v>
      </c>
      <c r="B75" s="106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7">
        <v>7</v>
      </c>
      <c r="B76" s="106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7">
        <v>8</v>
      </c>
      <c r="B77" s="106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7">
        <v>9</v>
      </c>
      <c r="B78" s="106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7">
        <v>10</v>
      </c>
      <c r="B79" s="106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7">
        <v>11</v>
      </c>
      <c r="B80" s="106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7">
        <v>12</v>
      </c>
      <c r="B81" s="106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7">
        <v>13</v>
      </c>
      <c r="B82" s="106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7">
        <v>14</v>
      </c>
      <c r="B83" s="106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7">
        <v>15</v>
      </c>
      <c r="B84" s="106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7">
        <v>16</v>
      </c>
      <c r="B85" s="106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7">
        <v>17</v>
      </c>
      <c r="B86" s="106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7">
        <v>18</v>
      </c>
      <c r="B87" s="106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7">
        <v>19</v>
      </c>
      <c r="B88" s="106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7">
        <v>20</v>
      </c>
      <c r="B89" s="106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7">
        <v>21</v>
      </c>
      <c r="B90" s="106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7">
        <v>22</v>
      </c>
      <c r="B91" s="106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7">
        <v>23</v>
      </c>
      <c r="B92" s="106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7">
        <v>24</v>
      </c>
      <c r="B93" s="106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7">
        <v>25</v>
      </c>
      <c r="B94" s="106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7">
        <v>26</v>
      </c>
      <c r="B95" s="106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7">
        <v>27</v>
      </c>
      <c r="B96" s="106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7">
        <v>28</v>
      </c>
      <c r="B97" s="106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7">
        <v>29</v>
      </c>
      <c r="B98" s="106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7">
        <v>30</v>
      </c>
      <c r="B99" s="106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67">
        <v>1</v>
      </c>
      <c r="B103" s="106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7">
        <v>2</v>
      </c>
      <c r="B104" s="106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7">
        <v>3</v>
      </c>
      <c r="B105" s="106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7">
        <v>4</v>
      </c>
      <c r="B106" s="106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7">
        <v>5</v>
      </c>
      <c r="B107" s="106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7">
        <v>6</v>
      </c>
      <c r="B108" s="106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7">
        <v>7</v>
      </c>
      <c r="B109" s="106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7">
        <v>8</v>
      </c>
      <c r="B110" s="106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7">
        <v>9</v>
      </c>
      <c r="B111" s="106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7">
        <v>10</v>
      </c>
      <c r="B112" s="106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7">
        <v>11</v>
      </c>
      <c r="B113" s="106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7">
        <v>12</v>
      </c>
      <c r="B114" s="106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7">
        <v>13</v>
      </c>
      <c r="B115" s="106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7">
        <v>14</v>
      </c>
      <c r="B116" s="106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7">
        <v>15</v>
      </c>
      <c r="B117" s="106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7">
        <v>16</v>
      </c>
      <c r="B118" s="106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7">
        <v>17</v>
      </c>
      <c r="B119" s="106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7">
        <v>18</v>
      </c>
      <c r="B120" s="106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7">
        <v>19</v>
      </c>
      <c r="B121" s="106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7">
        <v>20</v>
      </c>
      <c r="B122" s="106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7">
        <v>21</v>
      </c>
      <c r="B123" s="106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7">
        <v>22</v>
      </c>
      <c r="B124" s="106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7">
        <v>23</v>
      </c>
      <c r="B125" s="106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7">
        <v>24</v>
      </c>
      <c r="B126" s="106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7">
        <v>25</v>
      </c>
      <c r="B127" s="106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7">
        <v>26</v>
      </c>
      <c r="B128" s="106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7">
        <v>27</v>
      </c>
      <c r="B129" s="106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7">
        <v>28</v>
      </c>
      <c r="B130" s="106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7">
        <v>29</v>
      </c>
      <c r="B131" s="106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7">
        <v>30</v>
      </c>
      <c r="B132" s="106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67">
        <v>1</v>
      </c>
      <c r="B136" s="106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7">
        <v>2</v>
      </c>
      <c r="B137" s="106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7">
        <v>3</v>
      </c>
      <c r="B138" s="106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7">
        <v>4</v>
      </c>
      <c r="B139" s="106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7">
        <v>5</v>
      </c>
      <c r="B140" s="106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7">
        <v>6</v>
      </c>
      <c r="B141" s="106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7">
        <v>7</v>
      </c>
      <c r="B142" s="106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7">
        <v>8</v>
      </c>
      <c r="B143" s="106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7">
        <v>9</v>
      </c>
      <c r="B144" s="106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7">
        <v>10</v>
      </c>
      <c r="B145" s="106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7">
        <v>11</v>
      </c>
      <c r="B146" s="106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7">
        <v>12</v>
      </c>
      <c r="B147" s="106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7">
        <v>13</v>
      </c>
      <c r="B148" s="106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7">
        <v>14</v>
      </c>
      <c r="B149" s="106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7">
        <v>15</v>
      </c>
      <c r="B150" s="106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7">
        <v>16</v>
      </c>
      <c r="B151" s="106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7">
        <v>17</v>
      </c>
      <c r="B152" s="106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7">
        <v>18</v>
      </c>
      <c r="B153" s="106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7">
        <v>19</v>
      </c>
      <c r="B154" s="106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7">
        <v>20</v>
      </c>
      <c r="B155" s="106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7">
        <v>21</v>
      </c>
      <c r="B156" s="106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7">
        <v>22</v>
      </c>
      <c r="B157" s="106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7">
        <v>23</v>
      </c>
      <c r="B158" s="106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7">
        <v>24</v>
      </c>
      <c r="B159" s="106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7">
        <v>25</v>
      </c>
      <c r="B160" s="106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7">
        <v>26</v>
      </c>
      <c r="B161" s="106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7">
        <v>27</v>
      </c>
      <c r="B162" s="106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7">
        <v>28</v>
      </c>
      <c r="B163" s="106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7">
        <v>29</v>
      </c>
      <c r="B164" s="106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7">
        <v>30</v>
      </c>
      <c r="B165" s="106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67">
        <v>1</v>
      </c>
      <c r="B169" s="106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7">
        <v>2</v>
      </c>
      <c r="B170" s="106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7">
        <v>3</v>
      </c>
      <c r="B171" s="106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7">
        <v>4</v>
      </c>
      <c r="B172" s="106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7">
        <v>5</v>
      </c>
      <c r="B173" s="106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7">
        <v>6</v>
      </c>
      <c r="B174" s="106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7">
        <v>7</v>
      </c>
      <c r="B175" s="106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7">
        <v>8</v>
      </c>
      <c r="B176" s="106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7">
        <v>9</v>
      </c>
      <c r="B177" s="106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7">
        <v>10</v>
      </c>
      <c r="B178" s="106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7">
        <v>11</v>
      </c>
      <c r="B179" s="106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7">
        <v>12</v>
      </c>
      <c r="B180" s="106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7">
        <v>13</v>
      </c>
      <c r="B181" s="106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7">
        <v>14</v>
      </c>
      <c r="B182" s="106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7">
        <v>15</v>
      </c>
      <c r="B183" s="106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7">
        <v>16</v>
      </c>
      <c r="B184" s="106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7">
        <v>17</v>
      </c>
      <c r="B185" s="106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7">
        <v>18</v>
      </c>
      <c r="B186" s="106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7">
        <v>19</v>
      </c>
      <c r="B187" s="106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7">
        <v>20</v>
      </c>
      <c r="B188" s="106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7">
        <v>21</v>
      </c>
      <c r="B189" s="106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7">
        <v>22</v>
      </c>
      <c r="B190" s="106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7">
        <v>23</v>
      </c>
      <c r="B191" s="106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7">
        <v>24</v>
      </c>
      <c r="B192" s="106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7">
        <v>25</v>
      </c>
      <c r="B193" s="106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7">
        <v>26</v>
      </c>
      <c r="B194" s="106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7">
        <v>27</v>
      </c>
      <c r="B195" s="106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7">
        <v>28</v>
      </c>
      <c r="B196" s="106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7">
        <v>29</v>
      </c>
      <c r="B197" s="106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7">
        <v>30</v>
      </c>
      <c r="B198" s="106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67">
        <v>1</v>
      </c>
      <c r="B202" s="106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7">
        <v>2</v>
      </c>
      <c r="B203" s="106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7">
        <v>3</v>
      </c>
      <c r="B204" s="106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7">
        <v>4</v>
      </c>
      <c r="B205" s="106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7">
        <v>5</v>
      </c>
      <c r="B206" s="106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7">
        <v>6</v>
      </c>
      <c r="B207" s="106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7">
        <v>7</v>
      </c>
      <c r="B208" s="106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7">
        <v>8</v>
      </c>
      <c r="B209" s="106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7">
        <v>9</v>
      </c>
      <c r="B210" s="106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7">
        <v>10</v>
      </c>
      <c r="B211" s="106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7">
        <v>11</v>
      </c>
      <c r="B212" s="106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7">
        <v>12</v>
      </c>
      <c r="B213" s="106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7">
        <v>13</v>
      </c>
      <c r="B214" s="106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7">
        <v>14</v>
      </c>
      <c r="B215" s="106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7">
        <v>15</v>
      </c>
      <c r="B216" s="106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7">
        <v>16</v>
      </c>
      <c r="B217" s="106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7">
        <v>17</v>
      </c>
      <c r="B218" s="106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7">
        <v>18</v>
      </c>
      <c r="B219" s="106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7">
        <v>19</v>
      </c>
      <c r="B220" s="106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7">
        <v>20</v>
      </c>
      <c r="B221" s="106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7">
        <v>21</v>
      </c>
      <c r="B222" s="106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7">
        <v>22</v>
      </c>
      <c r="B223" s="106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7">
        <v>23</v>
      </c>
      <c r="B224" s="106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7">
        <v>24</v>
      </c>
      <c r="B225" s="106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7">
        <v>25</v>
      </c>
      <c r="B226" s="106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7">
        <v>26</v>
      </c>
      <c r="B227" s="106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7">
        <v>27</v>
      </c>
      <c r="B228" s="106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7">
        <v>28</v>
      </c>
      <c r="B229" s="106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7">
        <v>29</v>
      </c>
      <c r="B230" s="106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7">
        <v>30</v>
      </c>
      <c r="B231" s="106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67">
        <v>1</v>
      </c>
      <c r="B235" s="106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7">
        <v>2</v>
      </c>
      <c r="B236" s="106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7">
        <v>3</v>
      </c>
      <c r="B237" s="106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7">
        <v>4</v>
      </c>
      <c r="B238" s="106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7">
        <v>5</v>
      </c>
      <c r="B239" s="106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7">
        <v>6</v>
      </c>
      <c r="B240" s="106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7">
        <v>7</v>
      </c>
      <c r="B241" s="106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7">
        <v>8</v>
      </c>
      <c r="B242" s="106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7">
        <v>9</v>
      </c>
      <c r="B243" s="106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7">
        <v>10</v>
      </c>
      <c r="B244" s="106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7">
        <v>11</v>
      </c>
      <c r="B245" s="106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7">
        <v>12</v>
      </c>
      <c r="B246" s="106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7">
        <v>13</v>
      </c>
      <c r="B247" s="106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7">
        <v>14</v>
      </c>
      <c r="B248" s="106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7">
        <v>15</v>
      </c>
      <c r="B249" s="106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7">
        <v>16</v>
      </c>
      <c r="B250" s="106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7">
        <v>17</v>
      </c>
      <c r="B251" s="106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7">
        <v>18</v>
      </c>
      <c r="B252" s="106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7">
        <v>19</v>
      </c>
      <c r="B253" s="106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7">
        <v>20</v>
      </c>
      <c r="B254" s="106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7">
        <v>21</v>
      </c>
      <c r="B255" s="106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7">
        <v>22</v>
      </c>
      <c r="B256" s="106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7">
        <v>23</v>
      </c>
      <c r="B257" s="106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7">
        <v>24</v>
      </c>
      <c r="B258" s="106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7">
        <v>25</v>
      </c>
      <c r="B259" s="106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7">
        <v>26</v>
      </c>
      <c r="B260" s="106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7">
        <v>27</v>
      </c>
      <c r="B261" s="106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7">
        <v>28</v>
      </c>
      <c r="B262" s="106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7">
        <v>29</v>
      </c>
      <c r="B263" s="106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7">
        <v>30</v>
      </c>
      <c r="B264" s="106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67">
        <v>1</v>
      </c>
      <c r="B268" s="106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7">
        <v>2</v>
      </c>
      <c r="B269" s="106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7">
        <v>3</v>
      </c>
      <c r="B270" s="106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7">
        <v>4</v>
      </c>
      <c r="B271" s="106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7">
        <v>5</v>
      </c>
      <c r="B272" s="106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7">
        <v>6</v>
      </c>
      <c r="B273" s="106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7">
        <v>7</v>
      </c>
      <c r="B274" s="106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7">
        <v>8</v>
      </c>
      <c r="B275" s="106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7">
        <v>9</v>
      </c>
      <c r="B276" s="106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7">
        <v>10</v>
      </c>
      <c r="B277" s="106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7">
        <v>11</v>
      </c>
      <c r="B278" s="106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7">
        <v>12</v>
      </c>
      <c r="B279" s="106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7">
        <v>13</v>
      </c>
      <c r="B280" s="106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7">
        <v>14</v>
      </c>
      <c r="B281" s="106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7">
        <v>15</v>
      </c>
      <c r="B282" s="106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7">
        <v>16</v>
      </c>
      <c r="B283" s="106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7">
        <v>17</v>
      </c>
      <c r="B284" s="106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7">
        <v>18</v>
      </c>
      <c r="B285" s="106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7">
        <v>19</v>
      </c>
      <c r="B286" s="106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7">
        <v>20</v>
      </c>
      <c r="B287" s="106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7">
        <v>21</v>
      </c>
      <c r="B288" s="106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7">
        <v>22</v>
      </c>
      <c r="B289" s="106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7">
        <v>23</v>
      </c>
      <c r="B290" s="106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7">
        <v>24</v>
      </c>
      <c r="B291" s="106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7">
        <v>25</v>
      </c>
      <c r="B292" s="106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7">
        <v>26</v>
      </c>
      <c r="B293" s="106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7">
        <v>27</v>
      </c>
      <c r="B294" s="106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7">
        <v>28</v>
      </c>
      <c r="B295" s="106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7">
        <v>29</v>
      </c>
      <c r="B296" s="106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7">
        <v>30</v>
      </c>
      <c r="B297" s="106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67">
        <v>1</v>
      </c>
      <c r="B301" s="106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7">
        <v>2</v>
      </c>
      <c r="B302" s="106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7">
        <v>3</v>
      </c>
      <c r="B303" s="106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7">
        <v>4</v>
      </c>
      <c r="B304" s="106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7">
        <v>5</v>
      </c>
      <c r="B305" s="106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7">
        <v>6</v>
      </c>
      <c r="B306" s="106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7">
        <v>7</v>
      </c>
      <c r="B307" s="106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7">
        <v>8</v>
      </c>
      <c r="B308" s="106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7">
        <v>9</v>
      </c>
      <c r="B309" s="106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7">
        <v>10</v>
      </c>
      <c r="B310" s="106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7">
        <v>11</v>
      </c>
      <c r="B311" s="106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7">
        <v>12</v>
      </c>
      <c r="B312" s="106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7">
        <v>13</v>
      </c>
      <c r="B313" s="106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7">
        <v>14</v>
      </c>
      <c r="B314" s="106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7">
        <v>15</v>
      </c>
      <c r="B315" s="106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7">
        <v>16</v>
      </c>
      <c r="B316" s="106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7">
        <v>17</v>
      </c>
      <c r="B317" s="106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7">
        <v>18</v>
      </c>
      <c r="B318" s="106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7">
        <v>19</v>
      </c>
      <c r="B319" s="106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7">
        <v>20</v>
      </c>
      <c r="B320" s="106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7">
        <v>21</v>
      </c>
      <c r="B321" s="106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7">
        <v>22</v>
      </c>
      <c r="B322" s="106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7">
        <v>23</v>
      </c>
      <c r="B323" s="106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7">
        <v>24</v>
      </c>
      <c r="B324" s="106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7">
        <v>25</v>
      </c>
      <c r="B325" s="106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7">
        <v>26</v>
      </c>
      <c r="B326" s="106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7">
        <v>27</v>
      </c>
      <c r="B327" s="106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7">
        <v>28</v>
      </c>
      <c r="B328" s="106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7">
        <v>29</v>
      </c>
      <c r="B329" s="106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7">
        <v>30</v>
      </c>
      <c r="B330" s="106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67">
        <v>1</v>
      </c>
      <c r="B334" s="106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7">
        <v>2</v>
      </c>
      <c r="B335" s="106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7">
        <v>3</v>
      </c>
      <c r="B336" s="106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7">
        <v>4</v>
      </c>
      <c r="B337" s="106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7">
        <v>5</v>
      </c>
      <c r="B338" s="106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7">
        <v>6</v>
      </c>
      <c r="B339" s="106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7">
        <v>7</v>
      </c>
      <c r="B340" s="106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7">
        <v>8</v>
      </c>
      <c r="B341" s="106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7">
        <v>9</v>
      </c>
      <c r="B342" s="106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7">
        <v>10</v>
      </c>
      <c r="B343" s="106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7">
        <v>11</v>
      </c>
      <c r="B344" s="106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7">
        <v>12</v>
      </c>
      <c r="B345" s="106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7">
        <v>13</v>
      </c>
      <c r="B346" s="106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7">
        <v>14</v>
      </c>
      <c r="B347" s="106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7">
        <v>15</v>
      </c>
      <c r="B348" s="106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7">
        <v>16</v>
      </c>
      <c r="B349" s="106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7">
        <v>17</v>
      </c>
      <c r="B350" s="106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7">
        <v>18</v>
      </c>
      <c r="B351" s="106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7">
        <v>19</v>
      </c>
      <c r="B352" s="106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7">
        <v>20</v>
      </c>
      <c r="B353" s="106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7">
        <v>21</v>
      </c>
      <c r="B354" s="106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7">
        <v>22</v>
      </c>
      <c r="B355" s="106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7">
        <v>23</v>
      </c>
      <c r="B356" s="106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7">
        <v>24</v>
      </c>
      <c r="B357" s="106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7">
        <v>25</v>
      </c>
      <c r="B358" s="106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7">
        <v>26</v>
      </c>
      <c r="B359" s="106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7">
        <v>27</v>
      </c>
      <c r="B360" s="106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7">
        <v>28</v>
      </c>
      <c r="B361" s="106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7">
        <v>29</v>
      </c>
      <c r="B362" s="106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7">
        <v>30</v>
      </c>
      <c r="B363" s="106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67">
        <v>1</v>
      </c>
      <c r="B367" s="106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7">
        <v>2</v>
      </c>
      <c r="B368" s="106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7">
        <v>3</v>
      </c>
      <c r="B369" s="106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7">
        <v>4</v>
      </c>
      <c r="B370" s="106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7">
        <v>5</v>
      </c>
      <c r="B371" s="106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7">
        <v>6</v>
      </c>
      <c r="B372" s="106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7">
        <v>7</v>
      </c>
      <c r="B373" s="106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7">
        <v>8</v>
      </c>
      <c r="B374" s="106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7">
        <v>9</v>
      </c>
      <c r="B375" s="106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7">
        <v>10</v>
      </c>
      <c r="B376" s="106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7">
        <v>11</v>
      </c>
      <c r="B377" s="106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7">
        <v>12</v>
      </c>
      <c r="B378" s="106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7">
        <v>13</v>
      </c>
      <c r="B379" s="106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7">
        <v>14</v>
      </c>
      <c r="B380" s="106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7">
        <v>15</v>
      </c>
      <c r="B381" s="106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7">
        <v>16</v>
      </c>
      <c r="B382" s="106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7">
        <v>17</v>
      </c>
      <c r="B383" s="106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7">
        <v>18</v>
      </c>
      <c r="B384" s="106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7">
        <v>19</v>
      </c>
      <c r="B385" s="106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7">
        <v>20</v>
      </c>
      <c r="B386" s="106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7">
        <v>21</v>
      </c>
      <c r="B387" s="106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7">
        <v>22</v>
      </c>
      <c r="B388" s="106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7">
        <v>23</v>
      </c>
      <c r="B389" s="106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7">
        <v>24</v>
      </c>
      <c r="B390" s="106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7">
        <v>25</v>
      </c>
      <c r="B391" s="106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7">
        <v>26</v>
      </c>
      <c r="B392" s="106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7">
        <v>27</v>
      </c>
      <c r="B393" s="106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7">
        <v>28</v>
      </c>
      <c r="B394" s="106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7">
        <v>29</v>
      </c>
      <c r="B395" s="106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7">
        <v>30</v>
      </c>
      <c r="B396" s="106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67">
        <v>1</v>
      </c>
      <c r="B400" s="106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7">
        <v>2</v>
      </c>
      <c r="B401" s="106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7">
        <v>3</v>
      </c>
      <c r="B402" s="106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7">
        <v>4</v>
      </c>
      <c r="B403" s="106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7">
        <v>5</v>
      </c>
      <c r="B404" s="106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7">
        <v>6</v>
      </c>
      <c r="B405" s="106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7">
        <v>7</v>
      </c>
      <c r="B406" s="106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7">
        <v>8</v>
      </c>
      <c r="B407" s="106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7">
        <v>9</v>
      </c>
      <c r="B408" s="106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7">
        <v>10</v>
      </c>
      <c r="B409" s="106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7">
        <v>11</v>
      </c>
      <c r="B410" s="106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7">
        <v>12</v>
      </c>
      <c r="B411" s="106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7">
        <v>13</v>
      </c>
      <c r="B412" s="106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7">
        <v>14</v>
      </c>
      <c r="B413" s="106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7">
        <v>15</v>
      </c>
      <c r="B414" s="106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7">
        <v>16</v>
      </c>
      <c r="B415" s="106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7">
        <v>17</v>
      </c>
      <c r="B416" s="106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7">
        <v>18</v>
      </c>
      <c r="B417" s="106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7">
        <v>19</v>
      </c>
      <c r="B418" s="106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7">
        <v>20</v>
      </c>
      <c r="B419" s="106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7">
        <v>21</v>
      </c>
      <c r="B420" s="106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7">
        <v>22</v>
      </c>
      <c r="B421" s="106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7">
        <v>23</v>
      </c>
      <c r="B422" s="106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7">
        <v>24</v>
      </c>
      <c r="B423" s="106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7">
        <v>25</v>
      </c>
      <c r="B424" s="106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7">
        <v>26</v>
      </c>
      <c r="B425" s="106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7">
        <v>27</v>
      </c>
      <c r="B426" s="106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7">
        <v>28</v>
      </c>
      <c r="B427" s="106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7">
        <v>29</v>
      </c>
      <c r="B428" s="106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7">
        <v>30</v>
      </c>
      <c r="B429" s="106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67">
        <v>1</v>
      </c>
      <c r="B433" s="106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7">
        <v>2</v>
      </c>
      <c r="B434" s="106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7">
        <v>3</v>
      </c>
      <c r="B435" s="106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7">
        <v>4</v>
      </c>
      <c r="B436" s="106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7">
        <v>5</v>
      </c>
      <c r="B437" s="106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7">
        <v>6</v>
      </c>
      <c r="B438" s="106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7">
        <v>7</v>
      </c>
      <c r="B439" s="106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7">
        <v>8</v>
      </c>
      <c r="B440" s="106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7">
        <v>9</v>
      </c>
      <c r="B441" s="106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7">
        <v>10</v>
      </c>
      <c r="B442" s="106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7">
        <v>11</v>
      </c>
      <c r="B443" s="106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7">
        <v>12</v>
      </c>
      <c r="B444" s="106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7">
        <v>13</v>
      </c>
      <c r="B445" s="106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7">
        <v>14</v>
      </c>
      <c r="B446" s="106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7">
        <v>15</v>
      </c>
      <c r="B447" s="106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7">
        <v>16</v>
      </c>
      <c r="B448" s="106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7">
        <v>17</v>
      </c>
      <c r="B449" s="106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7">
        <v>18</v>
      </c>
      <c r="B450" s="106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7">
        <v>19</v>
      </c>
      <c r="B451" s="106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7">
        <v>20</v>
      </c>
      <c r="B452" s="106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7">
        <v>21</v>
      </c>
      <c r="B453" s="106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7">
        <v>22</v>
      </c>
      <c r="B454" s="106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7">
        <v>23</v>
      </c>
      <c r="B455" s="106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7">
        <v>24</v>
      </c>
      <c r="B456" s="106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7">
        <v>25</v>
      </c>
      <c r="B457" s="106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7">
        <v>26</v>
      </c>
      <c r="B458" s="106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7">
        <v>27</v>
      </c>
      <c r="B459" s="106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7">
        <v>28</v>
      </c>
      <c r="B460" s="106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7">
        <v>29</v>
      </c>
      <c r="B461" s="106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7">
        <v>30</v>
      </c>
      <c r="B462" s="106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67">
        <v>1</v>
      </c>
      <c r="B466" s="106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7">
        <v>2</v>
      </c>
      <c r="B467" s="106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7">
        <v>3</v>
      </c>
      <c r="B468" s="106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7">
        <v>4</v>
      </c>
      <c r="B469" s="106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7">
        <v>5</v>
      </c>
      <c r="B470" s="106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7">
        <v>6</v>
      </c>
      <c r="B471" s="106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7">
        <v>7</v>
      </c>
      <c r="B472" s="106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7">
        <v>8</v>
      </c>
      <c r="B473" s="106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7">
        <v>9</v>
      </c>
      <c r="B474" s="106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7">
        <v>10</v>
      </c>
      <c r="B475" s="106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7">
        <v>11</v>
      </c>
      <c r="B476" s="106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7">
        <v>12</v>
      </c>
      <c r="B477" s="106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7">
        <v>13</v>
      </c>
      <c r="B478" s="106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7">
        <v>14</v>
      </c>
      <c r="B479" s="106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7">
        <v>15</v>
      </c>
      <c r="B480" s="106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7">
        <v>16</v>
      </c>
      <c r="B481" s="106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7">
        <v>17</v>
      </c>
      <c r="B482" s="106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7">
        <v>18</v>
      </c>
      <c r="B483" s="106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7">
        <v>19</v>
      </c>
      <c r="B484" s="106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7">
        <v>20</v>
      </c>
      <c r="B485" s="106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7">
        <v>21</v>
      </c>
      <c r="B486" s="106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7">
        <v>22</v>
      </c>
      <c r="B487" s="106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7">
        <v>23</v>
      </c>
      <c r="B488" s="106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7">
        <v>24</v>
      </c>
      <c r="B489" s="106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7">
        <v>25</v>
      </c>
      <c r="B490" s="106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7">
        <v>26</v>
      </c>
      <c r="B491" s="106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7">
        <v>27</v>
      </c>
      <c r="B492" s="106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7">
        <v>28</v>
      </c>
      <c r="B493" s="106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7">
        <v>29</v>
      </c>
      <c r="B494" s="106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7">
        <v>30</v>
      </c>
      <c r="B495" s="106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67">
        <v>1</v>
      </c>
      <c r="B499" s="106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7">
        <v>2</v>
      </c>
      <c r="B500" s="106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7">
        <v>3</v>
      </c>
      <c r="B501" s="106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7">
        <v>4</v>
      </c>
      <c r="B502" s="106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7">
        <v>5</v>
      </c>
      <c r="B503" s="106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7">
        <v>6</v>
      </c>
      <c r="B504" s="106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7">
        <v>7</v>
      </c>
      <c r="B505" s="106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7">
        <v>8</v>
      </c>
      <c r="B506" s="106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7">
        <v>9</v>
      </c>
      <c r="B507" s="106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7">
        <v>10</v>
      </c>
      <c r="B508" s="106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7">
        <v>11</v>
      </c>
      <c r="B509" s="106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7">
        <v>12</v>
      </c>
      <c r="B510" s="106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7">
        <v>13</v>
      </c>
      <c r="B511" s="106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7">
        <v>14</v>
      </c>
      <c r="B512" s="106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7">
        <v>15</v>
      </c>
      <c r="B513" s="106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7">
        <v>16</v>
      </c>
      <c r="B514" s="106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7">
        <v>17</v>
      </c>
      <c r="B515" s="106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7">
        <v>18</v>
      </c>
      <c r="B516" s="106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7">
        <v>19</v>
      </c>
      <c r="B517" s="106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7">
        <v>20</v>
      </c>
      <c r="B518" s="106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7">
        <v>21</v>
      </c>
      <c r="B519" s="106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7">
        <v>22</v>
      </c>
      <c r="B520" s="106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7">
        <v>23</v>
      </c>
      <c r="B521" s="106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7">
        <v>24</v>
      </c>
      <c r="B522" s="106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7">
        <v>25</v>
      </c>
      <c r="B523" s="106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7">
        <v>26</v>
      </c>
      <c r="B524" s="106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7">
        <v>27</v>
      </c>
      <c r="B525" s="106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7">
        <v>28</v>
      </c>
      <c r="B526" s="106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7">
        <v>29</v>
      </c>
      <c r="B527" s="106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7">
        <v>30</v>
      </c>
      <c r="B528" s="106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67">
        <v>1</v>
      </c>
      <c r="B532" s="106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7">
        <v>2</v>
      </c>
      <c r="B533" s="106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7">
        <v>3</v>
      </c>
      <c r="B534" s="106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7">
        <v>4</v>
      </c>
      <c r="B535" s="106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7">
        <v>5</v>
      </c>
      <c r="B536" s="106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7">
        <v>6</v>
      </c>
      <c r="B537" s="106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7">
        <v>7</v>
      </c>
      <c r="B538" s="106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7">
        <v>8</v>
      </c>
      <c r="B539" s="106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7">
        <v>9</v>
      </c>
      <c r="B540" s="106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7">
        <v>10</v>
      </c>
      <c r="B541" s="106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7">
        <v>11</v>
      </c>
      <c r="B542" s="106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7">
        <v>12</v>
      </c>
      <c r="B543" s="106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7">
        <v>13</v>
      </c>
      <c r="B544" s="106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7">
        <v>14</v>
      </c>
      <c r="B545" s="106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7">
        <v>15</v>
      </c>
      <c r="B546" s="106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7">
        <v>16</v>
      </c>
      <c r="B547" s="106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7">
        <v>17</v>
      </c>
      <c r="B548" s="106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7">
        <v>18</v>
      </c>
      <c r="B549" s="106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7">
        <v>19</v>
      </c>
      <c r="B550" s="106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7">
        <v>20</v>
      </c>
      <c r="B551" s="106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7">
        <v>21</v>
      </c>
      <c r="B552" s="106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7">
        <v>22</v>
      </c>
      <c r="B553" s="106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7">
        <v>23</v>
      </c>
      <c r="B554" s="106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7">
        <v>24</v>
      </c>
      <c r="B555" s="106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7">
        <v>25</v>
      </c>
      <c r="B556" s="106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7">
        <v>26</v>
      </c>
      <c r="B557" s="106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7">
        <v>27</v>
      </c>
      <c r="B558" s="106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7">
        <v>28</v>
      </c>
      <c r="B559" s="106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7">
        <v>29</v>
      </c>
      <c r="B560" s="106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7">
        <v>30</v>
      </c>
      <c r="B561" s="106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67">
        <v>1</v>
      </c>
      <c r="B565" s="106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7">
        <v>2</v>
      </c>
      <c r="B566" s="106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7">
        <v>3</v>
      </c>
      <c r="B567" s="106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7">
        <v>4</v>
      </c>
      <c r="B568" s="106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7">
        <v>5</v>
      </c>
      <c r="B569" s="106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7">
        <v>6</v>
      </c>
      <c r="B570" s="106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7">
        <v>7</v>
      </c>
      <c r="B571" s="106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7">
        <v>8</v>
      </c>
      <c r="B572" s="106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7">
        <v>9</v>
      </c>
      <c r="B573" s="106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7">
        <v>10</v>
      </c>
      <c r="B574" s="106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7">
        <v>11</v>
      </c>
      <c r="B575" s="106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7">
        <v>12</v>
      </c>
      <c r="B576" s="106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7">
        <v>13</v>
      </c>
      <c r="B577" s="106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7">
        <v>14</v>
      </c>
      <c r="B578" s="106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7">
        <v>15</v>
      </c>
      <c r="B579" s="106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7">
        <v>16</v>
      </c>
      <c r="B580" s="106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7">
        <v>17</v>
      </c>
      <c r="B581" s="106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7">
        <v>18</v>
      </c>
      <c r="B582" s="106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7">
        <v>19</v>
      </c>
      <c r="B583" s="106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7">
        <v>20</v>
      </c>
      <c r="B584" s="106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7">
        <v>21</v>
      </c>
      <c r="B585" s="106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7">
        <v>22</v>
      </c>
      <c r="B586" s="106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7">
        <v>23</v>
      </c>
      <c r="B587" s="106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7">
        <v>24</v>
      </c>
      <c r="B588" s="106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7">
        <v>25</v>
      </c>
      <c r="B589" s="106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7">
        <v>26</v>
      </c>
      <c r="B590" s="106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7">
        <v>27</v>
      </c>
      <c r="B591" s="106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7">
        <v>28</v>
      </c>
      <c r="B592" s="106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7">
        <v>29</v>
      </c>
      <c r="B593" s="106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7">
        <v>30</v>
      </c>
      <c r="B594" s="106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67">
        <v>1</v>
      </c>
      <c r="B598" s="106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7">
        <v>2</v>
      </c>
      <c r="B599" s="106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7">
        <v>3</v>
      </c>
      <c r="B600" s="106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7">
        <v>4</v>
      </c>
      <c r="B601" s="106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7">
        <v>5</v>
      </c>
      <c r="B602" s="106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7">
        <v>6</v>
      </c>
      <c r="B603" s="106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7">
        <v>7</v>
      </c>
      <c r="B604" s="106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7">
        <v>8</v>
      </c>
      <c r="B605" s="106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7">
        <v>9</v>
      </c>
      <c r="B606" s="106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7">
        <v>10</v>
      </c>
      <c r="B607" s="106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7">
        <v>11</v>
      </c>
      <c r="B608" s="106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7">
        <v>12</v>
      </c>
      <c r="B609" s="106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7">
        <v>13</v>
      </c>
      <c r="B610" s="106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7">
        <v>14</v>
      </c>
      <c r="B611" s="106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7">
        <v>15</v>
      </c>
      <c r="B612" s="106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7">
        <v>16</v>
      </c>
      <c r="B613" s="106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7">
        <v>17</v>
      </c>
      <c r="B614" s="106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7">
        <v>18</v>
      </c>
      <c r="B615" s="106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7">
        <v>19</v>
      </c>
      <c r="B616" s="106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7">
        <v>20</v>
      </c>
      <c r="B617" s="106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7">
        <v>21</v>
      </c>
      <c r="B618" s="106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7">
        <v>22</v>
      </c>
      <c r="B619" s="106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7">
        <v>23</v>
      </c>
      <c r="B620" s="106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7">
        <v>24</v>
      </c>
      <c r="B621" s="106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7">
        <v>25</v>
      </c>
      <c r="B622" s="106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7">
        <v>26</v>
      </c>
      <c r="B623" s="106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7">
        <v>27</v>
      </c>
      <c r="B624" s="106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7">
        <v>28</v>
      </c>
      <c r="B625" s="106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7">
        <v>29</v>
      </c>
      <c r="B626" s="106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7">
        <v>30</v>
      </c>
      <c r="B627" s="106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67">
        <v>1</v>
      </c>
      <c r="B631" s="106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7">
        <v>2</v>
      </c>
      <c r="B632" s="106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7">
        <v>3</v>
      </c>
      <c r="B633" s="106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7">
        <v>4</v>
      </c>
      <c r="B634" s="106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7">
        <v>5</v>
      </c>
      <c r="B635" s="106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7">
        <v>6</v>
      </c>
      <c r="B636" s="106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7">
        <v>7</v>
      </c>
      <c r="B637" s="106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7">
        <v>8</v>
      </c>
      <c r="B638" s="106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7">
        <v>9</v>
      </c>
      <c r="B639" s="106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7">
        <v>10</v>
      </c>
      <c r="B640" s="106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7">
        <v>11</v>
      </c>
      <c r="B641" s="106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7">
        <v>12</v>
      </c>
      <c r="B642" s="106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7">
        <v>13</v>
      </c>
      <c r="B643" s="106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7">
        <v>14</v>
      </c>
      <c r="B644" s="106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7">
        <v>15</v>
      </c>
      <c r="B645" s="106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7">
        <v>16</v>
      </c>
      <c r="B646" s="106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7">
        <v>17</v>
      </c>
      <c r="B647" s="106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7">
        <v>18</v>
      </c>
      <c r="B648" s="106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7">
        <v>19</v>
      </c>
      <c r="B649" s="106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7">
        <v>20</v>
      </c>
      <c r="B650" s="106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7">
        <v>21</v>
      </c>
      <c r="B651" s="106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7">
        <v>22</v>
      </c>
      <c r="B652" s="106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7">
        <v>23</v>
      </c>
      <c r="B653" s="106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7">
        <v>24</v>
      </c>
      <c r="B654" s="106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7">
        <v>25</v>
      </c>
      <c r="B655" s="106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7">
        <v>26</v>
      </c>
      <c r="B656" s="106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7">
        <v>27</v>
      </c>
      <c r="B657" s="106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7">
        <v>28</v>
      </c>
      <c r="B658" s="106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7">
        <v>29</v>
      </c>
      <c r="B659" s="106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7">
        <v>30</v>
      </c>
      <c r="B660" s="106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67">
        <v>1</v>
      </c>
      <c r="B664" s="106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7">
        <v>2</v>
      </c>
      <c r="B665" s="106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7">
        <v>3</v>
      </c>
      <c r="B666" s="106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7">
        <v>4</v>
      </c>
      <c r="B667" s="106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7">
        <v>5</v>
      </c>
      <c r="B668" s="106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7">
        <v>6</v>
      </c>
      <c r="B669" s="106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7">
        <v>7</v>
      </c>
      <c r="B670" s="106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7">
        <v>8</v>
      </c>
      <c r="B671" s="106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7">
        <v>9</v>
      </c>
      <c r="B672" s="106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7">
        <v>10</v>
      </c>
      <c r="B673" s="106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7">
        <v>11</v>
      </c>
      <c r="B674" s="106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7">
        <v>12</v>
      </c>
      <c r="B675" s="106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7">
        <v>13</v>
      </c>
      <c r="B676" s="106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7">
        <v>14</v>
      </c>
      <c r="B677" s="106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7">
        <v>15</v>
      </c>
      <c r="B678" s="106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7">
        <v>16</v>
      </c>
      <c r="B679" s="106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7">
        <v>17</v>
      </c>
      <c r="B680" s="106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7">
        <v>18</v>
      </c>
      <c r="B681" s="106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7">
        <v>19</v>
      </c>
      <c r="B682" s="106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7">
        <v>20</v>
      </c>
      <c r="B683" s="106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7">
        <v>21</v>
      </c>
      <c r="B684" s="106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7">
        <v>22</v>
      </c>
      <c r="B685" s="106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7">
        <v>23</v>
      </c>
      <c r="B686" s="106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7">
        <v>24</v>
      </c>
      <c r="B687" s="106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7">
        <v>25</v>
      </c>
      <c r="B688" s="106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7">
        <v>26</v>
      </c>
      <c r="B689" s="106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7">
        <v>27</v>
      </c>
      <c r="B690" s="106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7">
        <v>28</v>
      </c>
      <c r="B691" s="106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7">
        <v>29</v>
      </c>
      <c r="B692" s="106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7">
        <v>30</v>
      </c>
      <c r="B693" s="106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67">
        <v>1</v>
      </c>
      <c r="B697" s="106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7">
        <v>2</v>
      </c>
      <c r="B698" s="106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7">
        <v>3</v>
      </c>
      <c r="B699" s="106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7">
        <v>4</v>
      </c>
      <c r="B700" s="106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7">
        <v>5</v>
      </c>
      <c r="B701" s="106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7">
        <v>6</v>
      </c>
      <c r="B702" s="106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7">
        <v>7</v>
      </c>
      <c r="B703" s="106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7">
        <v>8</v>
      </c>
      <c r="B704" s="106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7">
        <v>9</v>
      </c>
      <c r="B705" s="106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7">
        <v>10</v>
      </c>
      <c r="B706" s="106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7">
        <v>11</v>
      </c>
      <c r="B707" s="106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7">
        <v>12</v>
      </c>
      <c r="B708" s="106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7">
        <v>13</v>
      </c>
      <c r="B709" s="106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7">
        <v>14</v>
      </c>
      <c r="B710" s="106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7">
        <v>15</v>
      </c>
      <c r="B711" s="106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7">
        <v>16</v>
      </c>
      <c r="B712" s="106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7">
        <v>17</v>
      </c>
      <c r="B713" s="106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7">
        <v>18</v>
      </c>
      <c r="B714" s="106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7">
        <v>19</v>
      </c>
      <c r="B715" s="106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7">
        <v>20</v>
      </c>
      <c r="B716" s="106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7">
        <v>21</v>
      </c>
      <c r="B717" s="106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7">
        <v>22</v>
      </c>
      <c r="B718" s="106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7">
        <v>23</v>
      </c>
      <c r="B719" s="106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7">
        <v>24</v>
      </c>
      <c r="B720" s="106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7">
        <v>25</v>
      </c>
      <c r="B721" s="106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7">
        <v>26</v>
      </c>
      <c r="B722" s="106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7">
        <v>27</v>
      </c>
      <c r="B723" s="106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7">
        <v>28</v>
      </c>
      <c r="B724" s="106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7">
        <v>29</v>
      </c>
      <c r="B725" s="106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7">
        <v>30</v>
      </c>
      <c r="B726" s="106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67">
        <v>1</v>
      </c>
      <c r="B730" s="106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7">
        <v>2</v>
      </c>
      <c r="B731" s="106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7">
        <v>3</v>
      </c>
      <c r="B732" s="106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7">
        <v>4</v>
      </c>
      <c r="B733" s="106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7">
        <v>5</v>
      </c>
      <c r="B734" s="106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7">
        <v>6</v>
      </c>
      <c r="B735" s="106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7">
        <v>7</v>
      </c>
      <c r="B736" s="106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7">
        <v>8</v>
      </c>
      <c r="B737" s="106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7">
        <v>9</v>
      </c>
      <c r="B738" s="106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7">
        <v>10</v>
      </c>
      <c r="B739" s="106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7">
        <v>11</v>
      </c>
      <c r="B740" s="106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7">
        <v>12</v>
      </c>
      <c r="B741" s="106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7">
        <v>13</v>
      </c>
      <c r="B742" s="106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7">
        <v>14</v>
      </c>
      <c r="B743" s="106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7">
        <v>15</v>
      </c>
      <c r="B744" s="106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7">
        <v>16</v>
      </c>
      <c r="B745" s="106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7">
        <v>17</v>
      </c>
      <c r="B746" s="106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7">
        <v>18</v>
      </c>
      <c r="B747" s="106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7">
        <v>19</v>
      </c>
      <c r="B748" s="106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7">
        <v>20</v>
      </c>
      <c r="B749" s="106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7">
        <v>21</v>
      </c>
      <c r="B750" s="106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7">
        <v>22</v>
      </c>
      <c r="B751" s="106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7">
        <v>23</v>
      </c>
      <c r="B752" s="106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7">
        <v>24</v>
      </c>
      <c r="B753" s="106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7">
        <v>25</v>
      </c>
      <c r="B754" s="106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7">
        <v>26</v>
      </c>
      <c r="B755" s="106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7">
        <v>27</v>
      </c>
      <c r="B756" s="106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7">
        <v>28</v>
      </c>
      <c r="B757" s="106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7">
        <v>29</v>
      </c>
      <c r="B758" s="106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7">
        <v>30</v>
      </c>
      <c r="B759" s="106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67">
        <v>1</v>
      </c>
      <c r="B763" s="106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7">
        <v>2</v>
      </c>
      <c r="B764" s="106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7">
        <v>3</v>
      </c>
      <c r="B765" s="106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7">
        <v>4</v>
      </c>
      <c r="B766" s="106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7">
        <v>5</v>
      </c>
      <c r="B767" s="106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7">
        <v>6</v>
      </c>
      <c r="B768" s="106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7">
        <v>7</v>
      </c>
      <c r="B769" s="106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7">
        <v>8</v>
      </c>
      <c r="B770" s="106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7">
        <v>9</v>
      </c>
      <c r="B771" s="106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7">
        <v>10</v>
      </c>
      <c r="B772" s="106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7">
        <v>11</v>
      </c>
      <c r="B773" s="106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7">
        <v>12</v>
      </c>
      <c r="B774" s="106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7">
        <v>13</v>
      </c>
      <c r="B775" s="106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7">
        <v>14</v>
      </c>
      <c r="B776" s="106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7">
        <v>15</v>
      </c>
      <c r="B777" s="106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7">
        <v>16</v>
      </c>
      <c r="B778" s="106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7">
        <v>17</v>
      </c>
      <c r="B779" s="106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7">
        <v>18</v>
      </c>
      <c r="B780" s="106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7">
        <v>19</v>
      </c>
      <c r="B781" s="106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7">
        <v>20</v>
      </c>
      <c r="B782" s="106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7">
        <v>21</v>
      </c>
      <c r="B783" s="106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7">
        <v>22</v>
      </c>
      <c r="B784" s="106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7">
        <v>23</v>
      </c>
      <c r="B785" s="106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7">
        <v>24</v>
      </c>
      <c r="B786" s="106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7">
        <v>25</v>
      </c>
      <c r="B787" s="106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7">
        <v>26</v>
      </c>
      <c r="B788" s="106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7">
        <v>27</v>
      </c>
      <c r="B789" s="106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7">
        <v>28</v>
      </c>
      <c r="B790" s="106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7">
        <v>29</v>
      </c>
      <c r="B791" s="106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7">
        <v>30</v>
      </c>
      <c r="B792" s="106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67">
        <v>1</v>
      </c>
      <c r="B796" s="106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7">
        <v>2</v>
      </c>
      <c r="B797" s="106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7">
        <v>3</v>
      </c>
      <c r="B798" s="106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7">
        <v>4</v>
      </c>
      <c r="B799" s="106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7">
        <v>5</v>
      </c>
      <c r="B800" s="106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7">
        <v>6</v>
      </c>
      <c r="B801" s="106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7">
        <v>7</v>
      </c>
      <c r="B802" s="106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7">
        <v>8</v>
      </c>
      <c r="B803" s="106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7">
        <v>9</v>
      </c>
      <c r="B804" s="106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7">
        <v>10</v>
      </c>
      <c r="B805" s="106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7">
        <v>11</v>
      </c>
      <c r="B806" s="106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7">
        <v>12</v>
      </c>
      <c r="B807" s="106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7">
        <v>13</v>
      </c>
      <c r="B808" s="106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7">
        <v>14</v>
      </c>
      <c r="B809" s="106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7">
        <v>15</v>
      </c>
      <c r="B810" s="106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7">
        <v>16</v>
      </c>
      <c r="B811" s="106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7">
        <v>17</v>
      </c>
      <c r="B812" s="106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7">
        <v>18</v>
      </c>
      <c r="B813" s="106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7">
        <v>19</v>
      </c>
      <c r="B814" s="106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7">
        <v>20</v>
      </c>
      <c r="B815" s="106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7">
        <v>21</v>
      </c>
      <c r="B816" s="106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7">
        <v>22</v>
      </c>
      <c r="B817" s="106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7">
        <v>23</v>
      </c>
      <c r="B818" s="106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7">
        <v>24</v>
      </c>
      <c r="B819" s="106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7">
        <v>25</v>
      </c>
      <c r="B820" s="106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7">
        <v>26</v>
      </c>
      <c r="B821" s="106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7">
        <v>27</v>
      </c>
      <c r="B822" s="106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7">
        <v>28</v>
      </c>
      <c r="B823" s="106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7">
        <v>29</v>
      </c>
      <c r="B824" s="106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7">
        <v>30</v>
      </c>
      <c r="B825" s="106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67">
        <v>1</v>
      </c>
      <c r="B829" s="106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7">
        <v>2</v>
      </c>
      <c r="B830" s="106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7">
        <v>3</v>
      </c>
      <c r="B831" s="106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7">
        <v>4</v>
      </c>
      <c r="B832" s="106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7">
        <v>5</v>
      </c>
      <c r="B833" s="106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7">
        <v>6</v>
      </c>
      <c r="B834" s="106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7">
        <v>7</v>
      </c>
      <c r="B835" s="106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7">
        <v>8</v>
      </c>
      <c r="B836" s="106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7">
        <v>9</v>
      </c>
      <c r="B837" s="106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7">
        <v>10</v>
      </c>
      <c r="B838" s="106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7">
        <v>11</v>
      </c>
      <c r="B839" s="106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7">
        <v>12</v>
      </c>
      <c r="B840" s="106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7">
        <v>13</v>
      </c>
      <c r="B841" s="106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7">
        <v>14</v>
      </c>
      <c r="B842" s="106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7">
        <v>15</v>
      </c>
      <c r="B843" s="106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7">
        <v>16</v>
      </c>
      <c r="B844" s="106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7">
        <v>17</v>
      </c>
      <c r="B845" s="106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7">
        <v>18</v>
      </c>
      <c r="B846" s="106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7">
        <v>19</v>
      </c>
      <c r="B847" s="106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7">
        <v>20</v>
      </c>
      <c r="B848" s="106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7">
        <v>21</v>
      </c>
      <c r="B849" s="106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7">
        <v>22</v>
      </c>
      <c r="B850" s="106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7">
        <v>23</v>
      </c>
      <c r="B851" s="106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7">
        <v>24</v>
      </c>
      <c r="B852" s="106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7">
        <v>25</v>
      </c>
      <c r="B853" s="106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7">
        <v>26</v>
      </c>
      <c r="B854" s="106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7">
        <v>27</v>
      </c>
      <c r="B855" s="106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7">
        <v>28</v>
      </c>
      <c r="B856" s="106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7">
        <v>29</v>
      </c>
      <c r="B857" s="106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7">
        <v>30</v>
      </c>
      <c r="B858" s="106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67">
        <v>1</v>
      </c>
      <c r="B862" s="106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7">
        <v>2</v>
      </c>
      <c r="B863" s="106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7">
        <v>3</v>
      </c>
      <c r="B864" s="106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7">
        <v>4</v>
      </c>
      <c r="B865" s="106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7">
        <v>5</v>
      </c>
      <c r="B866" s="106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7">
        <v>6</v>
      </c>
      <c r="B867" s="106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7">
        <v>7</v>
      </c>
      <c r="B868" s="106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7">
        <v>8</v>
      </c>
      <c r="B869" s="106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7">
        <v>9</v>
      </c>
      <c r="B870" s="106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7">
        <v>10</v>
      </c>
      <c r="B871" s="106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7">
        <v>11</v>
      </c>
      <c r="B872" s="106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7">
        <v>12</v>
      </c>
      <c r="B873" s="106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7">
        <v>13</v>
      </c>
      <c r="B874" s="106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7">
        <v>14</v>
      </c>
      <c r="B875" s="106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7">
        <v>15</v>
      </c>
      <c r="B876" s="106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7">
        <v>16</v>
      </c>
      <c r="B877" s="106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7">
        <v>17</v>
      </c>
      <c r="B878" s="106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7">
        <v>18</v>
      </c>
      <c r="B879" s="106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7">
        <v>19</v>
      </c>
      <c r="B880" s="106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7">
        <v>20</v>
      </c>
      <c r="B881" s="106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7">
        <v>21</v>
      </c>
      <c r="B882" s="106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7">
        <v>22</v>
      </c>
      <c r="B883" s="106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7">
        <v>23</v>
      </c>
      <c r="B884" s="106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7">
        <v>24</v>
      </c>
      <c r="B885" s="106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7">
        <v>25</v>
      </c>
      <c r="B886" s="106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7">
        <v>26</v>
      </c>
      <c r="B887" s="106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7">
        <v>27</v>
      </c>
      <c r="B888" s="106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7">
        <v>28</v>
      </c>
      <c r="B889" s="106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7">
        <v>29</v>
      </c>
      <c r="B890" s="106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7">
        <v>30</v>
      </c>
      <c r="B891" s="106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67">
        <v>1</v>
      </c>
      <c r="B895" s="106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7">
        <v>2</v>
      </c>
      <c r="B896" s="106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7">
        <v>3</v>
      </c>
      <c r="B897" s="106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7">
        <v>4</v>
      </c>
      <c r="B898" s="106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7">
        <v>5</v>
      </c>
      <c r="B899" s="106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7">
        <v>6</v>
      </c>
      <c r="B900" s="106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7">
        <v>7</v>
      </c>
      <c r="B901" s="106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7">
        <v>8</v>
      </c>
      <c r="B902" s="106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7">
        <v>9</v>
      </c>
      <c r="B903" s="106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7">
        <v>10</v>
      </c>
      <c r="B904" s="106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7">
        <v>11</v>
      </c>
      <c r="B905" s="106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7">
        <v>12</v>
      </c>
      <c r="B906" s="106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7">
        <v>13</v>
      </c>
      <c r="B907" s="106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7">
        <v>14</v>
      </c>
      <c r="B908" s="106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7">
        <v>15</v>
      </c>
      <c r="B909" s="106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7">
        <v>16</v>
      </c>
      <c r="B910" s="106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7">
        <v>17</v>
      </c>
      <c r="B911" s="106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7">
        <v>18</v>
      </c>
      <c r="B912" s="106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7">
        <v>19</v>
      </c>
      <c r="B913" s="106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7">
        <v>20</v>
      </c>
      <c r="B914" s="106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7">
        <v>21</v>
      </c>
      <c r="B915" s="106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7">
        <v>22</v>
      </c>
      <c r="B916" s="106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7">
        <v>23</v>
      </c>
      <c r="B917" s="106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7">
        <v>24</v>
      </c>
      <c r="B918" s="106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7">
        <v>25</v>
      </c>
      <c r="B919" s="106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7">
        <v>26</v>
      </c>
      <c r="B920" s="106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7">
        <v>27</v>
      </c>
      <c r="B921" s="106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7">
        <v>28</v>
      </c>
      <c r="B922" s="106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7">
        <v>29</v>
      </c>
      <c r="B923" s="106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7">
        <v>30</v>
      </c>
      <c r="B924" s="106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67">
        <v>1</v>
      </c>
      <c r="B928" s="106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7">
        <v>2</v>
      </c>
      <c r="B929" s="106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7">
        <v>3</v>
      </c>
      <c r="B930" s="106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7">
        <v>4</v>
      </c>
      <c r="B931" s="106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7">
        <v>5</v>
      </c>
      <c r="B932" s="106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7">
        <v>6</v>
      </c>
      <c r="B933" s="106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7">
        <v>7</v>
      </c>
      <c r="B934" s="106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7">
        <v>8</v>
      </c>
      <c r="B935" s="106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7">
        <v>9</v>
      </c>
      <c r="B936" s="106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7">
        <v>10</v>
      </c>
      <c r="B937" s="106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7">
        <v>11</v>
      </c>
      <c r="B938" s="106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7">
        <v>12</v>
      </c>
      <c r="B939" s="106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7">
        <v>13</v>
      </c>
      <c r="B940" s="106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7">
        <v>14</v>
      </c>
      <c r="B941" s="106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7">
        <v>15</v>
      </c>
      <c r="B942" s="106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7">
        <v>16</v>
      </c>
      <c r="B943" s="106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7">
        <v>17</v>
      </c>
      <c r="B944" s="106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7">
        <v>18</v>
      </c>
      <c r="B945" s="106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7">
        <v>19</v>
      </c>
      <c r="B946" s="106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7">
        <v>20</v>
      </c>
      <c r="B947" s="106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7">
        <v>21</v>
      </c>
      <c r="B948" s="106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7">
        <v>22</v>
      </c>
      <c r="B949" s="106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7">
        <v>23</v>
      </c>
      <c r="B950" s="106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7">
        <v>24</v>
      </c>
      <c r="B951" s="106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7">
        <v>25</v>
      </c>
      <c r="B952" s="106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7">
        <v>26</v>
      </c>
      <c r="B953" s="106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7">
        <v>27</v>
      </c>
      <c r="B954" s="106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7">
        <v>28</v>
      </c>
      <c r="B955" s="106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7">
        <v>29</v>
      </c>
      <c r="B956" s="106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7">
        <v>30</v>
      </c>
      <c r="B957" s="106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67">
        <v>1</v>
      </c>
      <c r="B961" s="106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7">
        <v>2</v>
      </c>
      <c r="B962" s="106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7">
        <v>3</v>
      </c>
      <c r="B963" s="106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7">
        <v>4</v>
      </c>
      <c r="B964" s="106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7">
        <v>5</v>
      </c>
      <c r="B965" s="106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7">
        <v>6</v>
      </c>
      <c r="B966" s="106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7">
        <v>7</v>
      </c>
      <c r="B967" s="106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7">
        <v>8</v>
      </c>
      <c r="B968" s="106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7">
        <v>9</v>
      </c>
      <c r="B969" s="106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7">
        <v>10</v>
      </c>
      <c r="B970" s="106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7">
        <v>11</v>
      </c>
      <c r="B971" s="106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7">
        <v>12</v>
      </c>
      <c r="B972" s="106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7">
        <v>13</v>
      </c>
      <c r="B973" s="106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7">
        <v>14</v>
      </c>
      <c r="B974" s="106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7">
        <v>15</v>
      </c>
      <c r="B975" s="106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7">
        <v>16</v>
      </c>
      <c r="B976" s="106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7">
        <v>17</v>
      </c>
      <c r="B977" s="106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7">
        <v>18</v>
      </c>
      <c r="B978" s="106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7">
        <v>19</v>
      </c>
      <c r="B979" s="106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7">
        <v>20</v>
      </c>
      <c r="B980" s="106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7">
        <v>21</v>
      </c>
      <c r="B981" s="106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7">
        <v>22</v>
      </c>
      <c r="B982" s="106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7">
        <v>23</v>
      </c>
      <c r="B983" s="106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7">
        <v>24</v>
      </c>
      <c r="B984" s="106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7">
        <v>25</v>
      </c>
      <c r="B985" s="106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7">
        <v>26</v>
      </c>
      <c r="B986" s="106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7">
        <v>27</v>
      </c>
      <c r="B987" s="106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7">
        <v>28</v>
      </c>
      <c r="B988" s="106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7">
        <v>29</v>
      </c>
      <c r="B989" s="106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7">
        <v>30</v>
      </c>
      <c r="B990" s="106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67">
        <v>1</v>
      </c>
      <c r="B994" s="106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7">
        <v>2</v>
      </c>
      <c r="B995" s="106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7">
        <v>3</v>
      </c>
      <c r="B996" s="106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7">
        <v>4</v>
      </c>
      <c r="B997" s="106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7">
        <v>5</v>
      </c>
      <c r="B998" s="106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7">
        <v>6</v>
      </c>
      <c r="B999" s="106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7">
        <v>7</v>
      </c>
      <c r="B1000" s="106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7">
        <v>8</v>
      </c>
      <c r="B1001" s="106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7">
        <v>9</v>
      </c>
      <c r="B1002" s="106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7">
        <v>10</v>
      </c>
      <c r="B1003" s="106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7">
        <v>11</v>
      </c>
      <c r="B1004" s="106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7">
        <v>12</v>
      </c>
      <c r="B1005" s="106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7">
        <v>13</v>
      </c>
      <c r="B1006" s="106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7">
        <v>14</v>
      </c>
      <c r="B1007" s="106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7">
        <v>15</v>
      </c>
      <c r="B1008" s="106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7">
        <v>16</v>
      </c>
      <c r="B1009" s="106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7">
        <v>17</v>
      </c>
      <c r="B1010" s="106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7">
        <v>18</v>
      </c>
      <c r="B1011" s="106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7">
        <v>19</v>
      </c>
      <c r="B1012" s="106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7">
        <v>20</v>
      </c>
      <c r="B1013" s="106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7">
        <v>21</v>
      </c>
      <c r="B1014" s="106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7">
        <v>22</v>
      </c>
      <c r="B1015" s="106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7">
        <v>23</v>
      </c>
      <c r="B1016" s="106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7">
        <v>24</v>
      </c>
      <c r="B1017" s="106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7">
        <v>25</v>
      </c>
      <c r="B1018" s="106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7">
        <v>26</v>
      </c>
      <c r="B1019" s="106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7">
        <v>27</v>
      </c>
      <c r="B1020" s="106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7">
        <v>28</v>
      </c>
      <c r="B1021" s="106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7">
        <v>29</v>
      </c>
      <c r="B1022" s="106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7">
        <v>30</v>
      </c>
      <c r="B1023" s="106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67">
        <v>1</v>
      </c>
      <c r="B1027" s="106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7">
        <v>2</v>
      </c>
      <c r="B1028" s="106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7">
        <v>3</v>
      </c>
      <c r="B1029" s="106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7">
        <v>4</v>
      </c>
      <c r="B1030" s="106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7">
        <v>5</v>
      </c>
      <c r="B1031" s="106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7">
        <v>6</v>
      </c>
      <c r="B1032" s="106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7">
        <v>7</v>
      </c>
      <c r="B1033" s="106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7">
        <v>8</v>
      </c>
      <c r="B1034" s="106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7">
        <v>9</v>
      </c>
      <c r="B1035" s="106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7">
        <v>10</v>
      </c>
      <c r="B1036" s="106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7">
        <v>11</v>
      </c>
      <c r="B1037" s="106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7">
        <v>12</v>
      </c>
      <c r="B1038" s="106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7">
        <v>13</v>
      </c>
      <c r="B1039" s="106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7">
        <v>14</v>
      </c>
      <c r="B1040" s="106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7">
        <v>15</v>
      </c>
      <c r="B1041" s="106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7">
        <v>16</v>
      </c>
      <c r="B1042" s="106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7">
        <v>17</v>
      </c>
      <c r="B1043" s="106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7">
        <v>18</v>
      </c>
      <c r="B1044" s="106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7">
        <v>19</v>
      </c>
      <c r="B1045" s="106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7">
        <v>20</v>
      </c>
      <c r="B1046" s="106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7">
        <v>21</v>
      </c>
      <c r="B1047" s="106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7">
        <v>22</v>
      </c>
      <c r="B1048" s="106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7">
        <v>23</v>
      </c>
      <c r="B1049" s="106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7">
        <v>24</v>
      </c>
      <c r="B1050" s="106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7">
        <v>25</v>
      </c>
      <c r="B1051" s="106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7">
        <v>26</v>
      </c>
      <c r="B1052" s="106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7">
        <v>27</v>
      </c>
      <c r="B1053" s="106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7">
        <v>28</v>
      </c>
      <c r="B1054" s="106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7">
        <v>29</v>
      </c>
      <c r="B1055" s="106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7">
        <v>30</v>
      </c>
      <c r="B1056" s="106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67">
        <v>1</v>
      </c>
      <c r="B1060" s="106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7">
        <v>2</v>
      </c>
      <c r="B1061" s="106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7">
        <v>3</v>
      </c>
      <c r="B1062" s="106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7">
        <v>4</v>
      </c>
      <c r="B1063" s="106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7">
        <v>5</v>
      </c>
      <c r="B1064" s="106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7">
        <v>6</v>
      </c>
      <c r="B1065" s="106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7">
        <v>7</v>
      </c>
      <c r="B1066" s="106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7">
        <v>8</v>
      </c>
      <c r="B1067" s="106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7">
        <v>9</v>
      </c>
      <c r="B1068" s="106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7">
        <v>10</v>
      </c>
      <c r="B1069" s="106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7">
        <v>11</v>
      </c>
      <c r="B1070" s="106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7">
        <v>12</v>
      </c>
      <c r="B1071" s="106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7">
        <v>13</v>
      </c>
      <c r="B1072" s="106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7">
        <v>14</v>
      </c>
      <c r="B1073" s="106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7">
        <v>15</v>
      </c>
      <c r="B1074" s="106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7">
        <v>16</v>
      </c>
      <c r="B1075" s="106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7">
        <v>17</v>
      </c>
      <c r="B1076" s="106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7">
        <v>18</v>
      </c>
      <c r="B1077" s="106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7">
        <v>19</v>
      </c>
      <c r="B1078" s="106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7">
        <v>20</v>
      </c>
      <c r="B1079" s="106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7">
        <v>21</v>
      </c>
      <c r="B1080" s="106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7">
        <v>22</v>
      </c>
      <c r="B1081" s="106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7">
        <v>23</v>
      </c>
      <c r="B1082" s="106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7">
        <v>24</v>
      </c>
      <c r="B1083" s="106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7">
        <v>25</v>
      </c>
      <c r="B1084" s="106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7">
        <v>26</v>
      </c>
      <c r="B1085" s="106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7">
        <v>27</v>
      </c>
      <c r="B1086" s="106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7">
        <v>28</v>
      </c>
      <c r="B1087" s="106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7">
        <v>29</v>
      </c>
      <c r="B1088" s="106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7">
        <v>30</v>
      </c>
      <c r="B1089" s="106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67">
        <v>1</v>
      </c>
      <c r="B1093" s="106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7">
        <v>2</v>
      </c>
      <c r="B1094" s="106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7">
        <v>3</v>
      </c>
      <c r="B1095" s="106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7">
        <v>4</v>
      </c>
      <c r="B1096" s="106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7">
        <v>5</v>
      </c>
      <c r="B1097" s="106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7">
        <v>6</v>
      </c>
      <c r="B1098" s="106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7">
        <v>7</v>
      </c>
      <c r="B1099" s="106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7">
        <v>8</v>
      </c>
      <c r="B1100" s="106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7">
        <v>9</v>
      </c>
      <c r="B1101" s="106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7">
        <v>10</v>
      </c>
      <c r="B1102" s="106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7">
        <v>11</v>
      </c>
      <c r="B1103" s="106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7">
        <v>12</v>
      </c>
      <c r="B1104" s="106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7">
        <v>13</v>
      </c>
      <c r="B1105" s="106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7">
        <v>14</v>
      </c>
      <c r="B1106" s="106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7">
        <v>15</v>
      </c>
      <c r="B1107" s="106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7">
        <v>16</v>
      </c>
      <c r="B1108" s="106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7">
        <v>17</v>
      </c>
      <c r="B1109" s="106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7">
        <v>18</v>
      </c>
      <c r="B1110" s="106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7">
        <v>19</v>
      </c>
      <c r="B1111" s="106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7">
        <v>20</v>
      </c>
      <c r="B1112" s="106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7">
        <v>21</v>
      </c>
      <c r="B1113" s="106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7">
        <v>22</v>
      </c>
      <c r="B1114" s="106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7">
        <v>23</v>
      </c>
      <c r="B1115" s="106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7">
        <v>24</v>
      </c>
      <c r="B1116" s="106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7">
        <v>25</v>
      </c>
      <c r="B1117" s="106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7">
        <v>26</v>
      </c>
      <c r="B1118" s="106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7">
        <v>27</v>
      </c>
      <c r="B1119" s="106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7">
        <v>28</v>
      </c>
      <c r="B1120" s="106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7">
        <v>29</v>
      </c>
      <c r="B1121" s="106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7">
        <v>30</v>
      </c>
      <c r="B1122" s="106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67">
        <v>1</v>
      </c>
      <c r="B1126" s="106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7">
        <v>2</v>
      </c>
      <c r="B1127" s="106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7">
        <v>3</v>
      </c>
      <c r="B1128" s="106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7">
        <v>4</v>
      </c>
      <c r="B1129" s="106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7">
        <v>5</v>
      </c>
      <c r="B1130" s="106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7">
        <v>6</v>
      </c>
      <c r="B1131" s="106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7">
        <v>7</v>
      </c>
      <c r="B1132" s="106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7">
        <v>8</v>
      </c>
      <c r="B1133" s="106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7">
        <v>9</v>
      </c>
      <c r="B1134" s="106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7">
        <v>10</v>
      </c>
      <c r="B1135" s="106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7">
        <v>11</v>
      </c>
      <c r="B1136" s="106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7">
        <v>12</v>
      </c>
      <c r="B1137" s="106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7">
        <v>13</v>
      </c>
      <c r="B1138" s="106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7">
        <v>14</v>
      </c>
      <c r="B1139" s="106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7">
        <v>15</v>
      </c>
      <c r="B1140" s="106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7">
        <v>16</v>
      </c>
      <c r="B1141" s="106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7">
        <v>17</v>
      </c>
      <c r="B1142" s="106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7">
        <v>18</v>
      </c>
      <c r="B1143" s="106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7">
        <v>19</v>
      </c>
      <c r="B1144" s="106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7">
        <v>20</v>
      </c>
      <c r="B1145" s="106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7">
        <v>21</v>
      </c>
      <c r="B1146" s="106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7">
        <v>22</v>
      </c>
      <c r="B1147" s="106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7">
        <v>23</v>
      </c>
      <c r="B1148" s="106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7">
        <v>24</v>
      </c>
      <c r="B1149" s="106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7">
        <v>25</v>
      </c>
      <c r="B1150" s="106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7">
        <v>26</v>
      </c>
      <c r="B1151" s="106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7">
        <v>27</v>
      </c>
      <c r="B1152" s="106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7">
        <v>28</v>
      </c>
      <c r="B1153" s="106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7">
        <v>29</v>
      </c>
      <c r="B1154" s="106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7">
        <v>30</v>
      </c>
      <c r="B1155" s="106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67">
        <v>1</v>
      </c>
      <c r="B1159" s="106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7">
        <v>2</v>
      </c>
      <c r="B1160" s="106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7">
        <v>3</v>
      </c>
      <c r="B1161" s="106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7">
        <v>4</v>
      </c>
      <c r="B1162" s="106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7">
        <v>5</v>
      </c>
      <c r="B1163" s="106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7">
        <v>6</v>
      </c>
      <c r="B1164" s="106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7">
        <v>7</v>
      </c>
      <c r="B1165" s="106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7">
        <v>8</v>
      </c>
      <c r="B1166" s="106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7">
        <v>9</v>
      </c>
      <c r="B1167" s="106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7">
        <v>10</v>
      </c>
      <c r="B1168" s="106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7">
        <v>11</v>
      </c>
      <c r="B1169" s="106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7">
        <v>12</v>
      </c>
      <c r="B1170" s="106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7">
        <v>13</v>
      </c>
      <c r="B1171" s="106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7">
        <v>14</v>
      </c>
      <c r="B1172" s="106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7">
        <v>15</v>
      </c>
      <c r="B1173" s="106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7">
        <v>16</v>
      </c>
      <c r="B1174" s="106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7">
        <v>17</v>
      </c>
      <c r="B1175" s="106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7">
        <v>18</v>
      </c>
      <c r="B1176" s="106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7">
        <v>19</v>
      </c>
      <c r="B1177" s="106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7">
        <v>20</v>
      </c>
      <c r="B1178" s="106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7">
        <v>21</v>
      </c>
      <c r="B1179" s="106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7">
        <v>22</v>
      </c>
      <c r="B1180" s="106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7">
        <v>23</v>
      </c>
      <c r="B1181" s="106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7">
        <v>24</v>
      </c>
      <c r="B1182" s="106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7">
        <v>25</v>
      </c>
      <c r="B1183" s="106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7">
        <v>26</v>
      </c>
      <c r="B1184" s="106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7">
        <v>27</v>
      </c>
      <c r="B1185" s="106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7">
        <v>28</v>
      </c>
      <c r="B1186" s="106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7">
        <v>29</v>
      </c>
      <c r="B1187" s="106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7">
        <v>30</v>
      </c>
      <c r="B1188" s="106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67">
        <v>1</v>
      </c>
      <c r="B1192" s="106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7">
        <v>2</v>
      </c>
      <c r="B1193" s="106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7">
        <v>3</v>
      </c>
      <c r="B1194" s="106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7">
        <v>4</v>
      </c>
      <c r="B1195" s="106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7">
        <v>5</v>
      </c>
      <c r="B1196" s="106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7">
        <v>6</v>
      </c>
      <c r="B1197" s="106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7">
        <v>7</v>
      </c>
      <c r="B1198" s="106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7">
        <v>8</v>
      </c>
      <c r="B1199" s="106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7">
        <v>9</v>
      </c>
      <c r="B1200" s="106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7">
        <v>10</v>
      </c>
      <c r="B1201" s="106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7">
        <v>11</v>
      </c>
      <c r="B1202" s="106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7">
        <v>12</v>
      </c>
      <c r="B1203" s="106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7">
        <v>13</v>
      </c>
      <c r="B1204" s="106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7">
        <v>14</v>
      </c>
      <c r="B1205" s="106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7">
        <v>15</v>
      </c>
      <c r="B1206" s="106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7">
        <v>16</v>
      </c>
      <c r="B1207" s="106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7">
        <v>17</v>
      </c>
      <c r="B1208" s="106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7">
        <v>18</v>
      </c>
      <c r="B1209" s="106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7">
        <v>19</v>
      </c>
      <c r="B1210" s="106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7">
        <v>20</v>
      </c>
      <c r="B1211" s="106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7">
        <v>21</v>
      </c>
      <c r="B1212" s="106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7">
        <v>22</v>
      </c>
      <c r="B1213" s="106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7">
        <v>23</v>
      </c>
      <c r="B1214" s="106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7">
        <v>24</v>
      </c>
      <c r="B1215" s="106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7">
        <v>25</v>
      </c>
      <c r="B1216" s="106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7">
        <v>26</v>
      </c>
      <c r="B1217" s="106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7">
        <v>27</v>
      </c>
      <c r="B1218" s="106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7">
        <v>28</v>
      </c>
      <c r="B1219" s="106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7">
        <v>29</v>
      </c>
      <c r="B1220" s="106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7">
        <v>30</v>
      </c>
      <c r="B1221" s="106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67">
        <v>1</v>
      </c>
      <c r="B1225" s="106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7">
        <v>2</v>
      </c>
      <c r="B1226" s="106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7">
        <v>3</v>
      </c>
      <c r="B1227" s="106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7">
        <v>4</v>
      </c>
      <c r="B1228" s="106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7">
        <v>5</v>
      </c>
      <c r="B1229" s="106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7">
        <v>6</v>
      </c>
      <c r="B1230" s="106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7">
        <v>7</v>
      </c>
      <c r="B1231" s="106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7">
        <v>8</v>
      </c>
      <c r="B1232" s="106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7">
        <v>9</v>
      </c>
      <c r="B1233" s="106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7">
        <v>10</v>
      </c>
      <c r="B1234" s="106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7">
        <v>11</v>
      </c>
      <c r="B1235" s="106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7">
        <v>12</v>
      </c>
      <c r="B1236" s="106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7">
        <v>13</v>
      </c>
      <c r="B1237" s="106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7">
        <v>14</v>
      </c>
      <c r="B1238" s="106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7">
        <v>15</v>
      </c>
      <c r="B1239" s="106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7">
        <v>16</v>
      </c>
      <c r="B1240" s="106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7">
        <v>17</v>
      </c>
      <c r="B1241" s="106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7">
        <v>18</v>
      </c>
      <c r="B1242" s="106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7">
        <v>19</v>
      </c>
      <c r="B1243" s="106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7">
        <v>20</v>
      </c>
      <c r="B1244" s="106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7">
        <v>21</v>
      </c>
      <c r="B1245" s="106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7">
        <v>22</v>
      </c>
      <c r="B1246" s="106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7">
        <v>23</v>
      </c>
      <c r="B1247" s="106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7">
        <v>24</v>
      </c>
      <c r="B1248" s="106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7">
        <v>25</v>
      </c>
      <c r="B1249" s="106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7">
        <v>26</v>
      </c>
      <c r="B1250" s="106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7">
        <v>27</v>
      </c>
      <c r="B1251" s="106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7">
        <v>28</v>
      </c>
      <c r="B1252" s="106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7">
        <v>29</v>
      </c>
      <c r="B1253" s="106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7">
        <v>30</v>
      </c>
      <c r="B1254" s="106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67">
        <v>1</v>
      </c>
      <c r="B1258" s="106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7">
        <v>2</v>
      </c>
      <c r="B1259" s="106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7">
        <v>3</v>
      </c>
      <c r="B1260" s="106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7">
        <v>4</v>
      </c>
      <c r="B1261" s="106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7">
        <v>5</v>
      </c>
      <c r="B1262" s="106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7">
        <v>6</v>
      </c>
      <c r="B1263" s="106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7">
        <v>7</v>
      </c>
      <c r="B1264" s="106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7">
        <v>8</v>
      </c>
      <c r="B1265" s="106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7">
        <v>9</v>
      </c>
      <c r="B1266" s="106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7">
        <v>10</v>
      </c>
      <c r="B1267" s="106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7">
        <v>11</v>
      </c>
      <c r="B1268" s="106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7">
        <v>12</v>
      </c>
      <c r="B1269" s="106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7">
        <v>13</v>
      </c>
      <c r="B1270" s="106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7">
        <v>14</v>
      </c>
      <c r="B1271" s="106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7">
        <v>15</v>
      </c>
      <c r="B1272" s="106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7">
        <v>16</v>
      </c>
      <c r="B1273" s="106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7">
        <v>17</v>
      </c>
      <c r="B1274" s="106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7">
        <v>18</v>
      </c>
      <c r="B1275" s="106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7">
        <v>19</v>
      </c>
      <c r="B1276" s="106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7">
        <v>20</v>
      </c>
      <c r="B1277" s="106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7">
        <v>21</v>
      </c>
      <c r="B1278" s="106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7">
        <v>22</v>
      </c>
      <c r="B1279" s="106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7">
        <v>23</v>
      </c>
      <c r="B1280" s="106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7">
        <v>24</v>
      </c>
      <c r="B1281" s="106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7">
        <v>25</v>
      </c>
      <c r="B1282" s="106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7">
        <v>26</v>
      </c>
      <c r="B1283" s="106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7">
        <v>27</v>
      </c>
      <c r="B1284" s="106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7">
        <v>28</v>
      </c>
      <c r="B1285" s="106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7">
        <v>29</v>
      </c>
      <c r="B1286" s="106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7">
        <v>30</v>
      </c>
      <c r="B1287" s="106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67">
        <v>1</v>
      </c>
      <c r="B1291" s="106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7">
        <v>2</v>
      </c>
      <c r="B1292" s="106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7">
        <v>3</v>
      </c>
      <c r="B1293" s="106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7">
        <v>4</v>
      </c>
      <c r="B1294" s="106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7">
        <v>5</v>
      </c>
      <c r="B1295" s="106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7">
        <v>6</v>
      </c>
      <c r="B1296" s="106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7">
        <v>7</v>
      </c>
      <c r="B1297" s="106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7">
        <v>8</v>
      </c>
      <c r="B1298" s="106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7">
        <v>9</v>
      </c>
      <c r="B1299" s="106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7">
        <v>10</v>
      </c>
      <c r="B1300" s="106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7">
        <v>11</v>
      </c>
      <c r="B1301" s="106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7">
        <v>12</v>
      </c>
      <c r="B1302" s="106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7">
        <v>13</v>
      </c>
      <c r="B1303" s="106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7">
        <v>14</v>
      </c>
      <c r="B1304" s="106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7">
        <v>15</v>
      </c>
      <c r="B1305" s="106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7">
        <v>16</v>
      </c>
      <c r="B1306" s="106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7">
        <v>17</v>
      </c>
      <c r="B1307" s="106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7">
        <v>18</v>
      </c>
      <c r="B1308" s="106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7">
        <v>19</v>
      </c>
      <c r="B1309" s="106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7">
        <v>20</v>
      </c>
      <c r="B1310" s="106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7">
        <v>21</v>
      </c>
      <c r="B1311" s="106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7">
        <v>22</v>
      </c>
      <c r="B1312" s="106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7">
        <v>23</v>
      </c>
      <c r="B1313" s="106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7">
        <v>24</v>
      </c>
      <c r="B1314" s="106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7">
        <v>25</v>
      </c>
      <c r="B1315" s="106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7">
        <v>26</v>
      </c>
      <c r="B1316" s="106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7">
        <v>27</v>
      </c>
      <c r="B1317" s="106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7">
        <v>28</v>
      </c>
      <c r="B1318" s="106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7">
        <v>29</v>
      </c>
      <c r="B1319" s="106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7">
        <v>30</v>
      </c>
      <c r="B1320" s="106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2018-08-15T07:32:38Z</cp:lastPrinted>
  <dcterms:created xsi:type="dcterms:W3CDTF">2012-03-13T00:50:25Z</dcterms:created>
  <dcterms:modified xsi:type="dcterms:W3CDTF">2020-12-01T09:58:38Z</dcterms:modified>
</cp:coreProperties>
</file>