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別紙3!$A$1:$AX$532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<sst xmlns="http://schemas.openxmlformats.org/spreadsheetml/2006/main" count="3015" uniqueCount="709">
  <si>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</si>
  <si>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</si>
  <si>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</si>
  <si>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</si>
  <si>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</si>
  <si>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</si>
  <si>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</si>
  <si>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</si>
  <si>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</si>
  <si>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</si>
  <si>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</si>
  <si>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</si>
  <si>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</si>
  <si>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</si>
  <si>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</si>
  <si>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</si>
  <si>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</si>
  <si>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</si>
  <si>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</si>
  <si>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</si>
  <si>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</si>
  <si>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</si>
  <si>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</si>
  <si>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</si>
  <si>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</si>
  <si>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</si>
  <si>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</si>
  <si>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</si>
  <si>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</si>
  <si>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</si>
  <si>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</si>
  <si>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</si>
  <si>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</si>
  <si>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</si>
  <si>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</si>
  <si>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</si>
  <si>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</si>
  <si>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</si>
  <si>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</si>
  <si>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</si>
  <si>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</si>
  <si>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</si>
  <si>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</si>
  <si>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</si>
  <si>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</si>
  <si>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</si>
  <si>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</si>
  <si>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</si>
  <si>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</si>
  <si>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</si>
  <si>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</si>
  <si>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</si>
  <si>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</si>
  <si>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</si>
  <si>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</si>
  <si>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</si>
  <si>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</si>
  <si>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</si>
  <si>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</si>
  <si>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</si>
  <si>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</si>
  <si>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</si>
  <si>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</si>
  <si>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</si>
  <si>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</si>
  <si>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</si>
  <si>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</si>
  <si>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</si>
  <si>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</si>
  <si>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</si>
  <si>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</si>
  <si>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</si>
  <si>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</si>
  <si>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</si>
  <si>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</si>
  <si>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</si>
  <si>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</si>
  <si>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</si>
  <si>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</si>
  <si>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</si>
  <si>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</si>
  <si>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</si>
  <si>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</si>
  <si>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</si>
  <si>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</si>
  <si>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</si>
  <si>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</si>
  <si>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</si>
  <si>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</si>
  <si>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</si>
  <si>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</si>
  <si>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</si>
  <si>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</si>
  <si>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</si>
  <si>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</si>
  <si>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</si>
  <si>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</si>
  <si>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</si>
  <si>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</si>
  <si>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</si>
  <si>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</si>
  <si>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</si>
  <si>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</si>
  <si>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</si>
  <si>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</si>
  <si>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</si>
  <si>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</si>
  <si>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</si>
  <si>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</si>
  <si>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</si>
  <si>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</si>
  <si>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</si>
  <si>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</si>
  <si>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</si>
  <si>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</si>
  <si>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</si>
  <si>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</si>
  <si>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</si>
  <si>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</si>
  <si>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</si>
  <si>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</si>
  <si>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</si>
  <si>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</si>
  <si>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</si>
  <si>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</si>
  <si>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</si>
  <si>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</si>
  <si>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</si>
  <si>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</si>
  <si>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</si>
  <si>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</si>
  <si>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</si>
  <si>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</si>
  <si>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</si>
  <si>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</si>
  <si>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</si>
  <si>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</si>
  <si>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</si>
  <si>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</si>
  <si>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</si>
  <si>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</si>
  <si>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</si>
  <si>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</si>
  <si>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</si>
  <si>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</si>
  <si>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</si>
  <si>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</si>
  <si>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</si>
  <si>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</si>
  <si>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</si>
  <si>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</si>
  <si>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</si>
  <si>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</si>
  <si>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</si>
  <si>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</si>
  <si>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</si>
  <si>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</si>
  <si>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</si>
  <si>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</si>
  <si>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</si>
  <si>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</si>
  <si>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</si>
  <si>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</si>
  <si>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</si>
  <si>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</si>
  <si>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</si>
  <si>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</si>
  <si>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</si>
  <si>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</si>
  <si>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</si>
  <si>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</si>
  <si>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</si>
  <si>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</si>
  <si>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</si>
  <si>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</si>
  <si>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</si>
  <si>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</si>
  <si>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</si>
  <si>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</si>
  <si>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</si>
  <si>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</si>
  <si>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</si>
  <si>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</si>
  <si>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</si>
  <si>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</si>
  <si>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</si>
  <si>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</si>
  <si>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</si>
  <si>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</si>
  <si>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</si>
  <si>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</si>
  <si>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</si>
  <si>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</si>
  <si>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</si>
  <si>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</si>
  <si>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</si>
  <si>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</si>
  <si>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</si>
  <si>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</si>
  <si>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</si>
  <si>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</si>
  <si>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</si>
  <si>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</si>
  <si>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</si>
  <si>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</si>
  <si>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</si>
  <si>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</si>
  <si>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</si>
  <si>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</si>
  <si>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</si>
  <si>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</si>
  <si>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</si>
  <si>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</si>
  <si>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</si>
  <si>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</si>
  <si>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</si>
  <si>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</si>
  <si>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</si>
  <si>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</si>
  <si>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</si>
  <si>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</si>
  <si>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</si>
  <si>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</si>
  <si>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</si>
  <si>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</si>
  <si>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</si>
  <si>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</si>
  <si>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</si>
  <si>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</si>
  <si>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</si>
  <si>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</si>
  <si>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</si>
  <si>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</si>
  <si>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</si>
  <si>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</si>
  <si>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</si>
  <si>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</si>
  <si>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</si>
  <si>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</si>
  <si>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</si>
  <si>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</si>
  <si>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</si>
  <si>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</si>
  <si>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</si>
  <si>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</si>
  <si>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</si>
  <si>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</si>
  <si>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</si>
  <si>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</si>
  <si>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</si>
  <si>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</si>
  <si>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</si>
  <si>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</si>
  <si>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</si>
  <si>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</si>
  <si>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</si>
  <si>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</si>
  <si>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</si>
  <si>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</si>
  <si>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</si>
  <si>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</si>
  <si>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</si>
  <si>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</si>
  <si>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</si>
  <si>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</si>
  <si>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</si>
  <si>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</si>
  <si>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</si>
  <si>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</si>
  <si>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</si>
  <si>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</si>
  <si>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</si>
  <si>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</si>
  <si>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</si>
  <si>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</si>
  <si>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</si>
  <si>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</si>
  <si>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</si>
  <si>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</si>
  <si>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</si>
  <si>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</si>
  <si>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</si>
  <si>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</si>
  <si>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</si>
  <si>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</si>
  <si>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</si>
  <si>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</si>
  <si>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</si>
  <si>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</si>
  <si>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</si>
  <si>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</si>
  <si>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</si>
  <si>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</si>
  <si>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</si>
  <si>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</si>
  <si>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</si>
  <si>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</si>
  <si>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</si>
  <si>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</si>
  <si>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</si>
  <si>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</si>
  <si>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</si>
  <si>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</si>
  <si>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</si>
  <si>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</si>
  <si>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</si>
  <si>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</si>
  <si>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</si>
  <si>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</si>
  <si>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</si>
  <si>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</si>
  <si>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</si>
  <si>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</si>
  <si>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</si>
  <si>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</si>
  <si>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</si>
  <si>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</si>
  <si>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</si>
  <si>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</si>
  <si>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</si>
  <si>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</si>
  <si>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</si>
  <si>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</si>
  <si>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</si>
  <si>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</si>
  <si>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</si>
  <si>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</si>
  <si>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</si>
  <si>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</si>
  <si>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</si>
  <si>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</si>
  <si>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</si>
  <si>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</si>
  <si>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</si>
  <si>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</si>
  <si>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</si>
  <si>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</si>
  <si>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</si>
  <si>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</si>
  <si>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</si>
  <si>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</si>
  <si>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</si>
  <si>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</si>
  <si>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</si>
  <si>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</si>
  <si>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</si>
  <si>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</si>
  <si>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</si>
  <si>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</si>
  <si>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</si>
  <si>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</si>
  <si>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</si>
  <si>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</si>
  <si>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</si>
  <si>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</si>
  <si>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</si>
  <si>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</si>
  <si>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</si>
  <si>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</si>
  <si>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</si>
  <si>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</si>
  <si>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</si>
  <si>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</si>
  <si>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</si>
  <si>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</si>
  <si>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</si>
  <si>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</si>
  <si>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</si>
  <si>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</si>
  <si>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</si>
  <si>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</si>
  <si>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</si>
  <si>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</si>
  <si>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</si>
  <si>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</si>
  <si>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</si>
  <si>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</si>
  <si>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</si>
  <si>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</si>
  <si>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</si>
  <si>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</si>
  <si>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</si>
  <si>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</si>
  <si>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</si>
  <si>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</si>
  <si>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</si>
  <si>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</si>
  <si>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</si>
  <si>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</si>
  <si>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</si>
  <si>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</si>
  <si>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</si>
  <si>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</si>
  <si>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</si>
  <si>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</si>
  <si>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</si>
  <si>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</si>
  <si>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</si>
  <si>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</si>
  <si>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</si>
  <si>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</si>
  <si>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</si>
  <si>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</si>
  <si>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</si>
  <si>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</si>
  <si>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</si>
  <si>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</si>
  <si>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</si>
  <si>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</si>
  <si>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</si>
  <si>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</si>
  <si>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</si>
  <si>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</si>
  <si>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</si>
  <si>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</si>
  <si>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</si>
  <si>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</si>
  <si>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</si>
  <si>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</si>
  <si>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</si>
  <si>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</si>
  <si>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</si>
  <si>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</si>
  <si>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</si>
  <si>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</si>
  <si>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</si>
  <si>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</si>
  <si>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</si>
  <si>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</si>
  <si>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</si>
  <si>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</si>
  <si>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</si>
  <si>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</si>
  <si>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</si>
  <si>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</si>
  <si>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</si>
  <si>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</si>
  <si>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</si>
  <si>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</si>
  <si>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</si>
  <si>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</si>
  <si>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</si>
  <si>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</si>
  <si>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</si>
  <si>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</si>
  <si>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</si>
  <si>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</si>
  <si>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</si>
  <si>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</si>
  <si>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</si>
  <si>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</si>
  <si>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</si>
  <si>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</si>
  <si>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</si>
  <si>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</si>
  <si>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</si>
  <si>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</si>
  <si>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</si>
  <si>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</si>
  <si>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</si>
  <si>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</si>
  <si>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</si>
  <si>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</si>
  <si>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</si>
  <si>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</si>
  <si>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</si>
  <si>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</si>
  <si>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</si>
  <si>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</si>
  <si>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</si>
  <si>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</si>
  <si>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</si>
  <si>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</si>
  <si>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</si>
  <si>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</si>
  <si>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</si>
  <si>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</si>
  <si>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</si>
  <si>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</si>
  <si>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</si>
  <si>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</si>
  <si>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</si>
  <si>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</si>
  <si>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</si>
  <si>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</si>
  <si>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</si>
  <si>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</si>
  <si>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</si>
  <si>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</si>
  <si>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</si>
  <si>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</si>
  <si>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</si>
  <si>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</si>
  <si>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</si>
  <si>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</si>
  <si>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</si>
  <si>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</si>
  <si>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</si>
  <si>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</si>
  <si>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</si>
  <si>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</si>
  <si>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</si>
  <si>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</si>
  <si>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</si>
  <si>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</si>
  <si>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</si>
  <si>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</si>
  <si>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</si>
  <si>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</si>
  <si>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</si>
  <si>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</si>
  <si>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</si>
  <si>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</si>
  <si>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</si>
  <si>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</si>
  <si>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</si>
  <si>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</si>
  <si>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</si>
  <si>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</si>
  <si>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</si>
  <si>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</si>
  <si>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</si>
  <si>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</si>
  <si>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</si>
  <si>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</si>
  <si>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</si>
  <si>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</si>
  <si>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</si>
  <si>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</si>
  <si>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</si>
  <si>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</si>
  <si>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</si>
  <si>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</si>
  <si>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</si>
  <si>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</si>
  <si>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</si>
  <si>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</si>
  <si>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</si>
  <si>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</si>
  <si>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</si>
  <si>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</si>
  <si>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</si>
  <si>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</si>
  <si>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</si>
  <si>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</si>
  <si>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</si>
  <si>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</si>
  <si>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</si>
  <si>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</si>
  <si>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</si>
  <si>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</si>
  <si>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</si>
  <si>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</si>
  <si>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</si>
  <si>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</si>
  <si>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</si>
  <si>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</si>
  <si>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</si>
  <si>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（３）人的・知的交流，民間交流の維持・促進する。</t>
    <phoneticPr fontId="5"/>
  </si>
  <si>
    <t>-</t>
    <phoneticPr fontId="5"/>
  </si>
  <si>
    <t>-</t>
    <phoneticPr fontId="5"/>
  </si>
  <si>
    <t>日独フォーラム</t>
    <rPh sb="0" eb="2">
      <t>ニチドク</t>
    </rPh>
    <phoneticPr fontId="5"/>
  </si>
  <si>
    <t>中・東欧地域環境センター関係費</t>
    <rPh sb="0" eb="1">
      <t>チュウ</t>
    </rPh>
    <rPh sb="2" eb="4">
      <t>トウオウ</t>
    </rPh>
    <rPh sb="4" eb="6">
      <t>チイキ</t>
    </rPh>
    <rPh sb="6" eb="8">
      <t>カンキョウ</t>
    </rPh>
    <rPh sb="12" eb="15">
      <t>カンケイヒ</t>
    </rPh>
    <phoneticPr fontId="5"/>
  </si>
  <si>
    <t>将来の課題のための日・オーストリア委員会関係経費</t>
    <rPh sb="0" eb="2">
      <t>ショウライ</t>
    </rPh>
    <rPh sb="3" eb="5">
      <t>カダイ</t>
    </rPh>
    <rPh sb="9" eb="10">
      <t>ニチ</t>
    </rPh>
    <rPh sb="17" eb="20">
      <t>イインカイ</t>
    </rPh>
    <rPh sb="20" eb="22">
      <t>カンケイ</t>
    </rPh>
    <rPh sb="22" eb="24">
      <t>ケイヒ</t>
    </rPh>
    <phoneticPr fontId="5"/>
  </si>
  <si>
    <t>原発事故後協力協定関係費</t>
    <rPh sb="0" eb="2">
      <t>ゲンパツ</t>
    </rPh>
    <rPh sb="2" eb="5">
      <t>ジコゴ</t>
    </rPh>
    <rPh sb="5" eb="7">
      <t>キョウリョク</t>
    </rPh>
    <rPh sb="7" eb="9">
      <t>キョウテイ</t>
    </rPh>
    <rPh sb="9" eb="12">
      <t>カンケイヒ</t>
    </rPh>
    <phoneticPr fontId="5"/>
  </si>
  <si>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</si>
  <si>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</si>
  <si>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</si>
  <si>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回</t>
    <rPh sb="0" eb="1">
      <t>カイ</t>
    </rPh>
    <phoneticPr fontId="5"/>
  </si>
  <si>
    <t>政策評価書等</t>
    <rPh sb="0" eb="2">
      <t>セイサク</t>
    </rPh>
    <rPh sb="2" eb="4">
      <t>ヒョウカ</t>
    </rPh>
    <rPh sb="4" eb="5">
      <t>ショ</t>
    </rPh>
    <rPh sb="5" eb="6">
      <t>ナド</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</si>
  <si>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</si>
  <si>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</si>
  <si>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</si>
  <si>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</si>
  <si>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</si>
  <si>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</si>
  <si>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</si>
  <si>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</si>
  <si>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</si>
  <si>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</si>
  <si>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</si>
  <si>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</si>
  <si>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</si>
  <si>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</si>
  <si>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</si>
  <si>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</si>
  <si>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</si>
  <si>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</si>
  <si>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</si>
  <si>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</si>
  <si>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</si>
  <si>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</si>
  <si>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外務省</t>
  </si>
  <si>
    <t>回</t>
    <rPh sb="0" eb="1">
      <t>カイ</t>
    </rPh>
    <phoneticPr fontId="5"/>
  </si>
  <si>
    <t>-</t>
  </si>
  <si>
    <t>-</t>
    <phoneticPr fontId="5"/>
  </si>
  <si>
    <t>　　執行額/件</t>
    <rPh sb="2" eb="4">
      <t>シッコウ</t>
    </rPh>
    <rPh sb="4" eb="5">
      <t>ガク</t>
    </rPh>
    <rPh sb="6" eb="7">
      <t>ケン</t>
    </rPh>
    <phoneticPr fontId="5"/>
  </si>
  <si>
    <t>百万円</t>
    <rPh sb="0" eb="1">
      <t>ヒャク</t>
    </rPh>
    <rPh sb="1" eb="3">
      <t>マンエン</t>
    </rPh>
    <phoneticPr fontId="5"/>
  </si>
  <si>
    <t>21/7</t>
    <phoneticPr fontId="5"/>
  </si>
  <si>
    <t>24/6</t>
    <phoneticPr fontId="5"/>
  </si>
  <si>
    <t>25/6</t>
    <phoneticPr fontId="5"/>
  </si>
  <si>
    <t>-</t>
    <phoneticPr fontId="5"/>
  </si>
  <si>
    <t>-</t>
    <phoneticPr fontId="5"/>
  </si>
  <si>
    <t>旅費</t>
    <rPh sb="0" eb="2">
      <t>リョヒ</t>
    </rPh>
    <phoneticPr fontId="5"/>
  </si>
  <si>
    <t>委員会出席旅費</t>
    <rPh sb="0" eb="3">
      <t>イインカイ</t>
    </rPh>
    <rPh sb="3" eb="5">
      <t>シュッセキ</t>
    </rPh>
    <rPh sb="5" eb="7">
      <t>リョヒ</t>
    </rPh>
    <phoneticPr fontId="5"/>
  </si>
  <si>
    <t>雑役務</t>
    <rPh sb="0" eb="1">
      <t>ザツ</t>
    </rPh>
    <rPh sb="1" eb="3">
      <t>エキム</t>
    </rPh>
    <phoneticPr fontId="5"/>
  </si>
  <si>
    <t>看板作成</t>
    <rPh sb="0" eb="2">
      <t>カンバン</t>
    </rPh>
    <rPh sb="2" eb="4">
      <t>サクセイ</t>
    </rPh>
    <phoneticPr fontId="5"/>
  </si>
  <si>
    <t>同時通訳機材運用等</t>
    <rPh sb="0" eb="2">
      <t>ドウジ</t>
    </rPh>
    <rPh sb="2" eb="4">
      <t>ツウヤク</t>
    </rPh>
    <rPh sb="4" eb="6">
      <t>キザイ</t>
    </rPh>
    <rPh sb="6" eb="8">
      <t>ウンヨウ</t>
    </rPh>
    <rPh sb="8" eb="9">
      <t>ナド</t>
    </rPh>
    <phoneticPr fontId="5"/>
  </si>
  <si>
    <t>会議費</t>
    <rPh sb="0" eb="3">
      <t>カイギヒ</t>
    </rPh>
    <phoneticPr fontId="5"/>
  </si>
  <si>
    <t>ワーキングランチ経費</t>
    <rPh sb="8" eb="10">
      <t>ケイヒ</t>
    </rPh>
    <phoneticPr fontId="5"/>
  </si>
  <si>
    <t>レセプション経費</t>
    <rPh sb="6" eb="8">
      <t>ケイヒ</t>
    </rPh>
    <phoneticPr fontId="5"/>
  </si>
  <si>
    <t>会議用飲料</t>
    <rPh sb="0" eb="3">
      <t>カイギヨウ</t>
    </rPh>
    <rPh sb="3" eb="5">
      <t>インリョウ</t>
    </rPh>
    <phoneticPr fontId="5"/>
  </si>
  <si>
    <t>借り上げバス手配</t>
    <rPh sb="0" eb="1">
      <t>カ</t>
    </rPh>
    <rPh sb="2" eb="3">
      <t>ア</t>
    </rPh>
    <rPh sb="6" eb="8">
      <t>テハイ</t>
    </rPh>
    <phoneticPr fontId="5"/>
  </si>
  <si>
    <t>会議用飲料手配</t>
    <rPh sb="0" eb="3">
      <t>カイギヨウ</t>
    </rPh>
    <rPh sb="3" eb="5">
      <t>インリョウ</t>
    </rPh>
    <rPh sb="5" eb="7">
      <t>テハイ</t>
    </rPh>
    <phoneticPr fontId="5"/>
  </si>
  <si>
    <t>☑</t>
  </si>
  <si>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</si>
  <si>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</si>
  <si>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ケータリング手配</t>
    <rPh sb="6" eb="8">
      <t>テハイ</t>
    </rPh>
    <phoneticPr fontId="5"/>
  </si>
  <si>
    <t>ケータリング経費</t>
    <rPh sb="6" eb="8">
      <t>ケイヒ</t>
    </rPh>
    <phoneticPr fontId="5"/>
  </si>
  <si>
    <t>通訳費</t>
    <rPh sb="0" eb="2">
      <t>ツウヤク</t>
    </rPh>
    <rPh sb="2" eb="3">
      <t>ヒ</t>
    </rPh>
    <phoneticPr fontId="5"/>
  </si>
  <si>
    <t>同時通訳経費</t>
    <rPh sb="0" eb="2">
      <t>ドウジ</t>
    </rPh>
    <rPh sb="2" eb="4">
      <t>ツウヤク</t>
    </rPh>
    <rPh sb="4" eb="6">
      <t>ケイヒ</t>
    </rPh>
    <phoneticPr fontId="5"/>
  </si>
  <si>
    <t>同時通訳機材運用</t>
    <rPh sb="0" eb="2">
      <t>ドウジ</t>
    </rPh>
    <rPh sb="2" eb="4">
      <t>ツウヤク</t>
    </rPh>
    <rPh sb="4" eb="6">
      <t>キザイ</t>
    </rPh>
    <rPh sb="6" eb="8">
      <t>ウンヨウ</t>
    </rPh>
    <phoneticPr fontId="5"/>
  </si>
  <si>
    <t>会議支援</t>
    <rPh sb="0" eb="2">
      <t>カイギ</t>
    </rPh>
    <rPh sb="2" eb="4">
      <t>シエン</t>
    </rPh>
    <phoneticPr fontId="5"/>
  </si>
  <si>
    <t>コピー機手配等</t>
    <rPh sb="3" eb="4">
      <t>キ</t>
    </rPh>
    <rPh sb="4" eb="6">
      <t>テハイ</t>
    </rPh>
    <rPh sb="6" eb="7">
      <t>ナド</t>
    </rPh>
    <phoneticPr fontId="5"/>
  </si>
  <si>
    <t>会議費</t>
    <rPh sb="0" eb="2">
      <t>カイギ</t>
    </rPh>
    <rPh sb="2" eb="3">
      <t>ヒ</t>
    </rPh>
    <phoneticPr fontId="5"/>
  </si>
  <si>
    <t>ワーキングディナー経費</t>
    <rPh sb="9" eb="11">
      <t>ケイヒ</t>
    </rPh>
    <phoneticPr fontId="5"/>
  </si>
  <si>
    <t>謝礼金</t>
    <rPh sb="0" eb="3">
      <t>シャレイキン</t>
    </rPh>
    <phoneticPr fontId="5"/>
  </si>
  <si>
    <t>セミナー出席謝礼金</t>
    <rPh sb="4" eb="6">
      <t>シュッセキ</t>
    </rPh>
    <rPh sb="6" eb="9">
      <t>シャレイキン</t>
    </rPh>
    <phoneticPr fontId="5"/>
  </si>
  <si>
    <t>同時通訳者経費</t>
    <rPh sb="0" eb="2">
      <t>ドウジ</t>
    </rPh>
    <rPh sb="2" eb="4">
      <t>ツウヤク</t>
    </rPh>
    <rPh sb="4" eb="5">
      <t>シャ</t>
    </rPh>
    <rPh sb="5" eb="7">
      <t>ケイヒ</t>
    </rPh>
    <phoneticPr fontId="5"/>
  </si>
  <si>
    <t>会議出席旅費</t>
    <rPh sb="0" eb="2">
      <t>カイギ</t>
    </rPh>
    <rPh sb="2" eb="4">
      <t>シュッセキ</t>
    </rPh>
    <rPh sb="4" eb="6">
      <t>リョヒ</t>
    </rPh>
    <phoneticPr fontId="5"/>
  </si>
  <si>
    <t>借り上げ車両手配</t>
    <rPh sb="0" eb="1">
      <t>カ</t>
    </rPh>
    <rPh sb="2" eb="3">
      <t>ア</t>
    </rPh>
    <rPh sb="4" eb="6">
      <t>シャリョウ</t>
    </rPh>
    <rPh sb="6" eb="8">
      <t>テハイ</t>
    </rPh>
    <phoneticPr fontId="5"/>
  </si>
  <si>
    <t>委託費</t>
    <rPh sb="0" eb="3">
      <t>イタクヒ</t>
    </rPh>
    <phoneticPr fontId="5"/>
  </si>
  <si>
    <t>プロジェクト実施経費</t>
    <rPh sb="6" eb="8">
      <t>ジッシ</t>
    </rPh>
    <rPh sb="8" eb="10">
      <t>ケイヒ</t>
    </rPh>
    <phoneticPr fontId="5"/>
  </si>
  <si>
    <t>専門家A</t>
    <rPh sb="0" eb="3">
      <t>センモンカ</t>
    </rPh>
    <phoneticPr fontId="5"/>
  </si>
  <si>
    <t>委員会出席</t>
    <rPh sb="0" eb="3">
      <t>イインカイ</t>
    </rPh>
    <rPh sb="3" eb="5">
      <t>シュッセキ</t>
    </rPh>
    <phoneticPr fontId="5"/>
  </si>
  <si>
    <t>専門家B</t>
    <rPh sb="0" eb="3">
      <t>センモンカ</t>
    </rPh>
    <phoneticPr fontId="5"/>
  </si>
  <si>
    <t>専門家C</t>
    <rPh sb="0" eb="3">
      <t>センモンカ</t>
    </rPh>
    <phoneticPr fontId="5"/>
  </si>
  <si>
    <t>専門家D</t>
    <rPh sb="0" eb="3">
      <t>センモンカ</t>
    </rPh>
    <phoneticPr fontId="5"/>
  </si>
  <si>
    <t>職員A</t>
    <rPh sb="0" eb="2">
      <t>ショクイン</t>
    </rPh>
    <phoneticPr fontId="5"/>
  </si>
  <si>
    <t>職員B</t>
    <rPh sb="0" eb="2">
      <t>ショクイン</t>
    </rPh>
    <phoneticPr fontId="5"/>
  </si>
  <si>
    <t>（株）ホテル小田急静岡</t>
    <rPh sb="0" eb="3">
      <t>カブ</t>
    </rPh>
    <rPh sb="6" eb="9">
      <t>オダキュウ</t>
    </rPh>
    <rPh sb="9" eb="11">
      <t>シズオカ</t>
    </rPh>
    <phoneticPr fontId="5"/>
  </si>
  <si>
    <t>会議運営支援</t>
    <rPh sb="0" eb="2">
      <t>カイギ</t>
    </rPh>
    <rPh sb="2" eb="4">
      <t>ウンエイ</t>
    </rPh>
    <rPh sb="4" eb="6">
      <t>シエン</t>
    </rPh>
    <phoneticPr fontId="5"/>
  </si>
  <si>
    <t>（株）和田フードセンター</t>
    <rPh sb="0" eb="3">
      <t>カブ</t>
    </rPh>
    <rPh sb="3" eb="5">
      <t>ワダ</t>
    </rPh>
    <phoneticPr fontId="5"/>
  </si>
  <si>
    <t>（株）テリオ</t>
    <rPh sb="0" eb="3">
      <t>カブ</t>
    </rPh>
    <phoneticPr fontId="5"/>
  </si>
  <si>
    <t>（株）セイシン観光バス</t>
    <rPh sb="0" eb="3">
      <t>カブ</t>
    </rPh>
    <rPh sb="7" eb="9">
      <t>カンコウ</t>
    </rPh>
    <phoneticPr fontId="5"/>
  </si>
  <si>
    <t>真富士の里運営委員会</t>
    <rPh sb="0" eb="1">
      <t>マ</t>
    </rPh>
    <rPh sb="1" eb="3">
      <t>フジ</t>
    </rPh>
    <rPh sb="4" eb="5">
      <t>サト</t>
    </rPh>
    <rPh sb="5" eb="7">
      <t>ウンエイ</t>
    </rPh>
    <rPh sb="7" eb="10">
      <t>イインカイ</t>
    </rPh>
    <phoneticPr fontId="5"/>
  </si>
  <si>
    <t>レセプション手配</t>
    <rPh sb="6" eb="8">
      <t>テハイ</t>
    </rPh>
    <phoneticPr fontId="5"/>
  </si>
  <si>
    <t>うつろぎ運営委員会</t>
    <rPh sb="4" eb="6">
      <t>ウンエイ</t>
    </rPh>
    <rPh sb="6" eb="9">
      <t>イインカイ</t>
    </rPh>
    <phoneticPr fontId="5"/>
  </si>
  <si>
    <t>-</t>
    <phoneticPr fontId="5"/>
  </si>
  <si>
    <t>玉川農産物加工所</t>
    <rPh sb="0" eb="2">
      <t>タマガワ</t>
    </rPh>
    <rPh sb="2" eb="5">
      <t>ノウサンブツ</t>
    </rPh>
    <rPh sb="5" eb="7">
      <t>カコウ</t>
    </rPh>
    <rPh sb="7" eb="8">
      <t>ジョ</t>
    </rPh>
    <phoneticPr fontId="5"/>
  </si>
  <si>
    <t>（財）日本国際交流センター</t>
    <rPh sb="0" eb="3">
      <t>ザイ</t>
    </rPh>
    <rPh sb="3" eb="5">
      <t>ニホン</t>
    </rPh>
    <rPh sb="5" eb="7">
      <t>コクサイ</t>
    </rPh>
    <rPh sb="7" eb="9">
      <t>コウリュウ</t>
    </rPh>
    <phoneticPr fontId="5"/>
  </si>
  <si>
    <t>事務局業務委託</t>
    <rPh sb="0" eb="3">
      <t>ジムキョク</t>
    </rPh>
    <rPh sb="3" eb="5">
      <t>ギョウム</t>
    </rPh>
    <rPh sb="5" eb="7">
      <t>イタク</t>
    </rPh>
    <phoneticPr fontId="5"/>
  </si>
  <si>
    <t>（株）動夢</t>
    <rPh sb="0" eb="3">
      <t>カブ</t>
    </rPh>
    <rPh sb="3" eb="4">
      <t>ドウ</t>
    </rPh>
    <rPh sb="4" eb="5">
      <t>ユメ</t>
    </rPh>
    <phoneticPr fontId="5"/>
  </si>
  <si>
    <t>同時通訳者A</t>
    <rPh sb="0" eb="2">
      <t>ドウジ</t>
    </rPh>
    <rPh sb="2" eb="4">
      <t>ツウヤク</t>
    </rPh>
    <rPh sb="4" eb="5">
      <t>シャ</t>
    </rPh>
    <phoneticPr fontId="5"/>
  </si>
  <si>
    <t>-</t>
    <phoneticPr fontId="5"/>
  </si>
  <si>
    <t>同時通訳</t>
    <rPh sb="0" eb="2">
      <t>ドウジ</t>
    </rPh>
    <rPh sb="2" eb="4">
      <t>ツウヤク</t>
    </rPh>
    <phoneticPr fontId="5"/>
  </si>
  <si>
    <t>同時通訳者B</t>
    <rPh sb="0" eb="2">
      <t>ドウジ</t>
    </rPh>
    <rPh sb="2" eb="4">
      <t>ツウヤク</t>
    </rPh>
    <rPh sb="4" eb="5">
      <t>シャ</t>
    </rPh>
    <phoneticPr fontId="5"/>
  </si>
  <si>
    <t>-</t>
    <phoneticPr fontId="5"/>
  </si>
  <si>
    <t>（株）サイマルインターナショナル</t>
    <rPh sb="0" eb="3">
      <t>カブ</t>
    </rPh>
    <phoneticPr fontId="5"/>
  </si>
  <si>
    <t>同時通訳機材運用</t>
    <rPh sb="0" eb="2">
      <t>ドウジ</t>
    </rPh>
    <rPh sb="2" eb="4">
      <t>ツウヤク</t>
    </rPh>
    <rPh sb="4" eb="6">
      <t>キザイ</t>
    </rPh>
    <rPh sb="6" eb="8">
      <t>ウンヨウ</t>
    </rPh>
    <phoneticPr fontId="5"/>
  </si>
  <si>
    <t>（有）信榮サービス</t>
    <rPh sb="0" eb="3">
      <t>ユウ</t>
    </rPh>
    <rPh sb="3" eb="5">
      <t>ノブエイ</t>
    </rPh>
    <phoneticPr fontId="5"/>
  </si>
  <si>
    <t>借り上げバス手配</t>
    <rPh sb="0" eb="1">
      <t>カ</t>
    </rPh>
    <rPh sb="2" eb="3">
      <t>ア</t>
    </rPh>
    <rPh sb="6" eb="8">
      <t>テハイ</t>
    </rPh>
    <phoneticPr fontId="5"/>
  </si>
  <si>
    <t>（株）レインボウ</t>
    <rPh sb="0" eb="3">
      <t>カブ</t>
    </rPh>
    <phoneticPr fontId="5"/>
  </si>
  <si>
    <t>看板作成</t>
    <rPh sb="0" eb="2">
      <t>カンバン</t>
    </rPh>
    <rPh sb="2" eb="4">
      <t>サクセイ</t>
    </rPh>
    <phoneticPr fontId="5"/>
  </si>
  <si>
    <t>（株）オフィスオートメーション</t>
    <rPh sb="0" eb="3">
      <t>カブ</t>
    </rPh>
    <phoneticPr fontId="5"/>
  </si>
  <si>
    <t>コピー機手配等</t>
    <rPh sb="3" eb="4">
      <t>キ</t>
    </rPh>
    <rPh sb="4" eb="6">
      <t>テハイ</t>
    </rPh>
    <rPh sb="6" eb="7">
      <t>ナド</t>
    </rPh>
    <phoneticPr fontId="5"/>
  </si>
  <si>
    <t>（株）雄奈</t>
    <rPh sb="0" eb="3">
      <t>カブ</t>
    </rPh>
    <rPh sb="3" eb="4">
      <t>ユウ</t>
    </rPh>
    <rPh sb="4" eb="5">
      <t>ナ</t>
    </rPh>
    <phoneticPr fontId="5"/>
  </si>
  <si>
    <t>ワーキングディナー</t>
    <phoneticPr fontId="5"/>
  </si>
  <si>
    <t>（株）日本レストランエンタプライズ</t>
    <rPh sb="0" eb="3">
      <t>カブ</t>
    </rPh>
    <rPh sb="3" eb="5">
      <t>ニホン</t>
    </rPh>
    <phoneticPr fontId="5"/>
  </si>
  <si>
    <t>レセプション</t>
    <phoneticPr fontId="5"/>
  </si>
  <si>
    <t>セミナー出席</t>
    <rPh sb="4" eb="6">
      <t>シュッセキ</t>
    </rPh>
    <phoneticPr fontId="5"/>
  </si>
  <si>
    <t>専門家E</t>
    <rPh sb="0" eb="3">
      <t>センモンカ</t>
    </rPh>
    <phoneticPr fontId="5"/>
  </si>
  <si>
    <t>専門家F</t>
    <rPh sb="0" eb="3">
      <t>センモンカ</t>
    </rPh>
    <phoneticPr fontId="5"/>
  </si>
  <si>
    <t>-</t>
    <phoneticPr fontId="5"/>
  </si>
  <si>
    <t>専門家G</t>
    <rPh sb="0" eb="3">
      <t>センモンカ</t>
    </rPh>
    <phoneticPr fontId="5"/>
  </si>
  <si>
    <t>（株）インターグループ</t>
    <rPh sb="0" eb="3">
      <t>カブ</t>
    </rPh>
    <phoneticPr fontId="5"/>
  </si>
  <si>
    <t>会議通訳</t>
    <rPh sb="0" eb="2">
      <t>カイギ</t>
    </rPh>
    <rPh sb="2" eb="4">
      <t>ツウヤク</t>
    </rPh>
    <phoneticPr fontId="5"/>
  </si>
  <si>
    <t>出張者C</t>
    <rPh sb="0" eb="3">
      <t>シュッチョウシャ</t>
    </rPh>
    <phoneticPr fontId="5"/>
  </si>
  <si>
    <t>-</t>
    <phoneticPr fontId="5"/>
  </si>
  <si>
    <t>会議出席</t>
    <rPh sb="0" eb="2">
      <t>カイギ</t>
    </rPh>
    <rPh sb="2" eb="4">
      <t>シュッセキ</t>
    </rPh>
    <phoneticPr fontId="5"/>
  </si>
  <si>
    <t>出張者D</t>
    <rPh sb="0" eb="3">
      <t>シュッチョウシャ</t>
    </rPh>
    <phoneticPr fontId="5"/>
  </si>
  <si>
    <t>-</t>
    <phoneticPr fontId="5"/>
  </si>
  <si>
    <t>専門家H</t>
    <rPh sb="0" eb="3">
      <t>センモンカ</t>
    </rPh>
    <phoneticPr fontId="5"/>
  </si>
  <si>
    <t>-</t>
    <phoneticPr fontId="5"/>
  </si>
  <si>
    <t>借り上げ車両手配</t>
    <rPh sb="0" eb="1">
      <t>カ</t>
    </rPh>
    <rPh sb="2" eb="3">
      <t>ア</t>
    </rPh>
    <rPh sb="4" eb="6">
      <t>シャリョウ</t>
    </rPh>
    <rPh sb="6" eb="8">
      <t>テハイ</t>
    </rPh>
    <phoneticPr fontId="5"/>
  </si>
  <si>
    <t>国外車両借上業者B</t>
    <rPh sb="0" eb="2">
      <t>コクガイ</t>
    </rPh>
    <rPh sb="2" eb="4">
      <t>シャリョウ</t>
    </rPh>
    <rPh sb="4" eb="5">
      <t>カ</t>
    </rPh>
    <rPh sb="5" eb="6">
      <t>ア</t>
    </rPh>
    <rPh sb="6" eb="8">
      <t>ギョウシャ</t>
    </rPh>
    <phoneticPr fontId="5"/>
  </si>
  <si>
    <t>国外車両借上業者A</t>
    <rPh sb="0" eb="2">
      <t>コクガイ</t>
    </rPh>
    <rPh sb="2" eb="4">
      <t>シャリョウ</t>
    </rPh>
    <rPh sb="4" eb="5">
      <t>カ</t>
    </rPh>
    <rPh sb="5" eb="6">
      <t>ア</t>
    </rPh>
    <rPh sb="6" eb="8">
      <t>ギョウシャ</t>
    </rPh>
    <phoneticPr fontId="5"/>
  </si>
  <si>
    <t>国外車両借上業者C</t>
    <rPh sb="0" eb="2">
      <t>コクガイ</t>
    </rPh>
    <rPh sb="2" eb="4">
      <t>シャリョウ</t>
    </rPh>
    <rPh sb="4" eb="5">
      <t>カ</t>
    </rPh>
    <rPh sb="5" eb="6">
      <t>ア</t>
    </rPh>
    <rPh sb="6" eb="8">
      <t>ギョウシャ</t>
    </rPh>
    <phoneticPr fontId="5"/>
  </si>
  <si>
    <t>国外車両借上業者D</t>
    <rPh sb="0" eb="2">
      <t>コクガイ</t>
    </rPh>
    <rPh sb="2" eb="4">
      <t>シャリョウ</t>
    </rPh>
    <rPh sb="4" eb="5">
      <t>カ</t>
    </rPh>
    <rPh sb="5" eb="6">
      <t>ア</t>
    </rPh>
    <rPh sb="6" eb="8">
      <t>ギョウシャ</t>
    </rPh>
    <phoneticPr fontId="5"/>
  </si>
  <si>
    <t>国外車両借上業者E</t>
    <rPh sb="0" eb="2">
      <t>コクガイ</t>
    </rPh>
    <rPh sb="2" eb="4">
      <t>シャリョウ</t>
    </rPh>
    <rPh sb="4" eb="5">
      <t>カ</t>
    </rPh>
    <rPh sb="5" eb="6">
      <t>ア</t>
    </rPh>
    <rPh sb="6" eb="8">
      <t>ギョウシャ</t>
    </rPh>
    <phoneticPr fontId="5"/>
  </si>
  <si>
    <t>国外無線機借上業者</t>
    <rPh sb="0" eb="2">
      <t>コクガイ</t>
    </rPh>
    <rPh sb="2" eb="5">
      <t>ムセンキ</t>
    </rPh>
    <rPh sb="5" eb="6">
      <t>カ</t>
    </rPh>
    <rPh sb="6" eb="7">
      <t>ウエ</t>
    </rPh>
    <rPh sb="7" eb="9">
      <t>ギョウシャ</t>
    </rPh>
    <phoneticPr fontId="5"/>
  </si>
  <si>
    <t>借り上げ無線機手配</t>
    <rPh sb="0" eb="1">
      <t>カ</t>
    </rPh>
    <rPh sb="2" eb="3">
      <t>ア</t>
    </rPh>
    <rPh sb="4" eb="7">
      <t>ムセンキ</t>
    </rPh>
    <rPh sb="7" eb="9">
      <t>テハイ</t>
    </rPh>
    <phoneticPr fontId="5"/>
  </si>
  <si>
    <t>-</t>
    <phoneticPr fontId="5"/>
  </si>
  <si>
    <t>-</t>
    <phoneticPr fontId="5"/>
  </si>
  <si>
    <t>-</t>
    <phoneticPr fontId="5"/>
  </si>
  <si>
    <t>中・東欧地域環境センター</t>
    <rPh sb="0" eb="1">
      <t>チュウ</t>
    </rPh>
    <rPh sb="2" eb="4">
      <t>トウオウ</t>
    </rPh>
    <rPh sb="4" eb="6">
      <t>チイキ</t>
    </rPh>
    <rPh sb="6" eb="8">
      <t>カンキョウ</t>
    </rPh>
    <phoneticPr fontId="5"/>
  </si>
  <si>
    <t>プロジェクト実施委託</t>
    <rPh sb="6" eb="8">
      <t>ジッシ</t>
    </rPh>
    <rPh sb="8" eb="10">
      <t>イタク</t>
    </rPh>
    <phoneticPr fontId="5"/>
  </si>
  <si>
    <t>国外ホテル業者</t>
    <rPh sb="0" eb="2">
      <t>コクガイ</t>
    </rPh>
    <rPh sb="5" eb="7">
      <t>ギョウシャ</t>
    </rPh>
    <phoneticPr fontId="5"/>
  </si>
  <si>
    <t>レセプション手配等</t>
    <rPh sb="6" eb="8">
      <t>テハイ</t>
    </rPh>
    <rPh sb="8" eb="9">
      <t>ナド</t>
    </rPh>
    <phoneticPr fontId="5"/>
  </si>
  <si>
    <t>国外車両借上業者F</t>
    <rPh sb="0" eb="2">
      <t>コクガイ</t>
    </rPh>
    <rPh sb="2" eb="4">
      <t>シャリョウ</t>
    </rPh>
    <rPh sb="4" eb="5">
      <t>カ</t>
    </rPh>
    <rPh sb="5" eb="6">
      <t>ア</t>
    </rPh>
    <rPh sb="6" eb="8">
      <t>ギョウシャ</t>
    </rPh>
    <phoneticPr fontId="5"/>
  </si>
  <si>
    <t>-</t>
    <phoneticPr fontId="5"/>
  </si>
  <si>
    <t>車両借上手配</t>
    <rPh sb="0" eb="2">
      <t>シャリョウ</t>
    </rPh>
    <rPh sb="2" eb="3">
      <t>カ</t>
    </rPh>
    <rPh sb="3" eb="4">
      <t>ア</t>
    </rPh>
    <rPh sb="4" eb="6">
      <t>テハイ</t>
    </rPh>
    <phoneticPr fontId="5"/>
  </si>
  <si>
    <t>-</t>
    <phoneticPr fontId="5"/>
  </si>
  <si>
    <t>－</t>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</si>
  <si>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</si>
  <si>
    <t>外部有識者の点検対象外である。</t>
    <phoneticPr fontId="5"/>
  </si>
  <si>
    <t>引き続き適切かつ効率的な事業実施に努める。</t>
    <phoneticPr fontId="5"/>
  </si>
  <si>
    <t>事業内容や実施方法等について，引き続き効率化や経費縮減の方途を検討していく。</t>
    <rPh sb="0" eb="2">
      <t>ジギョウ</t>
    </rPh>
    <rPh sb="2" eb="4">
      <t>ナイヨウ</t>
    </rPh>
    <rPh sb="5" eb="7">
      <t>ジッシ</t>
    </rPh>
    <rPh sb="7" eb="9">
      <t>ホウホウ</t>
    </rPh>
    <rPh sb="9" eb="10">
      <t>ナド</t>
    </rPh>
    <rPh sb="15" eb="16">
      <t>ヒ</t>
    </rPh>
    <rPh sb="17" eb="18">
      <t>ツヅ</t>
    </rPh>
    <rPh sb="19" eb="22">
      <t>コウリツカ</t>
    </rPh>
    <rPh sb="23" eb="25">
      <t>ケイヒ</t>
    </rPh>
    <rPh sb="25" eb="27">
      <t>シュクゲン</t>
    </rPh>
    <rPh sb="28" eb="30">
      <t>ホウト</t>
    </rPh>
    <rPh sb="31" eb="33">
      <t>ケントウ</t>
    </rPh>
    <phoneticPr fontId="5"/>
  </si>
  <si>
    <t>相手国との交互開催により開催地が変更となることから増減が生じる。また，新規の要求案件があることからその他の項目が増額となっている。</t>
    <rPh sb="0" eb="3">
      <t>アイテコク</t>
    </rPh>
    <rPh sb="5" eb="7">
      <t>コウゴ</t>
    </rPh>
    <rPh sb="7" eb="9">
      <t>カイサイ</t>
    </rPh>
    <rPh sb="12" eb="15">
      <t>カイサイチ</t>
    </rPh>
    <rPh sb="16" eb="18">
      <t>ヘンコウ</t>
    </rPh>
    <rPh sb="25" eb="27">
      <t>ゾウゲン</t>
    </rPh>
    <rPh sb="28" eb="29">
      <t>ショウ</t>
    </rPh>
    <rPh sb="35" eb="37">
      <t>シンキ</t>
    </rPh>
    <rPh sb="38" eb="40">
      <t>ヨウキュウ</t>
    </rPh>
    <rPh sb="40" eb="42">
      <t>アンケン</t>
    </rPh>
    <rPh sb="51" eb="52">
      <t>ホカ</t>
    </rPh>
    <rPh sb="53" eb="55">
      <t>コウモク</t>
    </rPh>
    <rPh sb="56" eb="5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</si>
</sst>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757</xdr:row>
      <xdr:rowOff>352425</xdr:rowOff>
    </xdr:from>
    <xdr:to>
      <xdr:col>48</xdr:col>
      <xdr:colOff>38100</xdr:colOff>
      <xdr:row>762</xdr:row>
      <xdr:rowOff>409575</xdr:rowOff>
    </xdr:to>
    <xdr:grpSp>
      <xdr:nvGrpSpPr>
        <xdr:cNvPr id="85" name="グループ化 84"/>
        <xdr:cNvGrpSpPr/>
      </xdr:nvGrpSpPr>
      <xdr:grpSpPr>
        <a:xfrm>
          <a:off x="1609724" y="51758850"/>
          <a:ext cx="8029576" cy="3200400"/>
          <a:chOff x="1771651" y="46015275"/>
          <a:chExt cx="7500549" cy="3286125"/>
        </a:xfrm>
      </xdr:grpSpPr>
      <xdr:sp macro="" textlink="">
        <xdr:nvSpPr>
          <xdr:cNvPr id="86" name="テキスト ボックス 85"/>
          <xdr:cNvSpPr txBox="1"/>
        </xdr:nvSpPr>
        <xdr:spPr>
          <a:xfrm>
            <a:off x="1771651" y="46015275"/>
            <a:ext cx="3887108" cy="3442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３．中・東欧地域協力促進専門家会合（Ｏ．～Ｑ．ブロック）</a:t>
            </a:r>
          </a:p>
        </xdr:txBody>
      </xdr:sp>
      <xdr:grpSp>
        <xdr:nvGrpSpPr>
          <xdr:cNvPr id="87" name="グループ化 26"/>
          <xdr:cNvGrpSpPr>
            <a:grpSpLocks/>
          </xdr:cNvGrpSpPr>
        </xdr:nvGrpSpPr>
        <xdr:grpSpPr bwMode="auto">
          <a:xfrm>
            <a:off x="2768688" y="47986309"/>
            <a:ext cx="1709350" cy="1315091"/>
            <a:chOff x="6478690" y="135202348"/>
            <a:chExt cx="1635223" cy="1465553"/>
          </a:xfrm>
        </xdr:grpSpPr>
        <xdr:sp macro="" textlink="">
          <xdr:nvSpPr>
            <xdr:cNvPr id="103"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4"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大かっこ 104"/>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grpSp>
        <xdr:nvGrpSpPr>
          <xdr:cNvPr id="88" name="グループ化 26"/>
          <xdr:cNvGrpSpPr>
            <a:grpSpLocks/>
          </xdr:cNvGrpSpPr>
        </xdr:nvGrpSpPr>
        <xdr:grpSpPr bwMode="auto">
          <a:xfrm>
            <a:off x="5162550" y="47977425"/>
            <a:ext cx="1709350" cy="1315091"/>
            <a:chOff x="6478690" y="135202348"/>
            <a:chExt cx="1635223" cy="1465553"/>
          </a:xfrm>
        </xdr:grpSpPr>
        <xdr:sp macro="" textlink="">
          <xdr:nvSpPr>
            <xdr:cNvPr id="100"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Ｐ．日本レストラン（株）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1"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89" name="グループ化 26"/>
          <xdr:cNvGrpSpPr>
            <a:grpSpLocks/>
          </xdr:cNvGrpSpPr>
        </xdr:nvGrpSpPr>
        <xdr:grpSpPr bwMode="auto">
          <a:xfrm>
            <a:off x="7562850" y="47977425"/>
            <a:ext cx="1709350" cy="1315091"/>
            <a:chOff x="6478690" y="135202348"/>
            <a:chExt cx="1635223" cy="1465553"/>
          </a:xfrm>
        </xdr:grpSpPr>
        <xdr:sp macro="" textlink="">
          <xdr:nvSpPr>
            <xdr:cNvPr id="97"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Ｑ．専門家（３名）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98"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9" name="大かっこ 98"/>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cxnSp macro="">
        <xdr:nvCxnSpPr>
          <xdr:cNvPr id="90" name="直線コネクタ 89"/>
          <xdr:cNvCxnSpPr/>
        </xdr:nvCxnSpPr>
        <xdr:spPr>
          <a:xfrm flipV="1">
            <a:off x="3619500" y="47463075"/>
            <a:ext cx="4810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1" name="グループ化 90"/>
          <xdr:cNvGrpSpPr/>
        </xdr:nvGrpSpPr>
        <xdr:grpSpPr>
          <a:xfrm>
            <a:off x="3620476" y="46483886"/>
            <a:ext cx="4809149" cy="1409858"/>
            <a:chOff x="3801451" y="45912386"/>
            <a:chExt cx="4809149" cy="1409858"/>
          </a:xfrm>
        </xdr:grpSpPr>
        <xdr:sp macro="" textlink="">
          <xdr:nvSpPr>
            <xdr:cNvPr id="92" name="テキスト ボックス 91"/>
            <xdr:cNvSpPr txBox="1"/>
          </xdr:nvSpPr>
          <xdr:spPr bwMode="auto">
            <a:xfrm>
              <a:off x="5376966" y="45912386"/>
              <a:ext cx="1669195" cy="6424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93" name="直線矢印コネクタ 92"/>
            <xdr:cNvCxnSpPr/>
          </xdr:nvCxnSpPr>
          <xdr:spPr bwMode="auto">
            <a:xfrm>
              <a:off x="3801451" y="4689488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4" name="直線矢印コネクタ 93"/>
            <xdr:cNvCxnSpPr/>
          </xdr:nvCxnSpPr>
          <xdr:spPr bwMode="auto">
            <a:xfrm>
              <a:off x="6200775" y="4690110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5" name="直線矢印コネクタ 94"/>
            <xdr:cNvCxnSpPr/>
          </xdr:nvCxnSpPr>
          <xdr:spPr bwMode="auto">
            <a:xfrm>
              <a:off x="8610600" y="46891575"/>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6" name="直線コネクタ 95"/>
            <xdr:cNvCxnSpPr>
              <a:stCxn id="92" idx="2"/>
            </xdr:cNvCxnSpPr>
          </xdr:nvCxnSpPr>
          <xdr:spPr>
            <a:xfrm flipH="1">
              <a:off x="6210300" y="46554790"/>
              <a:ext cx="1264" cy="346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38100</xdr:colOff>
      <xdr:row>769</xdr:row>
      <xdr:rowOff>447674</xdr:rowOff>
    </xdr:from>
    <xdr:to>
      <xdr:col>28</xdr:col>
      <xdr:colOff>114299</xdr:colOff>
      <xdr:row>774</xdr:row>
      <xdr:rowOff>380999</xdr:rowOff>
    </xdr:to>
    <xdr:grpSp>
      <xdr:nvGrpSpPr>
        <xdr:cNvPr id="106" name="グループ化 105"/>
        <xdr:cNvGrpSpPr/>
      </xdr:nvGrpSpPr>
      <xdr:grpSpPr>
        <a:xfrm>
          <a:off x="1638300" y="59397899"/>
          <a:ext cx="4076699" cy="3076575"/>
          <a:chOff x="2019299" y="57502424"/>
          <a:chExt cx="3800476" cy="3371849"/>
        </a:xfrm>
      </xdr:grpSpPr>
      <xdr:grpSp>
        <xdr:nvGrpSpPr>
          <xdr:cNvPr id="107" name="グループ化 106"/>
          <xdr:cNvGrpSpPr/>
        </xdr:nvGrpSpPr>
        <xdr:grpSpPr>
          <a:xfrm>
            <a:off x="3114869" y="58045849"/>
            <a:ext cx="1760846" cy="2828424"/>
            <a:chOff x="3114869" y="58045849"/>
            <a:chExt cx="1760846" cy="2828424"/>
          </a:xfrm>
        </xdr:grpSpPr>
        <xdr:grpSp>
          <xdr:nvGrpSpPr>
            <xdr:cNvPr id="109" name="グループ化 108"/>
            <xdr:cNvGrpSpPr/>
          </xdr:nvGrpSpPr>
          <xdr:grpSpPr>
            <a:xfrm>
              <a:off x="3114869" y="58045849"/>
              <a:ext cx="1760846" cy="2828424"/>
              <a:chOff x="3105344" y="58064899"/>
              <a:chExt cx="1760846" cy="2828424"/>
            </a:xfrm>
          </xdr:grpSpPr>
          <xdr:sp macro="" textlink="">
            <xdr:nvSpPr>
              <xdr:cNvPr id="111" name="テキスト ボックス 110"/>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a:t>
                </a: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2" name="直線矢印コネクタ 111"/>
              <xdr:cNvCxnSpPr>
                <a:stCxn id="111" idx="2"/>
                <a:endCxn id="110"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113" name="テキスト ボックス 112"/>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Ｖ．国外車両借上等業者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4" name="大かっこ 113"/>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借上車両等手配　　　　　　　　　　　　　　　　　　　　　　　　　　　　　　　　　　　　　　　　　　　　　　　　　　　　　　　　　　　　　　　　　　　　　　　　　　　　　　　　　　　　　　　　　　　　　　　　　　　　　　　　　　　　　　　　　　　　　　　　　　　　　　　　　　　　　　　　　　　　　　　　　　　　　　　　　　　　　　　　　　　　　　　　　　　　　　　　　　　　　　　　　　　　　　　　　　　　　　　　　　　　　　　　　　　　　　　　　　　　　　　　　　　　　　　　　　　　　　　　　　　　　　　　　　　　　　　　　　　　　　　　　　　　　　　　　　　　　　　　　　　　　　　　　　　　　　　　　　　　　　　　　　　　　　　　　　　　　　　　　　　　　　　　　　　　　　　　　　　　　　　　　　　　　　　　　　　　　　　　　　　　　　　　　　　　　　　　　　　　　　　　　　　　　　　　　　　　　　　　　　　　　　　　　　　　　　　　　　　　　　　　　　　　　　　　　　　　　　　　　　　　　　　　　　　　　　　　　　　　　　　　　　　　　　　　　　　　　　　　　　　　　　　　　　　　　　　　　　　　　　　　　　　　　　　　　　　　　　　　　　　　　　　　　　　　　　　　　　　　　　　　　　　　　　　　　　　　　　　　　　　　　　　　　　　　　　　　　　　　　　　　　　　　　　　　　　　　　　　　　　　　　　　　　　　　　　　　　　　　　　　　　　　　　　　　　　　　　　　　　　　　　　　　　　　　　　　　　　　　　　　　　　　　　　　　　　　　　　　　　　　　　　　　　　　　　　　　　　　　　　　　　　　　　　　　　　　　　　　　　　　　　　　　　　　　　　　　　　　　　　　　　　　　　　　　　　　　　　　　　　　　　　　　　　　　　　　　　　　　　　　　　　　　　　　　　　　　　　　　　　　　　　　　　　　　　　　　　　　　　　　　　　　　　　　　　　　　　　　　　　　　　　　　　　　　　　　　　　　　　　　　　　　　　　　　　　　　　　　　　　　　　　　　　　　　　　　　　　　　　　　　</a:t>
                </a:r>
              </a:p>
            </xdr:txBody>
          </xdr:sp>
        </xdr:grpSp>
        <xdr:sp macro="" textlink="">
          <xdr:nvSpPr>
            <xdr:cNvPr id="110" name="テキスト ボックス 109"/>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08" name="テキスト ボックス 107"/>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５．中・東欧経済連携投資協定関係会合開催経費（Ｖ．ブロック）</a:t>
            </a:r>
          </a:p>
        </xdr:txBody>
      </xdr:sp>
    </xdr:grpSp>
    <xdr:clientData/>
  </xdr:twoCellAnchor>
  <xdr:twoCellAnchor>
    <xdr:from>
      <xdr:col>32</xdr:col>
      <xdr:colOff>123825</xdr:colOff>
      <xdr:row>769</xdr:row>
      <xdr:rowOff>457200</xdr:rowOff>
    </xdr:from>
    <xdr:to>
      <xdr:col>48</xdr:col>
      <xdr:colOff>171450</xdr:colOff>
      <xdr:row>774</xdr:row>
      <xdr:rowOff>371476</xdr:rowOff>
    </xdr:to>
    <xdr:grpSp>
      <xdr:nvGrpSpPr>
        <xdr:cNvPr id="123" name="グループ化 122"/>
        <xdr:cNvGrpSpPr/>
      </xdr:nvGrpSpPr>
      <xdr:grpSpPr>
        <a:xfrm>
          <a:off x="6524625" y="59407425"/>
          <a:ext cx="3248025" cy="3057526"/>
          <a:chOff x="6229350" y="57550050"/>
          <a:chExt cx="3035299" cy="3286125"/>
        </a:xfrm>
      </xdr:grpSpPr>
      <xdr:sp macro="" textlink="">
        <xdr:nvSpPr>
          <xdr:cNvPr id="124" name="大かっこ 123"/>
          <xdr:cNvSpPr/>
        </xdr:nvSpPr>
        <xdr:spPr bwMode="auto">
          <a:xfrm>
            <a:off x="7066978" y="60353471"/>
            <a:ext cx="1505976" cy="4827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業務委託</a:t>
            </a:r>
          </a:p>
        </xdr:txBody>
      </xdr:sp>
      <xdr:grpSp>
        <xdr:nvGrpSpPr>
          <xdr:cNvPr id="125" name="グループ化 124"/>
          <xdr:cNvGrpSpPr/>
        </xdr:nvGrpSpPr>
        <xdr:grpSpPr>
          <a:xfrm>
            <a:off x="6229350" y="57550050"/>
            <a:ext cx="3035299" cy="2680939"/>
            <a:chOff x="6229350" y="57550050"/>
            <a:chExt cx="3035299" cy="2680939"/>
          </a:xfrm>
        </xdr:grpSpPr>
        <xdr:sp macro="" textlink="">
          <xdr:nvSpPr>
            <xdr:cNvPr id="126" name="テキスト ボックス 125"/>
            <xdr:cNvSpPr txBox="1"/>
          </xdr:nvSpPr>
          <xdr:spPr bwMode="auto">
            <a:xfrm>
              <a:off x="7010977" y="58032133"/>
              <a:ext cx="1585324" cy="63675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7" name="直線矢印コネクタ 126"/>
            <xdr:cNvCxnSpPr>
              <a:stCxn id="126" idx="2"/>
              <a:endCxn id="129" idx="0"/>
            </xdr:cNvCxnSpPr>
          </xdr:nvCxnSpPr>
          <xdr:spPr bwMode="auto">
            <a:xfrm flipH="1">
              <a:off x="7802453" y="58668891"/>
              <a:ext cx="1186" cy="434900"/>
            </a:xfrm>
            <a:prstGeom prst="straightConnector1">
              <a:avLst/>
            </a:prstGeom>
            <a:noFill/>
            <a:ln w="9525" cap="flat" cmpd="sng" algn="ctr">
              <a:solidFill>
                <a:sysClr val="windowText" lastClr="000000"/>
              </a:solidFill>
              <a:prstDash val="solid"/>
              <a:tailEnd type="arrow"/>
            </a:ln>
            <a:effectLst/>
          </xdr:spPr>
        </xdr:cxnSp>
        <xdr:sp macro="" textlink="">
          <xdr:nvSpPr>
            <xdr:cNvPr id="128" name="テキスト ボックス 127"/>
            <xdr:cNvSpPr txBox="1"/>
          </xdr:nvSpPr>
          <xdr:spPr bwMode="auto">
            <a:xfrm>
              <a:off x="6962969" y="59486810"/>
              <a:ext cx="1764181" cy="7441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Ｗ．</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中・東欧地域環境センター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129" name="テキスト ボックス 128"/>
            <xdr:cNvSpPr txBox="1"/>
          </xdr:nvSpPr>
          <xdr:spPr bwMode="auto">
            <a:xfrm>
              <a:off x="7020280" y="59103791"/>
              <a:ext cx="1564344" cy="32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0" name="テキスト ボックス 129"/>
            <xdr:cNvSpPr txBox="1"/>
          </xdr:nvSpPr>
          <xdr:spPr>
            <a:xfrm>
              <a:off x="6229350" y="57550050"/>
              <a:ext cx="3035299" cy="29553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６．中・東欧地域環境センター（Ｗ．ブロック）</a:t>
              </a:r>
            </a:p>
          </xdr:txBody>
        </xdr:sp>
      </xdr:grpSp>
    </xdr:grpSp>
    <xdr:clientData/>
  </xdr:twoCellAnchor>
  <xdr:twoCellAnchor>
    <xdr:from>
      <xdr:col>7</xdr:col>
      <xdr:colOff>128337</xdr:colOff>
      <xdr:row>739</xdr:row>
      <xdr:rowOff>346982</xdr:rowOff>
    </xdr:from>
    <xdr:to>
      <xdr:col>49</xdr:col>
      <xdr:colOff>281668</xdr:colOff>
      <xdr:row>746</xdr:row>
      <xdr:rowOff>496661</xdr:rowOff>
    </xdr:to>
    <xdr:grpSp>
      <xdr:nvGrpSpPr>
        <xdr:cNvPr id="288" name="グループ化 287"/>
        <xdr:cNvGrpSpPr/>
      </xdr:nvGrpSpPr>
      <xdr:grpSpPr>
        <a:xfrm>
          <a:off x="1528512" y="40437707"/>
          <a:ext cx="8554381" cy="4550229"/>
          <a:chOff x="1551644" y="54263925"/>
          <a:chExt cx="8554381" cy="4552950"/>
        </a:xfrm>
      </xdr:grpSpPr>
      <xdr:sp macro="" textlink="">
        <xdr:nvSpPr>
          <xdr:cNvPr id="3" name="テキスト ボックス 2"/>
          <xdr:cNvSpPr txBox="1"/>
        </xdr:nvSpPr>
        <xdr:spPr>
          <a:xfrm>
            <a:off x="1590675" y="54263925"/>
            <a:ext cx="6355541" cy="227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１．将来の課題のための日・オーストリア委員会開催経費（Ａ～Ｇブロック）</a:t>
            </a:r>
          </a:p>
        </xdr:txBody>
      </xdr:sp>
      <xdr:grpSp>
        <xdr:nvGrpSpPr>
          <xdr:cNvPr id="287" name="グループ化 286"/>
          <xdr:cNvGrpSpPr/>
        </xdr:nvGrpSpPr>
        <xdr:grpSpPr>
          <a:xfrm>
            <a:off x="1551644" y="54892213"/>
            <a:ext cx="8554381" cy="3924662"/>
            <a:chOff x="1551644" y="54892213"/>
            <a:chExt cx="8554381" cy="3924662"/>
          </a:xfrm>
        </xdr:grpSpPr>
        <xdr:grpSp>
          <xdr:nvGrpSpPr>
            <xdr:cNvPr id="38" name="グループ化 37"/>
            <xdr:cNvGrpSpPr/>
          </xdr:nvGrpSpPr>
          <xdr:grpSpPr>
            <a:xfrm>
              <a:off x="1551644" y="56973052"/>
              <a:ext cx="8554381" cy="1843823"/>
              <a:chOff x="1627844" y="58249402"/>
              <a:chExt cx="8382931" cy="2738578"/>
            </a:xfrm>
          </xdr:grpSpPr>
          <xdr:grpSp>
            <xdr:nvGrpSpPr>
              <xdr:cNvPr id="5" name="グループ化 4"/>
              <xdr:cNvGrpSpPr/>
            </xdr:nvGrpSpPr>
            <xdr:grpSpPr>
              <a:xfrm>
                <a:off x="1627844" y="58833555"/>
                <a:ext cx="1443655" cy="2154425"/>
                <a:chOff x="5366789" y="38214277"/>
                <a:chExt cx="1840416" cy="1159187"/>
              </a:xfrm>
            </xdr:grpSpPr>
            <xdr:sp macro="" textlink="">
              <xdr:nvSpPr>
                <xdr:cNvPr id="30" name="テキスト ボックス 29"/>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30"/>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Ｃ．（株）ホテル小田急静岡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32" name="大かっこ 31"/>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会議運営支援</a:t>
                  </a:r>
                </a:p>
              </xdr:txBody>
            </xdr:sp>
          </xdr:grpSp>
          <xdr:grpSp>
            <xdr:nvGrpSpPr>
              <xdr:cNvPr id="6" name="グループ化 5"/>
              <xdr:cNvGrpSpPr/>
            </xdr:nvGrpSpPr>
            <xdr:grpSpPr>
              <a:xfrm>
                <a:off x="5046522" y="58798191"/>
                <a:ext cx="1452324" cy="2141010"/>
                <a:chOff x="5355738" y="38221496"/>
                <a:chExt cx="1851467" cy="1151968"/>
              </a:xfrm>
            </xdr:grpSpPr>
            <xdr:sp macro="" textlink="">
              <xdr:nvSpPr>
                <xdr:cNvPr id="27" name="テキスト ボックス 2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2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Ｅ．テリオ（株）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０．００１百万円</a:t>
                  </a:r>
                </a:p>
              </xdr:txBody>
            </xdr:sp>
            <xdr:sp macro="" textlink="">
              <xdr:nvSpPr>
                <xdr:cNvPr id="29" name="大かっこ 2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grpSp>
            <xdr:nvGrpSpPr>
              <xdr:cNvPr id="7" name="グループ化 6"/>
              <xdr:cNvGrpSpPr/>
            </xdr:nvGrpSpPr>
            <xdr:grpSpPr>
              <a:xfrm>
                <a:off x="3328059" y="58833597"/>
                <a:ext cx="1452324" cy="2141010"/>
                <a:chOff x="5355738" y="38221496"/>
                <a:chExt cx="1851467" cy="1151968"/>
              </a:xfrm>
            </xdr:grpSpPr>
            <xdr:sp macro="" textlink="">
              <xdr:nvSpPr>
                <xdr:cNvPr id="24" name="テキスト ボックス 23"/>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Ｄ．（株）和田フード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26" name="大かっこ 25"/>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grpSp>
            <xdr:nvGrpSpPr>
              <xdr:cNvPr id="8" name="グループ化 7"/>
              <xdr:cNvGrpSpPr/>
            </xdr:nvGrpSpPr>
            <xdr:grpSpPr>
              <a:xfrm>
                <a:off x="6794872" y="58762785"/>
                <a:ext cx="1452324" cy="2141010"/>
                <a:chOff x="5355738" y="38221496"/>
                <a:chExt cx="1851467" cy="1151968"/>
              </a:xfrm>
            </xdr:grpSpPr>
            <xdr:sp macro="" textlink="">
              <xdr:nvSpPr>
                <xdr:cNvPr id="21" name="テキスト ボックス 2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Ｆ．セイシン観光バス（株）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3" name="大かっこ 2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借り上げバス手配</a:t>
                  </a:r>
                </a:p>
              </xdr:txBody>
            </xdr:sp>
          </xdr:grpSp>
          <xdr:cxnSp macro="">
            <xdr:nvCxnSpPr>
              <xdr:cNvPr id="10" name="直線矢印コネクタ 9"/>
              <xdr:cNvCxnSpPr/>
            </xdr:nvCxnSpPr>
            <xdr:spPr bwMode="auto">
              <a:xfrm flipH="1">
                <a:off x="7509132" y="58253258"/>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 name="直線コネクタ 11"/>
              <xdr:cNvCxnSpPr/>
            </xdr:nvCxnSpPr>
            <xdr:spPr bwMode="auto">
              <a:xfrm>
                <a:off x="2326867" y="58267106"/>
                <a:ext cx="690125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3" name="直線矢印コネクタ 12"/>
              <xdr:cNvCxnSpPr/>
            </xdr:nvCxnSpPr>
            <xdr:spPr bwMode="auto">
              <a:xfrm>
                <a:off x="2335738" y="58262298"/>
                <a:ext cx="0" cy="4874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4" name="直線矢印コネクタ 13"/>
              <xdr:cNvCxnSpPr/>
            </xdr:nvCxnSpPr>
            <xdr:spPr bwMode="auto">
              <a:xfrm flipH="1">
                <a:off x="4022916"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 name="直線矢印コネクタ 14"/>
              <xdr:cNvCxnSpPr/>
            </xdr:nvCxnSpPr>
            <xdr:spPr bwMode="auto">
              <a:xfrm flipH="1">
                <a:off x="5762483" y="58249402"/>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6" name="グループ化 15"/>
              <xdr:cNvGrpSpPr/>
            </xdr:nvGrpSpPr>
            <xdr:grpSpPr>
              <a:xfrm>
                <a:off x="8558451" y="58745082"/>
                <a:ext cx="1452324" cy="2141010"/>
                <a:chOff x="5355738" y="38221496"/>
                <a:chExt cx="1851467" cy="1151968"/>
              </a:xfrm>
            </xdr:grpSpPr>
            <xdr:sp macro="" textlink="">
              <xdr:nvSpPr>
                <xdr:cNvPr id="18" name="テキスト ボックス 1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Ｇ．食品加工所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0" name="大かっこ 1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レセプション手配</a:t>
                  </a:r>
                </a:p>
              </xdr:txBody>
            </xdr:sp>
          </xdr:grpSp>
          <xdr:cxnSp macro="">
            <xdr:nvCxnSpPr>
              <xdr:cNvPr id="17" name="直線矢印コネクタ 16"/>
              <xdr:cNvCxnSpPr/>
            </xdr:nvCxnSpPr>
            <xdr:spPr bwMode="auto">
              <a:xfrm flipH="1">
                <a:off x="9218783"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42" name="グループ化 41"/>
            <xdr:cNvGrpSpPr/>
          </xdr:nvGrpSpPr>
          <xdr:grpSpPr>
            <a:xfrm>
              <a:off x="2647950" y="54892213"/>
              <a:ext cx="6324600" cy="2095862"/>
              <a:chOff x="2647950" y="54892213"/>
              <a:chExt cx="6324600" cy="2095862"/>
            </a:xfrm>
          </xdr:grpSpPr>
          <xdr:sp macro="" textlink="">
            <xdr:nvSpPr>
              <xdr:cNvPr id="9" name="テキスト ボックス 8"/>
              <xdr:cNvSpPr txBox="1"/>
            </xdr:nvSpPr>
            <xdr:spPr bwMode="auto">
              <a:xfrm>
                <a:off x="5022423" y="54892213"/>
                <a:ext cx="1537055" cy="6498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11" name="直線コネクタ 10"/>
              <xdr:cNvCxnSpPr/>
            </xdr:nvCxnSpPr>
            <xdr:spPr bwMode="auto">
              <a:xfrm>
                <a:off x="5771901" y="55540838"/>
                <a:ext cx="249" cy="1447237"/>
              </a:xfrm>
              <a:prstGeom prst="line">
                <a:avLst/>
              </a:prstGeom>
              <a:noFill/>
              <a:ln w="9525" cap="flat" cmpd="sng" algn="ctr">
                <a:solidFill>
                  <a:sysClr val="windowText" lastClr="000000">
                    <a:shade val="95000"/>
                    <a:satMod val="105000"/>
                  </a:sysClr>
                </a:solidFill>
                <a:prstDash val="solid"/>
              </a:ln>
              <a:effectLst/>
            </xdr:spPr>
          </xdr:cxnSp>
          <xdr:grpSp>
            <xdr:nvGrpSpPr>
              <xdr:cNvPr id="200" name="グループ化 199"/>
              <xdr:cNvGrpSpPr/>
            </xdr:nvGrpSpPr>
            <xdr:grpSpPr>
              <a:xfrm>
                <a:off x="7486651" y="55359301"/>
                <a:ext cx="1485899" cy="1447799"/>
                <a:chOff x="5366789" y="38214277"/>
                <a:chExt cx="1840416" cy="1159187"/>
              </a:xfrm>
            </xdr:grpSpPr>
            <xdr:sp macro="" textlink="">
              <xdr:nvSpPr>
                <xdr:cNvPr id="201" name="テキスト ボックス 200"/>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テキスト ボックス 20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03" name="大かっこ 20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212" name="グループ化 211"/>
              <xdr:cNvGrpSpPr/>
            </xdr:nvGrpSpPr>
            <xdr:grpSpPr>
              <a:xfrm>
                <a:off x="2647950" y="55359300"/>
                <a:ext cx="1485899" cy="1447799"/>
                <a:chOff x="5366789" y="38214277"/>
                <a:chExt cx="1840416" cy="1159187"/>
              </a:xfrm>
            </xdr:grpSpPr>
            <xdr:sp macro="" textlink="">
              <xdr:nvSpPr>
                <xdr:cNvPr id="213" name="テキスト ボックス 212"/>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4" name="テキスト ボックス 213"/>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Ａ．専門家４名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215" name="大かっこ 214"/>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cxnSp macro="">
            <xdr:nvCxnSpPr>
              <xdr:cNvPr id="41" name="直線コネクタ 40"/>
              <xdr:cNvCxnSpPr>
                <a:stCxn id="214" idx="3"/>
                <a:endCxn id="202" idx="1"/>
              </xdr:cNvCxnSpPr>
            </xdr:nvCxnSpPr>
            <xdr:spPr>
              <a:xfrm>
                <a:off x="4117471" y="56020985"/>
                <a:ext cx="336918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8</xdr:col>
      <xdr:colOff>19050</xdr:colOff>
      <xdr:row>747</xdr:row>
      <xdr:rowOff>609600</xdr:rowOff>
    </xdr:from>
    <xdr:to>
      <xdr:col>24</xdr:col>
      <xdr:colOff>123367</xdr:colOff>
      <xdr:row>748</xdr:row>
      <xdr:rowOff>258990</xdr:rowOff>
    </xdr:to>
    <xdr:sp macro="" textlink="">
      <xdr:nvSpPr>
        <xdr:cNvPr id="116" name="テキスト ボックス 115"/>
        <xdr:cNvSpPr txBox="1"/>
      </xdr:nvSpPr>
      <xdr:spPr>
        <a:xfrm>
          <a:off x="1619250" y="58921650"/>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２．日独フォーラム関係費（Ｈ．～Ｎ．ブロック）</a:t>
          </a:r>
        </a:p>
      </xdr:txBody>
    </xdr:sp>
    <xdr:clientData/>
  </xdr:twoCellAnchor>
  <xdr:twoCellAnchor>
    <xdr:from>
      <xdr:col>7</xdr:col>
      <xdr:colOff>57150</xdr:colOff>
      <xdr:row>748</xdr:row>
      <xdr:rowOff>474980</xdr:rowOff>
    </xdr:from>
    <xdr:to>
      <xdr:col>49</xdr:col>
      <xdr:colOff>52281</xdr:colOff>
      <xdr:row>756</xdr:row>
      <xdr:rowOff>355033</xdr:rowOff>
    </xdr:to>
    <xdr:grpSp>
      <xdr:nvGrpSpPr>
        <xdr:cNvPr id="295" name="グループ化 294"/>
        <xdr:cNvGrpSpPr/>
      </xdr:nvGrpSpPr>
      <xdr:grpSpPr>
        <a:xfrm>
          <a:off x="1457325" y="46223555"/>
          <a:ext cx="8396181" cy="4909253"/>
          <a:chOff x="1419225" y="59749055"/>
          <a:chExt cx="8396181" cy="4909253"/>
        </a:xfrm>
      </xdr:grpSpPr>
      <xdr:grpSp>
        <xdr:nvGrpSpPr>
          <xdr:cNvPr id="47" name="グループ化 46"/>
          <xdr:cNvGrpSpPr/>
        </xdr:nvGrpSpPr>
        <xdr:grpSpPr>
          <a:xfrm>
            <a:off x="1419225" y="62388750"/>
            <a:ext cx="8396181" cy="2269558"/>
            <a:chOff x="1543050" y="63207900"/>
            <a:chExt cx="8396181" cy="2269558"/>
          </a:xfrm>
        </xdr:grpSpPr>
        <xdr:cxnSp macro="">
          <xdr:nvCxnSpPr>
            <xdr:cNvPr id="140" name="直線矢印コネクタ 139"/>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45" name="グループ化 44"/>
            <xdr:cNvGrpSpPr/>
          </xdr:nvGrpSpPr>
          <xdr:grpSpPr>
            <a:xfrm>
              <a:off x="1543050" y="63500566"/>
              <a:ext cx="8396181" cy="1976892"/>
              <a:chOff x="1543050" y="63500566"/>
              <a:chExt cx="8396181" cy="1976892"/>
            </a:xfrm>
          </xdr:grpSpPr>
          <xdr:grpSp>
            <xdr:nvGrpSpPr>
              <xdr:cNvPr id="44" name="グループ化 43"/>
              <xdr:cNvGrpSpPr/>
            </xdr:nvGrpSpPr>
            <xdr:grpSpPr>
              <a:xfrm>
                <a:off x="2976670" y="63500566"/>
                <a:ext cx="1319106" cy="1955233"/>
                <a:chOff x="2776644" y="63310067"/>
                <a:chExt cx="2245899" cy="1232114"/>
              </a:xfrm>
            </xdr:grpSpPr>
            <xdr:sp macro="" textlink="">
              <xdr:nvSpPr>
                <xdr:cNvPr id="119"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Ｊ．同時通訳者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120" name="テキスト ボックス 119"/>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大かっこ 120"/>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会議通訳</a:t>
                  </a:r>
                </a:p>
              </xdr:txBody>
            </xdr:sp>
          </xdr:grpSp>
          <xdr:grpSp>
            <xdr:nvGrpSpPr>
              <xdr:cNvPr id="216" name="グループ化 215"/>
              <xdr:cNvGrpSpPr/>
            </xdr:nvGrpSpPr>
            <xdr:grpSpPr>
              <a:xfrm>
                <a:off x="4381500" y="63512700"/>
                <a:ext cx="1319106" cy="1955233"/>
                <a:chOff x="2776644" y="63310067"/>
                <a:chExt cx="2245899" cy="1232114"/>
              </a:xfrm>
            </xdr:grpSpPr>
            <xdr:sp macro="" textlink="">
              <xdr:nvSpPr>
                <xdr:cNvPr id="217"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Ｋ．（株）サイマルインターナショナル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sp macro="" textlink="">
              <xdr:nvSpPr>
                <xdr:cNvPr id="218" name="テキスト ボックス 217"/>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大かっこ 218"/>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同時通訳機材運用</a:t>
                  </a:r>
                </a:p>
              </xdr:txBody>
            </xdr:sp>
          </xdr:grpSp>
          <xdr:grpSp>
            <xdr:nvGrpSpPr>
              <xdr:cNvPr id="220" name="グループ化 219"/>
              <xdr:cNvGrpSpPr/>
            </xdr:nvGrpSpPr>
            <xdr:grpSpPr>
              <a:xfrm>
                <a:off x="5781675" y="63522225"/>
                <a:ext cx="1319106" cy="1955233"/>
                <a:chOff x="2776644" y="63310067"/>
                <a:chExt cx="2245899" cy="1232114"/>
              </a:xfrm>
            </xdr:grpSpPr>
            <xdr:sp macro="" textlink="">
              <xdr:nvSpPr>
                <xdr:cNvPr id="221"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Ｌ．（有）信榮サービス</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222" name="テキスト ボックス 221"/>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借上バス手配</a:t>
                  </a:r>
                </a:p>
              </xdr:txBody>
            </xdr:sp>
          </xdr:grpSp>
          <xdr:grpSp>
            <xdr:nvGrpSpPr>
              <xdr:cNvPr id="224" name="グループ化 223"/>
              <xdr:cNvGrpSpPr/>
            </xdr:nvGrpSpPr>
            <xdr:grpSpPr>
              <a:xfrm>
                <a:off x="7191375" y="63522225"/>
                <a:ext cx="1319106" cy="1955233"/>
                <a:chOff x="2776644" y="63310067"/>
                <a:chExt cx="2245899" cy="1232114"/>
              </a:xfrm>
            </xdr:grpSpPr>
            <xdr:sp macro="" textlink="">
              <xdr:nvSpPr>
                <xdr:cNvPr id="225"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Ｍ．（株）レインボウ</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26" name="テキスト ボックス 225"/>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7" name="大かっこ 226"/>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看板作成</a:t>
                  </a:r>
                </a:p>
              </xdr:txBody>
            </xdr:sp>
          </xdr:grpSp>
          <xdr:grpSp>
            <xdr:nvGrpSpPr>
              <xdr:cNvPr id="228" name="グループ化 227"/>
              <xdr:cNvGrpSpPr/>
            </xdr:nvGrpSpPr>
            <xdr:grpSpPr>
              <a:xfrm>
                <a:off x="1543050" y="63522225"/>
                <a:ext cx="1319106" cy="1955233"/>
                <a:chOff x="2776644" y="63310067"/>
                <a:chExt cx="2245899" cy="1232114"/>
              </a:xfrm>
            </xdr:grpSpPr>
            <xdr:sp macro="" textlink="">
              <xdr:nvSpPr>
                <xdr:cNvPr id="229"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Ｉ．（株）動夢</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30" name="テキスト ボックス 229"/>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大かっこ 230"/>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ケータリング手配等</a:t>
                  </a:r>
                </a:p>
              </xdr:txBody>
            </xdr:sp>
          </xdr:grpSp>
          <xdr:grpSp>
            <xdr:nvGrpSpPr>
              <xdr:cNvPr id="236" name="グループ化 235"/>
              <xdr:cNvGrpSpPr/>
            </xdr:nvGrpSpPr>
            <xdr:grpSpPr>
              <a:xfrm>
                <a:off x="8620125" y="63522225"/>
                <a:ext cx="1319106" cy="1955233"/>
                <a:chOff x="2776644" y="63310067"/>
                <a:chExt cx="2245899" cy="1232114"/>
              </a:xfrm>
            </xdr:grpSpPr>
            <xdr:sp macro="" textlink="">
              <xdr:nvSpPr>
                <xdr:cNvPr id="237"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Ｎ．（株）オフィスオートメーション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38" name="テキスト ボックス 237"/>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9" name="大かっこ 238"/>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コピー機手配等</a:t>
                  </a:r>
                </a:p>
              </xdr:txBody>
            </xdr:sp>
          </xdr:grpSp>
        </xdr:grpSp>
        <xdr:cxnSp macro="">
          <xdr:nvCxnSpPr>
            <xdr:cNvPr id="240" name="直線矢印コネクタ 239"/>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2" name="直線矢印コネクタ 241"/>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4" name="直線矢印コネクタ 243"/>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5" name="直線矢印コネクタ 244"/>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6" name="直線矢印コネクタ 245"/>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52" name="グループ化 51"/>
          <xdr:cNvGrpSpPr/>
        </xdr:nvGrpSpPr>
        <xdr:grpSpPr>
          <a:xfrm>
            <a:off x="2079054" y="59749055"/>
            <a:ext cx="7083996" cy="2687320"/>
            <a:chOff x="2212404" y="60377705"/>
            <a:chExt cx="7083996" cy="2687320"/>
          </a:xfrm>
        </xdr:grpSpPr>
        <xdr:grpSp>
          <xdr:nvGrpSpPr>
            <xdr:cNvPr id="48" name="グループ化 47"/>
            <xdr:cNvGrpSpPr/>
          </xdr:nvGrpSpPr>
          <xdr:grpSpPr>
            <a:xfrm>
              <a:off x="4737653" y="61357352"/>
              <a:ext cx="2204174" cy="1424319"/>
              <a:chOff x="5309153" y="61128752"/>
              <a:chExt cx="2204174" cy="1424319"/>
            </a:xfrm>
          </xdr:grpSpPr>
          <xdr:grpSp>
            <xdr:nvGrpSpPr>
              <xdr:cNvPr id="134" name="グループ化 7"/>
              <xdr:cNvGrpSpPr>
                <a:grpSpLocks/>
              </xdr:cNvGrpSpPr>
            </xdr:nvGrpSpPr>
            <xdr:grpSpPr bwMode="auto">
              <a:xfrm>
                <a:off x="5309153" y="61128752"/>
                <a:ext cx="2204174" cy="920821"/>
                <a:chOff x="591897" y="10071669"/>
                <a:chExt cx="1639984" cy="1075226"/>
              </a:xfrm>
            </xdr:grpSpPr>
            <xdr:sp macro="" textlink="">
              <xdr:nvSpPr>
                <xdr:cNvPr id="148"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49"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35" name="大かっこ 134"/>
              <xdr:cNvSpPr/>
            </xdr:nvSpPr>
            <xdr:spPr bwMode="auto">
              <a:xfrm>
                <a:off x="5561616" y="62265275"/>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8" name="直線コネクタ 137"/>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grpSp>
          <xdr:nvGrpSpPr>
            <xdr:cNvPr id="49" name="グループ化 48"/>
            <xdr:cNvGrpSpPr/>
          </xdr:nvGrpSpPr>
          <xdr:grpSpPr>
            <a:xfrm>
              <a:off x="4918515" y="60377705"/>
              <a:ext cx="1878724" cy="927730"/>
              <a:chOff x="5442390" y="60072905"/>
              <a:chExt cx="1878724" cy="927730"/>
            </a:xfrm>
          </xdr:grpSpPr>
          <xdr:sp macro="" textlink="">
            <xdr:nvSpPr>
              <xdr:cNvPr id="117" name="テキスト ボックス 116"/>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xnSp macro="">
            <xdr:nvCxnSpPr>
              <xdr:cNvPr id="142" name="直線矢印コネクタ 141"/>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51" name="直線コネクタ 50"/>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41160</xdr:colOff>
      <xdr:row>763</xdr:row>
      <xdr:rowOff>381000</xdr:rowOff>
    </xdr:from>
    <xdr:to>
      <xdr:col>49</xdr:col>
      <xdr:colOff>152400</xdr:colOff>
      <xdr:row>768</xdr:row>
      <xdr:rowOff>200025</xdr:rowOff>
    </xdr:to>
    <xdr:grpSp>
      <xdr:nvGrpSpPr>
        <xdr:cNvPr id="298" name="グループ化 297"/>
        <xdr:cNvGrpSpPr/>
      </xdr:nvGrpSpPr>
      <xdr:grpSpPr>
        <a:xfrm>
          <a:off x="1641360" y="55559325"/>
          <a:ext cx="8312265" cy="2962275"/>
          <a:chOff x="1631835" y="70142100"/>
          <a:chExt cx="8312265" cy="2962275"/>
        </a:xfrm>
      </xdr:grpSpPr>
      <xdr:sp macro="" textlink="">
        <xdr:nvSpPr>
          <xdr:cNvPr id="250" name="テキスト ボックス 249"/>
          <xdr:cNvSpPr txBox="1"/>
        </xdr:nvSpPr>
        <xdr:spPr>
          <a:xfrm>
            <a:off x="1631835" y="70142100"/>
            <a:ext cx="5032134" cy="3220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原発事故後協力協定関係費（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Ｒ．～Ｕ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52" name="グループ化 251"/>
          <xdr:cNvGrpSpPr/>
        </xdr:nvGrpSpPr>
        <xdr:grpSpPr>
          <a:xfrm>
            <a:off x="1762125" y="71479829"/>
            <a:ext cx="8181975" cy="1624546"/>
            <a:chOff x="1590675" y="54389041"/>
            <a:chExt cx="8449604" cy="1578264"/>
          </a:xfrm>
        </xdr:grpSpPr>
        <xdr:grpSp>
          <xdr:nvGrpSpPr>
            <xdr:cNvPr id="262" name="グループ化 261"/>
            <xdr:cNvGrpSpPr/>
          </xdr:nvGrpSpPr>
          <xdr:grpSpPr>
            <a:xfrm>
              <a:off x="1590675" y="54815337"/>
              <a:ext cx="1851467" cy="1151968"/>
              <a:chOff x="5355738" y="38221496"/>
              <a:chExt cx="1851467" cy="1151968"/>
            </a:xfrm>
          </xdr:grpSpPr>
          <xdr:sp macro="" textlink="">
            <xdr:nvSpPr>
              <xdr:cNvPr id="281" name="テキスト ボックス 28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2" name="テキスト ボックス 28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Ｒ．インターグループ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83" name="大かっこ 28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p>
            </xdr:txBody>
          </xdr:sp>
        </xdr:grpSp>
        <xdr:grpSp>
          <xdr:nvGrpSpPr>
            <xdr:cNvPr id="263" name="グループ化 262"/>
            <xdr:cNvGrpSpPr/>
          </xdr:nvGrpSpPr>
          <xdr:grpSpPr>
            <a:xfrm>
              <a:off x="5959962" y="54789091"/>
              <a:ext cx="1851467" cy="1151968"/>
              <a:chOff x="5355738" y="38221496"/>
              <a:chExt cx="1851467" cy="1151968"/>
            </a:xfrm>
          </xdr:grpSpPr>
          <xdr:sp macro="" textlink="">
            <xdr:nvSpPr>
              <xdr:cNvPr id="278" name="テキスト ボックス 27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9" name="テキスト ボックス 27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Ｔ．専門家（１名）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0" name="大かっこ 27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p>
            </xdr:txBody>
          </xdr:sp>
        </xdr:grpSp>
        <xdr:grpSp>
          <xdr:nvGrpSpPr>
            <xdr:cNvPr id="264" name="グループ化 263"/>
            <xdr:cNvGrpSpPr/>
          </xdr:nvGrpSpPr>
          <xdr:grpSpPr>
            <a:xfrm>
              <a:off x="3769212" y="54808141"/>
              <a:ext cx="1851467" cy="1151968"/>
              <a:chOff x="5355738" y="38221496"/>
              <a:chExt cx="1851467" cy="1151968"/>
            </a:xfrm>
          </xdr:grpSpPr>
          <xdr:sp macro="" textlink="">
            <xdr:nvSpPr>
              <xdr:cNvPr id="275" name="テキスト ボックス 274"/>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6" name="テキスト ボックス 27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Ｓ．出張者（２名）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77" name="大かっこ 27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grpSp>
        <xdr:grpSp>
          <xdr:nvGrpSpPr>
            <xdr:cNvPr id="265" name="グループ化 264"/>
            <xdr:cNvGrpSpPr/>
          </xdr:nvGrpSpPr>
          <xdr:grpSpPr>
            <a:xfrm>
              <a:off x="8188812" y="54770041"/>
              <a:ext cx="1851467" cy="1151968"/>
              <a:chOff x="5355738" y="38221496"/>
              <a:chExt cx="1851467" cy="1151968"/>
            </a:xfrm>
          </xdr:grpSpPr>
          <xdr:sp macro="" textlink="">
            <xdr:nvSpPr>
              <xdr:cNvPr id="272" name="テキスト ボックス 27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3" name="テキスト ボックス 27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Ｕ．国外ハイヤー業者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p>
            </xdr:txBody>
          </xdr:sp>
          <xdr:sp macro="" textlink="">
            <xdr:nvSpPr>
              <xdr:cNvPr id="274" name="大かっこ 27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借上車両手配</a:t>
                </a:r>
              </a:p>
            </xdr:txBody>
          </xdr:sp>
        </xdr:grpSp>
        <xdr:grpSp>
          <xdr:nvGrpSpPr>
            <xdr:cNvPr id="266" name="グループ化 265"/>
            <xdr:cNvGrpSpPr/>
          </xdr:nvGrpSpPr>
          <xdr:grpSpPr>
            <a:xfrm>
              <a:off x="2483337" y="54389041"/>
              <a:ext cx="6613627" cy="269235"/>
              <a:chOff x="2511912" y="53312716"/>
              <a:chExt cx="6613627" cy="269235"/>
            </a:xfrm>
          </xdr:grpSpPr>
          <xdr:cxnSp macro="">
            <xdr:nvCxnSpPr>
              <xdr:cNvPr id="267" name="直線矢印コネクタ 266"/>
              <xdr:cNvCxnSpPr/>
            </xdr:nvCxnSpPr>
            <xdr:spPr bwMode="auto">
              <a:xfrm flipH="1">
                <a:off x="9118422" y="53314790"/>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8" name="直線コネクタ 267"/>
              <xdr:cNvCxnSpPr/>
            </xdr:nvCxnSpPr>
            <xdr:spPr bwMode="auto">
              <a:xfrm>
                <a:off x="2511912" y="53322241"/>
                <a:ext cx="6610350"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69" name="直線矢印コネクタ 268"/>
              <xdr:cNvCxnSpPr/>
            </xdr:nvCxnSpPr>
            <xdr:spPr bwMode="auto">
              <a:xfrm>
                <a:off x="2523221" y="53319654"/>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0" name="直線矢印コネクタ 269"/>
              <xdr:cNvCxnSpPr/>
            </xdr:nvCxnSpPr>
            <xdr:spPr bwMode="auto">
              <a:xfrm flipH="1">
                <a:off x="4674087" y="53322241"/>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1" name="直線矢印コネクタ 270"/>
              <xdr:cNvCxnSpPr/>
            </xdr:nvCxnSpPr>
            <xdr:spPr bwMode="auto">
              <a:xfrm flipH="1">
                <a:off x="6855312" y="53312716"/>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nvGrpSpPr>
          <xdr:cNvPr id="254" name="グループ化 253"/>
          <xdr:cNvGrpSpPr/>
        </xdr:nvGrpSpPr>
        <xdr:grpSpPr>
          <a:xfrm>
            <a:off x="4906894" y="70654714"/>
            <a:ext cx="1897421" cy="830433"/>
            <a:chOff x="4781470" y="52435125"/>
            <a:chExt cx="1959485" cy="806775"/>
          </a:xfrm>
        </xdr:grpSpPr>
        <xdr:sp macro="" textlink="">
          <xdr:nvSpPr>
            <xdr:cNvPr id="260" name="テキスト ボックス 259"/>
            <xdr:cNvSpPr txBox="1"/>
          </xdr:nvSpPr>
          <xdr:spPr bwMode="auto">
            <a:xfrm>
              <a:off x="4781470" y="52435125"/>
              <a:ext cx="1959485"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261" name="直線コネクタ 260"/>
            <xdr:cNvCxnSpPr>
              <a:stCxn id="260" idx="2"/>
            </xdr:cNvCxnSpPr>
          </xdr:nvCxnSpPr>
          <xdr:spPr bwMode="auto">
            <a:xfrm>
              <a:off x="5761213" y="52927615"/>
              <a:ext cx="2344" cy="314285"/>
            </a:xfrm>
            <a:prstGeom prst="line">
              <a:avLst/>
            </a:prstGeom>
            <a:noFill/>
            <a:ln w="9525" cap="flat" cmpd="sng" algn="ctr">
              <a:solidFill>
                <a:sysClr val="windowText" lastClr="000000">
                  <a:shade val="95000"/>
                  <a:satMod val="105000"/>
                </a:sysClr>
              </a:solidFill>
              <a:prstDash val="solid"/>
            </a:ln>
            <a:effectLst/>
          </xdr:spPr>
        </xdr:cxnSp>
      </xdr:grpSp>
    </xdr:grpSp>
    <xdr:clientData/>
  </xdr:twoCellAnchor>
  <xdr:twoCellAnchor>
    <xdr:from>
      <xdr:col>24</xdr:col>
      <xdr:colOff>35972</xdr:colOff>
      <xdr:row>775</xdr:row>
      <xdr:rowOff>895887</xdr:rowOff>
    </xdr:from>
    <xdr:to>
      <xdr:col>32</xdr:col>
      <xdr:colOff>133104</xdr:colOff>
      <xdr:row>775</xdr:row>
      <xdr:rowOff>1481936</xdr:rowOff>
    </xdr:to>
    <xdr:sp macro="" textlink="">
      <xdr:nvSpPr>
        <xdr:cNvPr id="322" name="テキスト ボックス 321"/>
        <xdr:cNvSpPr txBox="1"/>
      </xdr:nvSpPr>
      <xdr:spPr bwMode="auto">
        <a:xfrm>
          <a:off x="4836572" y="76810137"/>
          <a:ext cx="1697332" cy="5860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3622</xdr:colOff>
      <xdr:row>776</xdr:row>
      <xdr:rowOff>442259</xdr:rowOff>
    </xdr:from>
    <xdr:to>
      <xdr:col>27</xdr:col>
      <xdr:colOff>92223</xdr:colOff>
      <xdr:row>777</xdr:row>
      <xdr:rowOff>485775</xdr:rowOff>
    </xdr:to>
    <xdr:grpSp>
      <xdr:nvGrpSpPr>
        <xdr:cNvPr id="326" name="グループ化 325"/>
        <xdr:cNvGrpSpPr/>
      </xdr:nvGrpSpPr>
      <xdr:grpSpPr>
        <a:xfrm>
          <a:off x="3604072" y="64697909"/>
          <a:ext cx="1888826" cy="1577041"/>
          <a:chOff x="4785172" y="77813834"/>
          <a:chExt cx="1888826" cy="1577041"/>
        </a:xfrm>
      </xdr:grpSpPr>
      <xdr:sp macro="" textlink="">
        <xdr:nvSpPr>
          <xdr:cNvPr id="324" name="テキスト ボックス 323"/>
          <xdr:cNvSpPr txBox="1"/>
        </xdr:nvSpPr>
        <xdr:spPr bwMode="auto">
          <a:xfrm>
            <a:off x="4785172" y="78148969"/>
            <a:ext cx="1888826" cy="6849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Ｘ．国外ホテル業者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25" name="大かっこ 324"/>
          <xdr:cNvSpPr/>
        </xdr:nvSpPr>
        <xdr:spPr bwMode="auto">
          <a:xfrm>
            <a:off x="4896529" y="78946612"/>
            <a:ext cx="1612378" cy="4442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レセプション手配　　　　　　　　　　　　　　　　　　　　　　　　　　　　　　　　　　　　　　　　　　　　　　　　　　　　　　　　　　　　　　　　　　　　　　　　　　　　　　　　　　　　　　　　　　　　　　　　　　　　　　　　　　　　　　　　　　　　　　　　　　　　　　　　　　　　　　　　　　　　　　　　　　　　　　　　　　　　　　　　　　　　　　　　　　　　　　　　　　　　　　　　　　　　　　　　　　　　　　　　　　　　　　　　　　　　　　　　　　　　　　　　　　　　　　　　　　　　　　　　　　　　　　　　　　　　　　　　　　　　　　　　　　　　　　　　　　　　　　　　　　　　　　　　　　　　　　　　　　　　　　　　　　　　　　　　　　　　　　　　　　　　　　　　　　　　　　　　　　　　　　　　　　　　　　　　　　　　　　　　　　　　　　　　　　　　　　　　　　　　　　　　　　　　　　　　　　　　　　　　　　　　　　　　　　　　　　　　　　　　　　　　　　　　　　　　　　　　　　　　　　　　　　　　　　　　　　　　　　　　　　　　　　　　　　　　　　　　　　　　　　　　　　　　　　　　　　　　　　　　　　　　　　　　　　　　　　　　　　　　　　　　　　　　　　　　　　　　　　　　　　　　　　　　　　　　　　　　　　　　　　　　　　　　　　　　　　　　　　　　　　　　　　　　　　　　　　　　　　　　　　　　　　　　　　　　　　　　　　　　　　　　　　　　　　　　　　　　　　　　　　　　　　　　　　　　　　　　　　　　　　　　　　　　　　　　　　　　　　　　　　　　　　　　　　　　　　　　　　　　　　　　　　　　　　　　　　　　　　　　　　　　　　　　　　　　　　　　　　　　　　　　　　　　　　　　　　　　　　　　　　　　　　　　　　　　　　　　　　　　　　　　　　　　　　　　　　　　　　　　　　　　　　　　　　　　　　　　　　　　　　　　　　　　　　　　　　　　　　　　　　　　　　　　　　　　　　　　　　　　　　　　　　　　　　　　　　　　　　　　　　　　　　　　　　　　　　　　　　　　　　　　</a:t>
            </a:r>
          </a:p>
        </xdr:txBody>
      </xdr:sp>
      <xdr:sp macro="" textlink="">
        <xdr:nvSpPr>
          <xdr:cNvPr id="321" name="テキスト ボックス 320"/>
          <xdr:cNvSpPr txBox="1"/>
        </xdr:nvSpPr>
        <xdr:spPr bwMode="auto">
          <a:xfrm>
            <a:off x="4836315" y="77813834"/>
            <a:ext cx="1674870" cy="2991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9525</xdr:colOff>
      <xdr:row>775</xdr:row>
      <xdr:rowOff>400050</xdr:rowOff>
    </xdr:from>
    <xdr:to>
      <xdr:col>38</xdr:col>
      <xdr:colOff>85724</xdr:colOff>
      <xdr:row>775</xdr:row>
      <xdr:rowOff>672048</xdr:rowOff>
    </xdr:to>
    <xdr:sp macro="" textlink="">
      <xdr:nvSpPr>
        <xdr:cNvPr id="319" name="テキスト ボックス 318"/>
        <xdr:cNvSpPr txBox="1"/>
      </xdr:nvSpPr>
      <xdr:spPr>
        <a:xfrm>
          <a:off x="3609975" y="76314300"/>
          <a:ext cx="4076699" cy="2719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７．日ウクライナ国交樹立記念事業関係費（Ｘ．～Ｙ．ブロック）</a:t>
          </a:r>
        </a:p>
      </xdr:txBody>
    </xdr:sp>
    <xdr:clientData/>
  </xdr:twoCellAnchor>
  <xdr:twoCellAnchor>
    <xdr:from>
      <xdr:col>30</xdr:col>
      <xdr:colOff>104775</xdr:colOff>
      <xdr:row>776</xdr:row>
      <xdr:rowOff>466725</xdr:rowOff>
    </xdr:from>
    <xdr:to>
      <xdr:col>39</xdr:col>
      <xdr:colOff>193376</xdr:colOff>
      <xdr:row>777</xdr:row>
      <xdr:rowOff>510241</xdr:rowOff>
    </xdr:to>
    <xdr:grpSp>
      <xdr:nvGrpSpPr>
        <xdr:cNvPr id="327" name="グループ化 326"/>
        <xdr:cNvGrpSpPr/>
      </xdr:nvGrpSpPr>
      <xdr:grpSpPr>
        <a:xfrm>
          <a:off x="6105525" y="64722375"/>
          <a:ext cx="1888826" cy="1577041"/>
          <a:chOff x="4785172" y="77813834"/>
          <a:chExt cx="1888826" cy="1577041"/>
        </a:xfrm>
      </xdr:grpSpPr>
      <xdr:sp macro="" textlink="">
        <xdr:nvSpPr>
          <xdr:cNvPr id="328" name="テキスト ボックス 327"/>
          <xdr:cNvSpPr txBox="1"/>
        </xdr:nvSpPr>
        <xdr:spPr bwMode="auto">
          <a:xfrm>
            <a:off x="4785172" y="78148969"/>
            <a:ext cx="1888826" cy="6849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Ｙ．国外車両借上業者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a:t>
            </a:r>
            <a:r>
              <a:rPr kumimoji="1" lang="ja-JP" altLang="en-US" sz="1100" b="0" i="0" baseline="0">
                <a:effectLst/>
                <a:latin typeface="+mn-lt"/>
                <a:ea typeface="+mn-ea"/>
                <a:cs typeface="+mn-cs"/>
              </a:rPr>
              <a:t>０２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329" name="大かっこ 328"/>
          <xdr:cNvSpPr/>
        </xdr:nvSpPr>
        <xdr:spPr bwMode="auto">
          <a:xfrm>
            <a:off x="4896529" y="78946612"/>
            <a:ext cx="1612378" cy="4442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借上車両手配　　　　　　　　　　　　　　　　　　　　　　　　　　　　　　　　　　　　　　　　　　　　　　　　　　　　　　　　　　　　　　　　　　　　　　　　　　　　　　　　　　　　　　　　　　　　　　　　　　　　　　　　　　　　　　　　　　　　　　　　　　　　　　　　　　　　　　　　　　　　　　　　　　　　　　　　　　　　　　　　　　　　　　　　　　　　　　　　　　　　　　　　　　　　　　　　　　　　　　　　　　　　　　　　　　　　　　　　　　　　　　　　　　　　　　　　　　　　　　　　　　　　　　　　　　　　　　　　　　　　　　　　　　　　　　　　　　　　　　　　　　　　　　　　　　　　　　　　　　　　　　　　　　　　　　　　　　　　　　　　　　　　　　　　　　　　　　　　　　　　　　　　　　　　　　　　　　　　　　　　　　　　　　　　　　　　　　　　　　　　　　　　　　　　　　　　　　　　　　　　　　　　　　　　　　　　　　　　　　　　　　　　　　　　　　　　　　　　　　　　　　　　　　　　　　　　　　　　　　　　　　　　　　　　　　　　　　　　　　　　　　　　　　　　　　　　　　　　　　　　　　　　　　　　　　　　　　　　　　　　　　　　　　　　　　　　　　　　　　　　　　　　　　　　　　　　　　　　　　　　　　　　　　　　　　　　　　　　　　　　　　　　　　　　　　　　　　　　　　　　　　　　　　　　　　　　　　　　　　　　　　　　　　　　　　　　　　　　　　　　　　　　　　　　　　　　　　　　　　　　　　　　　　　　　　　　　　　　　　　　　　　　　　　　　　　　　　　　　　　　　　　　　　　　　　　　　　　　　　　　　　　　　　　　　　　　　　　　　　　　　　　　　　　　　　　　　　　　　　　　　　　　　　　　　　　　　　　　　　　　　　　　　　　　　　　　　　　　　　　　　　　　　　　　　　　　　　　　　　　　　　　　　　　　　　　　　　　　　　　　　　　　　　　　　　　　　　　　　　　　　　　　　　　　　　　　　　　　　　　　　　　　　　　　　　　　　　　　　　　　　　　　</a:t>
            </a:r>
          </a:p>
        </xdr:txBody>
      </xdr:sp>
      <xdr:sp macro="" textlink="">
        <xdr:nvSpPr>
          <xdr:cNvPr id="330" name="テキスト ボックス 329"/>
          <xdr:cNvSpPr txBox="1"/>
        </xdr:nvSpPr>
        <xdr:spPr bwMode="auto">
          <a:xfrm>
            <a:off x="4836315" y="77813834"/>
            <a:ext cx="1674870" cy="2991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84538</xdr:colOff>
      <xdr:row>775</xdr:row>
      <xdr:rowOff>1481936</xdr:rowOff>
    </xdr:from>
    <xdr:to>
      <xdr:col>28</xdr:col>
      <xdr:colOff>85725</xdr:colOff>
      <xdr:row>776</xdr:row>
      <xdr:rowOff>152400</xdr:rowOff>
    </xdr:to>
    <xdr:cxnSp macro="">
      <xdr:nvCxnSpPr>
        <xdr:cNvPr id="333" name="直線コネクタ 332"/>
        <xdr:cNvCxnSpPr>
          <a:stCxn id="322" idx="2"/>
        </xdr:cNvCxnSpPr>
      </xdr:nvCxnSpPr>
      <xdr:spPr>
        <a:xfrm>
          <a:off x="5685238" y="77396186"/>
          <a:ext cx="1187" cy="2039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776</xdr:row>
      <xdr:rowOff>152402</xdr:rowOff>
    </xdr:from>
    <xdr:to>
      <xdr:col>35</xdr:col>
      <xdr:colOff>19050</xdr:colOff>
      <xdr:row>776</xdr:row>
      <xdr:rowOff>161925</xdr:rowOff>
    </xdr:to>
    <xdr:cxnSp macro="">
      <xdr:nvCxnSpPr>
        <xdr:cNvPr id="335" name="直線コネクタ 334"/>
        <xdr:cNvCxnSpPr/>
      </xdr:nvCxnSpPr>
      <xdr:spPr>
        <a:xfrm>
          <a:off x="4486275" y="77600177"/>
          <a:ext cx="2533650" cy="9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776</xdr:row>
      <xdr:rowOff>161925</xdr:rowOff>
    </xdr:from>
    <xdr:to>
      <xdr:col>22</xdr:col>
      <xdr:colOff>92100</xdr:colOff>
      <xdr:row>776</xdr:row>
      <xdr:rowOff>442259</xdr:rowOff>
    </xdr:to>
    <xdr:cxnSp macro="">
      <xdr:nvCxnSpPr>
        <xdr:cNvPr id="339" name="直線矢印コネクタ 338"/>
        <xdr:cNvCxnSpPr>
          <a:endCxn id="321" idx="0"/>
        </xdr:cNvCxnSpPr>
      </xdr:nvCxnSpPr>
      <xdr:spPr>
        <a:xfrm>
          <a:off x="4486275" y="77609700"/>
          <a:ext cx="6375" cy="280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193253</xdr:colOff>
      <xdr:row>776</xdr:row>
      <xdr:rowOff>171450</xdr:rowOff>
    </xdr:from>
    <xdr:to>
      <xdr:col>35</xdr:col>
      <xdr:colOff>0</xdr:colOff>
      <xdr:row>776</xdr:row>
      <xdr:rowOff>466725</xdr:rowOff>
    </xdr:to>
    <xdr:cxnSp macro="">
      <xdr:nvCxnSpPr>
        <xdr:cNvPr id="346" name="直線矢印コネクタ 345"/>
        <xdr:cNvCxnSpPr>
          <a:endCxn id="330" idx="0"/>
        </xdr:cNvCxnSpPr>
      </xdr:nvCxnSpPr>
      <xdr:spPr>
        <a:xfrm flipH="1">
          <a:off x="6994103" y="77619225"/>
          <a:ext cx="6772" cy="295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28</v>
      </c>
      <c r="AT2" s="937"/>
      <c r="AU2" s="937"/>
      <c r="AV2" s="52" t="str">
        <f>IF(AW2="", "", "-")</f>
        <v/>
      </c>
      <c r="AW2" s="908"/>
      <c r="AX2" s="908"/>
    </row>
    <row r="3" spans="1:50" ht="21" customHeight="1" thickBot="1">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592</v>
      </c>
      <c r="AK3" s="867"/>
      <c r="AL3" s="867"/>
      <c r="AM3" s="867"/>
      <c r="AN3" s="867"/>
      <c r="AO3" s="867"/>
      <c r="AP3" s="867"/>
      <c r="AQ3" s="867"/>
      <c r="AR3" s="867"/>
      <c r="AS3" s="867"/>
      <c r="AT3" s="867"/>
      <c r="AU3" s="867"/>
      <c r="AV3" s="867"/>
      <c r="AW3" s="867"/>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7" t="s">
        <v>168</v>
      </c>
      <c r="H5" s="838"/>
      <c r="I5" s="838"/>
      <c r="J5" s="838"/>
      <c r="K5" s="838"/>
      <c r="L5" s="838"/>
      <c r="M5" s="839" t="s">
        <v>66</v>
      </c>
      <c r="N5" s="840"/>
      <c r="O5" s="840"/>
      <c r="P5" s="840"/>
      <c r="Q5" s="840"/>
      <c r="R5" s="841"/>
      <c r="S5" s="842" t="s">
        <v>131</v>
      </c>
      <c r="T5" s="838"/>
      <c r="U5" s="838"/>
      <c r="V5" s="838"/>
      <c r="W5" s="838"/>
      <c r="X5" s="843"/>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1" t="s">
        <v>389</v>
      </c>
      <c r="B8" s="492"/>
      <c r="C8" s="492"/>
      <c r="D8" s="492"/>
      <c r="E8" s="492"/>
      <c r="F8" s="493"/>
      <c r="G8" s="938" t="str">
        <f>入力規則等!A26</f>
        <v>-</v>
      </c>
      <c r="H8" s="721"/>
      <c r="I8" s="721"/>
      <c r="J8" s="721"/>
      <c r="K8" s="721"/>
      <c r="L8" s="721"/>
      <c r="M8" s="721"/>
      <c r="N8" s="721"/>
      <c r="O8" s="721"/>
      <c r="P8" s="721"/>
      <c r="Q8" s="721"/>
      <c r="R8" s="721"/>
      <c r="S8" s="721"/>
      <c r="T8" s="721"/>
      <c r="U8" s="721"/>
      <c r="V8" s="721"/>
      <c r="W8" s="721"/>
      <c r="X8" s="939"/>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9" t="s">
        <v>30</v>
      </c>
      <c r="B10" s="660"/>
      <c r="C10" s="660"/>
      <c r="D10" s="660"/>
      <c r="E10" s="660"/>
      <c r="F10" s="660"/>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c r="A13" s="613"/>
      <c r="B13" s="614"/>
      <c r="C13" s="614"/>
      <c r="D13" s="614"/>
      <c r="E13" s="614"/>
      <c r="F13" s="615"/>
      <c r="G13" s="724" t="s">
        <v>6</v>
      </c>
      <c r="H13" s="725"/>
      <c r="I13" s="762" t="s">
        <v>7</v>
      </c>
      <c r="J13" s="763"/>
      <c r="K13" s="763"/>
      <c r="L13" s="763"/>
      <c r="M13" s="763"/>
      <c r="N13" s="763"/>
      <c r="O13" s="764"/>
      <c r="P13" s="656">
        <v>26</v>
      </c>
      <c r="Q13" s="657"/>
      <c r="R13" s="657"/>
      <c r="S13" s="657"/>
      <c r="T13" s="657"/>
      <c r="U13" s="657"/>
      <c r="V13" s="658"/>
      <c r="W13" s="656">
        <v>28</v>
      </c>
      <c r="X13" s="657"/>
      <c r="Y13" s="657"/>
      <c r="Z13" s="657"/>
      <c r="AA13" s="657"/>
      <c r="AB13" s="657"/>
      <c r="AC13" s="658"/>
      <c r="AD13" s="656">
        <v>25</v>
      </c>
      <c r="AE13" s="657"/>
      <c r="AF13" s="657"/>
      <c r="AG13" s="657"/>
      <c r="AH13" s="657"/>
      <c r="AI13" s="657"/>
      <c r="AJ13" s="658"/>
      <c r="AK13" s="656">
        <v>25</v>
      </c>
      <c r="AL13" s="657"/>
      <c r="AM13" s="657"/>
      <c r="AN13" s="657"/>
      <c r="AO13" s="657"/>
      <c r="AP13" s="657"/>
      <c r="AQ13" s="658"/>
      <c r="AR13" s="916">
        <v>27</v>
      </c>
      <c r="AS13" s="917"/>
      <c r="AT13" s="917"/>
      <c r="AU13" s="917"/>
      <c r="AV13" s="917"/>
      <c r="AW13" s="917"/>
      <c r="AX13" s="918"/>
    </row>
    <row r="14" spans="1:50" ht="21" customHeight="1">
      <c r="A14" s="613"/>
      <c r="B14" s="614"/>
      <c r="C14" s="614"/>
      <c r="D14" s="614"/>
      <c r="E14" s="614"/>
      <c r="F14" s="615"/>
      <c r="G14" s="726"/>
      <c r="H14" s="727"/>
      <c r="I14" s="712" t="s">
        <v>8</v>
      </c>
      <c r="J14" s="760"/>
      <c r="K14" s="760"/>
      <c r="L14" s="760"/>
      <c r="M14" s="760"/>
      <c r="N14" s="760"/>
      <c r="O14" s="761"/>
      <c r="P14" s="656" t="s">
        <v>559</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6"/>
      <c r="AS14" s="786"/>
      <c r="AT14" s="786"/>
      <c r="AU14" s="786"/>
      <c r="AV14" s="786"/>
      <c r="AW14" s="786"/>
      <c r="AX14" s="787"/>
    </row>
    <row r="15" spans="1:50" ht="21" customHeight="1">
      <c r="A15" s="613"/>
      <c r="B15" s="614"/>
      <c r="C15" s="614"/>
      <c r="D15" s="614"/>
      <c r="E15" s="614"/>
      <c r="F15" s="615"/>
      <c r="G15" s="726"/>
      <c r="H15" s="727"/>
      <c r="I15" s="712" t="s">
        <v>51</v>
      </c>
      <c r="J15" s="713"/>
      <c r="K15" s="713"/>
      <c r="L15" s="713"/>
      <c r="M15" s="713"/>
      <c r="N15" s="713"/>
      <c r="O15" s="714"/>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4"/>
    </row>
    <row r="16" spans="1:50" ht="21" customHeight="1">
      <c r="A16" s="613"/>
      <c r="B16" s="614"/>
      <c r="C16" s="614"/>
      <c r="D16" s="614"/>
      <c r="E16" s="614"/>
      <c r="F16" s="615"/>
      <c r="G16" s="726"/>
      <c r="H16" s="727"/>
      <c r="I16" s="712" t="s">
        <v>52</v>
      </c>
      <c r="J16" s="713"/>
      <c r="K16" s="713"/>
      <c r="L16" s="713"/>
      <c r="M16" s="713"/>
      <c r="N16" s="713"/>
      <c r="O16" s="714"/>
      <c r="P16" s="656" t="s">
        <v>559</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5"/>
      <c r="AS16" s="756"/>
      <c r="AT16" s="756"/>
      <c r="AU16" s="756"/>
      <c r="AV16" s="756"/>
      <c r="AW16" s="756"/>
      <c r="AX16" s="757"/>
    </row>
    <row r="17" spans="1:50" ht="24.75" customHeight="1">
      <c r="A17" s="613"/>
      <c r="B17" s="614"/>
      <c r="C17" s="614"/>
      <c r="D17" s="614"/>
      <c r="E17" s="614"/>
      <c r="F17" s="615"/>
      <c r="G17" s="726"/>
      <c r="H17" s="727"/>
      <c r="I17" s="712" t="s">
        <v>50</v>
      </c>
      <c r="J17" s="760"/>
      <c r="K17" s="760"/>
      <c r="L17" s="760"/>
      <c r="M17" s="760"/>
      <c r="N17" s="760"/>
      <c r="O17" s="761"/>
      <c r="P17" s="656" t="s">
        <v>559</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8"/>
      <c r="H18" s="729"/>
      <c r="I18" s="717" t="s">
        <v>20</v>
      </c>
      <c r="J18" s="718"/>
      <c r="K18" s="718"/>
      <c r="L18" s="718"/>
      <c r="M18" s="718"/>
      <c r="N18" s="718"/>
      <c r="O18" s="719"/>
      <c r="P18" s="876">
        <f>SUM(P13:V17)</f>
        <v>26</v>
      </c>
      <c r="Q18" s="877"/>
      <c r="R18" s="877"/>
      <c r="S18" s="877"/>
      <c r="T18" s="877"/>
      <c r="U18" s="877"/>
      <c r="V18" s="878"/>
      <c r="W18" s="876">
        <f>SUM(W13:AC17)</f>
        <v>28</v>
      </c>
      <c r="X18" s="877"/>
      <c r="Y18" s="877"/>
      <c r="Z18" s="877"/>
      <c r="AA18" s="877"/>
      <c r="AB18" s="877"/>
      <c r="AC18" s="878"/>
      <c r="AD18" s="876">
        <f>SUM(AD13:AJ17)</f>
        <v>25</v>
      </c>
      <c r="AE18" s="877"/>
      <c r="AF18" s="877"/>
      <c r="AG18" s="877"/>
      <c r="AH18" s="877"/>
      <c r="AI18" s="877"/>
      <c r="AJ18" s="878"/>
      <c r="AK18" s="876">
        <f>SUM(AK13:AQ17)</f>
        <v>25</v>
      </c>
      <c r="AL18" s="877"/>
      <c r="AM18" s="877"/>
      <c r="AN18" s="877"/>
      <c r="AO18" s="877"/>
      <c r="AP18" s="877"/>
      <c r="AQ18" s="878"/>
      <c r="AR18" s="876">
        <f>SUM(AR13:AX17)</f>
        <v>27</v>
      </c>
      <c r="AS18" s="877"/>
      <c r="AT18" s="877"/>
      <c r="AU18" s="877"/>
      <c r="AV18" s="877"/>
      <c r="AW18" s="877"/>
      <c r="AX18" s="879"/>
    </row>
    <row r="19" spans="1:50" ht="24.75" customHeight="1">
      <c r="A19" s="613"/>
      <c r="B19" s="614"/>
      <c r="C19" s="614"/>
      <c r="D19" s="614"/>
      <c r="E19" s="614"/>
      <c r="F19" s="615"/>
      <c r="G19" s="874" t="s">
        <v>9</v>
      </c>
      <c r="H19" s="875"/>
      <c r="I19" s="875"/>
      <c r="J19" s="875"/>
      <c r="K19" s="875"/>
      <c r="L19" s="875"/>
      <c r="M19" s="875"/>
      <c r="N19" s="875"/>
      <c r="O19" s="875"/>
      <c r="P19" s="656">
        <v>21</v>
      </c>
      <c r="Q19" s="657"/>
      <c r="R19" s="657"/>
      <c r="S19" s="657"/>
      <c r="T19" s="657"/>
      <c r="U19" s="657"/>
      <c r="V19" s="658"/>
      <c r="W19" s="656">
        <v>24</v>
      </c>
      <c r="X19" s="657"/>
      <c r="Y19" s="657"/>
      <c r="Z19" s="657"/>
      <c r="AA19" s="657"/>
      <c r="AB19" s="657"/>
      <c r="AC19" s="658"/>
      <c r="AD19" s="656">
        <v>22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4" t="s">
        <v>10</v>
      </c>
      <c r="H20" s="875"/>
      <c r="I20" s="875"/>
      <c r="J20" s="875"/>
      <c r="K20" s="875"/>
      <c r="L20" s="875"/>
      <c r="M20" s="875"/>
      <c r="N20" s="875"/>
      <c r="O20" s="875"/>
      <c r="P20" s="311">
        <f>IF(P18=0, "-", SUM(P19)/P18)</f>
        <v>0.80769230769230771</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0.88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7"/>
      <c r="B21" s="848"/>
      <c r="C21" s="848"/>
      <c r="D21" s="848"/>
      <c r="E21" s="848"/>
      <c r="F21" s="943"/>
      <c r="G21" s="309" t="s">
        <v>497</v>
      </c>
      <c r="H21" s="310"/>
      <c r="I21" s="310"/>
      <c r="J21" s="310"/>
      <c r="K21" s="310"/>
      <c r="L21" s="310"/>
      <c r="M21" s="310"/>
      <c r="N21" s="310"/>
      <c r="O21" s="310"/>
      <c r="P21" s="311">
        <f>IF(P19=0, "-", SUM(P19)/SUM(P13,P14))</f>
        <v>0.80769230769230771</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0.88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30" customHeight="1">
      <c r="A23" s="964"/>
      <c r="B23" s="965"/>
      <c r="C23" s="965"/>
      <c r="D23" s="965"/>
      <c r="E23" s="965"/>
      <c r="F23" s="966"/>
      <c r="G23" s="949" t="s">
        <v>561</v>
      </c>
      <c r="H23" s="950"/>
      <c r="I23" s="950"/>
      <c r="J23" s="950"/>
      <c r="K23" s="950"/>
      <c r="L23" s="950"/>
      <c r="M23" s="950"/>
      <c r="N23" s="950"/>
      <c r="O23" s="951"/>
      <c r="P23" s="916">
        <v>12</v>
      </c>
      <c r="Q23" s="917"/>
      <c r="R23" s="917"/>
      <c r="S23" s="917"/>
      <c r="T23" s="917"/>
      <c r="U23" s="917"/>
      <c r="V23" s="934"/>
      <c r="W23" s="916">
        <v>8</v>
      </c>
      <c r="X23" s="917"/>
      <c r="Y23" s="917"/>
      <c r="Z23" s="917"/>
      <c r="AA23" s="917"/>
      <c r="AB23" s="917"/>
      <c r="AC23" s="934"/>
      <c r="AD23" s="971" t="s">
        <v>708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30" customHeight="1">
      <c r="A24" s="964"/>
      <c r="B24" s="965"/>
      <c r="C24" s="965"/>
      <c r="D24" s="965"/>
      <c r="E24" s="965"/>
      <c r="F24" s="966"/>
      <c r="G24" s="952" t="s">
        <v>562</v>
      </c>
      <c r="H24" s="953"/>
      <c r="I24" s="953"/>
      <c r="J24" s="953"/>
      <c r="K24" s="953"/>
      <c r="L24" s="953"/>
      <c r="M24" s="953"/>
      <c r="N24" s="953"/>
      <c r="O24" s="954"/>
      <c r="P24" s="656">
        <v>7</v>
      </c>
      <c r="Q24" s="657"/>
      <c r="R24" s="657"/>
      <c r="S24" s="657"/>
      <c r="T24" s="657"/>
      <c r="U24" s="657"/>
      <c r="V24" s="658"/>
      <c r="W24" s="656">
        <v>7</v>
      </c>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30" customHeight="1">
      <c r="A25" s="964"/>
      <c r="B25" s="965"/>
      <c r="C25" s="965"/>
      <c r="D25" s="965"/>
      <c r="E25" s="965"/>
      <c r="F25" s="966"/>
      <c r="G25" s="952" t="s">
        <v>563</v>
      </c>
      <c r="H25" s="953"/>
      <c r="I25" s="953"/>
      <c r="J25" s="953"/>
      <c r="K25" s="953"/>
      <c r="L25" s="953"/>
      <c r="M25" s="953"/>
      <c r="N25" s="953"/>
      <c r="O25" s="954"/>
      <c r="P25" s="656">
        <v>4</v>
      </c>
      <c r="Q25" s="657"/>
      <c r="R25" s="657"/>
      <c r="S25" s="657"/>
      <c r="T25" s="657"/>
      <c r="U25" s="657"/>
      <c r="V25" s="658"/>
      <c r="W25" s="656">
        <v>2</v>
      </c>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30" customHeight="1">
      <c r="A26" s="964"/>
      <c r="B26" s="965"/>
      <c r="C26" s="965"/>
      <c r="D26" s="965"/>
      <c r="E26" s="965"/>
      <c r="F26" s="966"/>
      <c r="G26" s="952" t="s">
        <v>564</v>
      </c>
      <c r="H26" s="953"/>
      <c r="I26" s="953"/>
      <c r="J26" s="953"/>
      <c r="K26" s="953"/>
      <c r="L26" s="953"/>
      <c r="M26" s="953"/>
      <c r="N26" s="953"/>
      <c r="O26" s="954"/>
      <c r="P26" s="656">
        <v>2</v>
      </c>
      <c r="Q26" s="657"/>
      <c r="R26" s="657"/>
      <c r="S26" s="657"/>
      <c r="T26" s="657"/>
      <c r="U26" s="657"/>
      <c r="V26" s="658"/>
      <c r="W26" s="656">
        <v>5</v>
      </c>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30" customHeight="1">
      <c r="A27" s="964"/>
      <c r="B27" s="965"/>
      <c r="C27" s="965"/>
      <c r="D27" s="965"/>
      <c r="E27" s="965"/>
      <c r="F27" s="966"/>
      <c r="G27" s="952" t="s">
        <v>565</v>
      </c>
      <c r="H27" s="953"/>
      <c r="I27" s="953"/>
      <c r="J27" s="953"/>
      <c r="K27" s="953"/>
      <c r="L27" s="953"/>
      <c r="M27" s="953"/>
      <c r="N27" s="953"/>
      <c r="O27" s="954"/>
      <c r="P27" s="656">
        <v>0.3</v>
      </c>
      <c r="Q27" s="657"/>
      <c r="R27" s="657"/>
      <c r="S27" s="657"/>
      <c r="T27" s="657"/>
      <c r="U27" s="657"/>
      <c r="V27" s="658"/>
      <c r="W27" s="656">
        <v>0.3</v>
      </c>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30" customHeight="1">
      <c r="A28" s="964"/>
      <c r="B28" s="965"/>
      <c r="C28" s="965"/>
      <c r="D28" s="965"/>
      <c r="E28" s="965"/>
      <c r="F28" s="966"/>
      <c r="G28" s="955" t="s">
        <v>478</v>
      </c>
      <c r="H28" s="956"/>
      <c r="I28" s="956"/>
      <c r="J28" s="956"/>
      <c r="K28" s="956"/>
      <c r="L28" s="956"/>
      <c r="M28" s="956"/>
      <c r="N28" s="956"/>
      <c r="O28" s="957"/>
      <c r="P28" s="876">
        <f>P29-SUM(P23:P27)</f>
        <v>-0.30000000000000071</v>
      </c>
      <c r="Q28" s="877"/>
      <c r="R28" s="877"/>
      <c r="S28" s="877"/>
      <c r="T28" s="877"/>
      <c r="U28" s="877"/>
      <c r="V28" s="878"/>
      <c r="W28" s="876">
        <f>W29-SUM(W23:W27)</f>
        <v>4.6999999999999993</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0">
        <f>AK13</f>
        <v>25</v>
      </c>
      <c r="Q29" s="931"/>
      <c r="R29" s="931"/>
      <c r="S29" s="931"/>
      <c r="T29" s="931"/>
      <c r="U29" s="931"/>
      <c r="V29" s="932"/>
      <c r="W29" s="930">
        <f>AR13</f>
        <v>27</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16</v>
      </c>
      <c r="AF32" s="212"/>
      <c r="AG32" s="212"/>
      <c r="AH32" s="212"/>
      <c r="AI32" s="211">
        <v>21</v>
      </c>
      <c r="AJ32" s="212"/>
      <c r="AK32" s="212"/>
      <c r="AL32" s="212"/>
      <c r="AM32" s="211">
        <v>33</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16</v>
      </c>
      <c r="AF33" s="212"/>
      <c r="AG33" s="212"/>
      <c r="AH33" s="212"/>
      <c r="AI33" s="211">
        <v>17</v>
      </c>
      <c r="AJ33" s="212"/>
      <c r="AK33" s="212"/>
      <c r="AL33" s="212"/>
      <c r="AM33" s="211">
        <v>18</v>
      </c>
      <c r="AN33" s="212"/>
      <c r="AO33" s="212"/>
      <c r="AP33" s="212"/>
      <c r="AQ33" s="333">
        <v>23</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123</v>
      </c>
      <c r="AJ34" s="212"/>
      <c r="AK34" s="212"/>
      <c r="AL34" s="212"/>
      <c r="AM34" s="211">
        <v>183</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c r="A83" s="86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c r="A84" s="86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593</v>
      </c>
      <c r="AC101" s="457"/>
      <c r="AD101" s="457"/>
      <c r="AE101" s="211">
        <v>7</v>
      </c>
      <c r="AF101" s="212"/>
      <c r="AG101" s="212"/>
      <c r="AH101" s="213"/>
      <c r="AI101" s="211">
        <v>6</v>
      </c>
      <c r="AJ101" s="212"/>
      <c r="AK101" s="212"/>
      <c r="AL101" s="213"/>
      <c r="AM101" s="211">
        <v>6</v>
      </c>
      <c r="AN101" s="212"/>
      <c r="AO101" s="212"/>
      <c r="AP101" s="213"/>
      <c r="AQ101" s="211" t="s">
        <v>595</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593</v>
      </c>
      <c r="AC102" s="457"/>
      <c r="AD102" s="457"/>
      <c r="AE102" s="414" t="s">
        <v>595</v>
      </c>
      <c r="AF102" s="414"/>
      <c r="AG102" s="414"/>
      <c r="AH102" s="414"/>
      <c r="AI102" s="414" t="s">
        <v>595</v>
      </c>
      <c r="AJ102" s="414"/>
      <c r="AK102" s="414"/>
      <c r="AL102" s="414"/>
      <c r="AM102" s="414" t="s">
        <v>595</v>
      </c>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v>3</v>
      </c>
      <c r="AF116" s="414"/>
      <c r="AG116" s="414"/>
      <c r="AH116" s="414"/>
      <c r="AI116" s="414">
        <v>4</v>
      </c>
      <c r="AJ116" s="414"/>
      <c r="AK116" s="414"/>
      <c r="AL116" s="414"/>
      <c r="AM116" s="414">
        <v>4</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596</v>
      </c>
      <c r="AC117" s="469"/>
      <c r="AD117" s="470"/>
      <c r="AE117" s="547" t="s">
        <v>598</v>
      </c>
      <c r="AF117" s="547"/>
      <c r="AG117" s="547"/>
      <c r="AH117" s="547"/>
      <c r="AI117" s="547" t="s">
        <v>599</v>
      </c>
      <c r="AJ117" s="547"/>
      <c r="AK117" s="547"/>
      <c r="AL117" s="547"/>
      <c r="AM117" s="547" t="s">
        <v>600</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704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t="s">
        <v>595</v>
      </c>
      <c r="AF134" s="200"/>
      <c r="AG134" s="200"/>
      <c r="AH134" s="200"/>
      <c r="AI134" s="199" t="s">
        <v>595</v>
      </c>
      <c r="AJ134" s="200"/>
      <c r="AK134" s="200"/>
      <c r="AL134" s="200"/>
      <c r="AM134" s="199" t="s">
        <v>601</v>
      </c>
      <c r="AN134" s="200"/>
      <c r="AO134" s="200"/>
      <c r="AP134" s="200"/>
      <c r="AQ134" s="199" t="s">
        <v>602</v>
      </c>
      <c r="AR134" s="200"/>
      <c r="AS134" s="200"/>
      <c r="AT134" s="200"/>
      <c r="AU134" s="199" t="s">
        <v>595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601</v>
      </c>
      <c r="AF135" s="200"/>
      <c r="AG135" s="200"/>
      <c r="AH135" s="200"/>
      <c r="AI135" s="199" t="s">
        <v>601</v>
      </c>
      <c r="AJ135" s="200"/>
      <c r="AK135" s="200"/>
      <c r="AL135" s="200"/>
      <c r="AM135" s="199" t="s">
        <v>601</v>
      </c>
      <c r="AN135" s="200"/>
      <c r="AO135" s="200"/>
      <c r="AP135" s="200"/>
      <c r="AQ135" s="199" t="s">
        <v>601</v>
      </c>
      <c r="AR135" s="200"/>
      <c r="AS135" s="200"/>
      <c r="AT135" s="200"/>
      <c r="AU135" s="199" t="s">
        <v>601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t="s">
        <v>595</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702</v>
      </c>
      <c r="H154" s="98"/>
      <c r="I154" s="98"/>
      <c r="J154" s="98"/>
      <c r="K154" s="98"/>
      <c r="L154" s="98"/>
      <c r="M154" s="98"/>
      <c r="N154" s="98"/>
      <c r="O154" s="98"/>
      <c r="P154" s="99"/>
      <c r="Q154" s="118" t="s">
        <v>703</v>
      </c>
      <c r="R154" s="98"/>
      <c r="S154" s="98"/>
      <c r="T154" s="98"/>
      <c r="U154" s="98"/>
      <c r="V154" s="98"/>
      <c r="W154" s="98"/>
      <c r="X154" s="98"/>
      <c r="Y154" s="98"/>
      <c r="Z154" s="98"/>
      <c r="AA154" s="286"/>
      <c r="AB154" s="134" t="s">
        <v>466</v>
      </c>
      <c r="AC154" s="135"/>
      <c r="AD154" s="135"/>
      <c r="AE154" s="140" t="s">
        <v>466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466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8"/>
      <c r="E430" s="167" t="s">
        <v>388</v>
      </c>
      <c r="F430" s="168"/>
      <c r="G430" s="896" t="s">
        <v>384</v>
      </c>
      <c r="H430" s="116"/>
      <c r="I430" s="116"/>
      <c r="J430" s="897" t="s">
        <v>594</v>
      </c>
      <c r="K430" s="898"/>
      <c r="L430" s="898"/>
      <c r="M430" s="898"/>
      <c r="N430" s="898"/>
      <c r="O430" s="898"/>
      <c r="P430" s="898"/>
      <c r="Q430" s="898"/>
      <c r="R430" s="898"/>
      <c r="S430" s="898"/>
      <c r="T430" s="899"/>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595</v>
      </c>
      <c r="AF433" s="200"/>
      <c r="AG433" s="200"/>
      <c r="AH433" s="200"/>
      <c r="AI433" s="333" t="s">
        <v>595</v>
      </c>
      <c r="AJ433" s="200"/>
      <c r="AK433" s="200"/>
      <c r="AL433" s="200"/>
      <c r="AM433" s="333" t="s">
        <v>595</v>
      </c>
      <c r="AN433" s="200"/>
      <c r="AO433" s="200"/>
      <c r="AP433" s="334"/>
      <c r="AQ433" s="333" t="s">
        <v>595</v>
      </c>
      <c r="AR433" s="200"/>
      <c r="AS433" s="200"/>
      <c r="AT433" s="334"/>
      <c r="AU433" s="200" t="s">
        <v>595</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595</v>
      </c>
      <c r="AC434" s="198"/>
      <c r="AD434" s="198"/>
      <c r="AE434" s="333" t="s">
        <v>595</v>
      </c>
      <c r="AF434" s="200"/>
      <c r="AG434" s="200"/>
      <c r="AH434" s="334"/>
      <c r="AI434" s="333" t="s">
        <v>595</v>
      </c>
      <c r="AJ434" s="200"/>
      <c r="AK434" s="200"/>
      <c r="AL434" s="200"/>
      <c r="AM434" s="333" t="s">
        <v>601</v>
      </c>
      <c r="AN434" s="200"/>
      <c r="AO434" s="200"/>
      <c r="AP434" s="334"/>
      <c r="AQ434" s="333" t="s">
        <v>601</v>
      </c>
      <c r="AR434" s="200"/>
      <c r="AS434" s="200"/>
      <c r="AT434" s="334"/>
      <c r="AU434" s="200" t="s">
        <v>601</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595</v>
      </c>
      <c r="AF435" s="200"/>
      <c r="AG435" s="200"/>
      <c r="AH435" s="334"/>
      <c r="AI435" s="333" t="s">
        <v>601</v>
      </c>
      <c r="AJ435" s="200"/>
      <c r="AK435" s="200"/>
      <c r="AL435" s="200"/>
      <c r="AM435" s="333" t="s">
        <v>601</v>
      </c>
      <c r="AN435" s="200"/>
      <c r="AO435" s="200"/>
      <c r="AP435" s="334"/>
      <c r="AQ435" s="333" t="s">
        <v>595</v>
      </c>
      <c r="AR435" s="200"/>
      <c r="AS435" s="200"/>
      <c r="AT435" s="334"/>
      <c r="AU435" s="200" t="s">
        <v>601</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39.75" customHeight="1">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33"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20" t="s">
        <v>576</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5" t="s">
        <v>554</v>
      </c>
      <c r="AE705" s="716"/>
      <c r="AF705" s="716"/>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2"/>
      <c r="D706" s="793"/>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4"/>
      <c r="D707" s="795"/>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579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580</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0" t="s">
        <v>580</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554</v>
      </c>
      <c r="AE714" s="806"/>
      <c r="AF714" s="807"/>
      <c r="AG714" s="94" t="s">
        <v>581</v>
      </c>
      <c r="AH714" s="95"/>
      <c r="AI714" s="95"/>
      <c r="AJ714" s="95"/>
      <c r="AK714" s="95"/>
      <c r="AL714" s="95"/>
      <c r="AM714" s="95"/>
      <c r="AN714" s="95"/>
      <c r="AO714" s="95"/>
      <c r="AP714" s="95"/>
      <c r="AQ714" s="95"/>
      <c r="AR714" s="95"/>
      <c r="AS714" s="95"/>
      <c r="AT714" s="95"/>
      <c r="AU714" s="95"/>
      <c r="AV714" s="95"/>
      <c r="AW714" s="95"/>
      <c r="AX714" s="96"/>
    </row>
    <row r="715" spans="1:50" ht="46.5" customHeight="1">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554</v>
      </c>
      <c r="AE715" s="604"/>
      <c r="AF715" s="655"/>
      <c r="AG715" s="740" t="s">
        <v>583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33"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0"/>
      <c r="C726" s="813" t="s">
        <v>53</v>
      </c>
      <c r="D726" s="835"/>
      <c r="E726" s="835"/>
      <c r="F726" s="836"/>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1"/>
      <c r="B727" s="802"/>
      <c r="C727" s="746" t="s">
        <v>57</v>
      </c>
      <c r="D727" s="747"/>
      <c r="E727" s="747"/>
      <c r="F727" s="748"/>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3" t="s">
        <v>705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257</v>
      </c>
      <c r="B731" s="798"/>
      <c r="C731" s="798"/>
      <c r="D731" s="798"/>
      <c r="E731" s="799"/>
      <c r="F731" s="730" t="s">
        <v>706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2" t="s">
        <v>257</v>
      </c>
      <c r="B733" s="673"/>
      <c r="C733" s="673"/>
      <c r="D733" s="673"/>
      <c r="E733" s="674"/>
      <c r="F733" s="636" t="s">
        <v>707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9" t="s">
        <v>431</v>
      </c>
      <c r="B737" s="203"/>
      <c r="C737" s="203"/>
      <c r="D737" s="204"/>
      <c r="E737" s="985" t="s">
        <v>556</v>
      </c>
      <c r="F737" s="985"/>
      <c r="G737" s="985"/>
      <c r="H737" s="985"/>
      <c r="I737" s="985"/>
      <c r="J737" s="985"/>
      <c r="K737" s="985"/>
      <c r="L737" s="985"/>
      <c r="M737" s="985"/>
      <c r="N737" s="358" t="s">
        <v>358</v>
      </c>
      <c r="O737" s="358"/>
      <c r="P737" s="358"/>
      <c r="Q737" s="358"/>
      <c r="R737" s="985" t="s">
        <v>556</v>
      </c>
      <c r="S737" s="985"/>
      <c r="T737" s="985"/>
      <c r="U737" s="985"/>
      <c r="V737" s="985"/>
      <c r="W737" s="985"/>
      <c r="X737" s="985"/>
      <c r="Y737" s="985"/>
      <c r="Z737" s="985"/>
      <c r="AA737" s="358" t="s">
        <v>359</v>
      </c>
      <c r="AB737" s="358"/>
      <c r="AC737" s="358"/>
      <c r="AD737" s="358"/>
      <c r="AE737" s="985" t="s">
        <v>587</v>
      </c>
      <c r="AF737" s="985"/>
      <c r="AG737" s="985"/>
      <c r="AH737" s="985"/>
      <c r="AI737" s="985"/>
      <c r="AJ737" s="985"/>
      <c r="AK737" s="985"/>
      <c r="AL737" s="985"/>
      <c r="AM737" s="985"/>
      <c r="AN737" s="358" t="s">
        <v>360</v>
      </c>
      <c r="AO737" s="358"/>
      <c r="AP737" s="358"/>
      <c r="AQ737" s="358"/>
      <c r="AR737" s="986" t="s">
        <v>588</v>
      </c>
      <c r="AS737" s="987"/>
      <c r="AT737" s="987"/>
      <c r="AU737" s="987"/>
      <c r="AV737" s="987"/>
      <c r="AW737" s="987"/>
      <c r="AX737" s="988"/>
      <c r="AY737" s="89"/>
      <c r="AZ737" s="89"/>
    </row>
    <row r="738" spans="1:52" ht="24.75" customHeight="1">
      <c r="A738" s="989" t="s">
        <v>361</v>
      </c>
      <c r="B738" s="203"/>
      <c r="C738" s="203"/>
      <c r="D738" s="204"/>
      <c r="E738" s="985" t="s">
        <v>589</v>
      </c>
      <c r="F738" s="985"/>
      <c r="G738" s="985"/>
      <c r="H738" s="985"/>
      <c r="I738" s="985"/>
      <c r="J738" s="985"/>
      <c r="K738" s="985"/>
      <c r="L738" s="985"/>
      <c r="M738" s="985"/>
      <c r="N738" s="358" t="s">
        <v>362</v>
      </c>
      <c r="O738" s="358"/>
      <c r="P738" s="358"/>
      <c r="Q738" s="358"/>
      <c r="R738" s="985" t="s">
        <v>590</v>
      </c>
      <c r="S738" s="985"/>
      <c r="T738" s="985"/>
      <c r="U738" s="985"/>
      <c r="V738" s="985"/>
      <c r="W738" s="985"/>
      <c r="X738" s="985"/>
      <c r="Y738" s="985"/>
      <c r="Z738" s="985"/>
      <c r="AA738" s="358" t="s">
        <v>482</v>
      </c>
      <c r="AB738" s="358"/>
      <c r="AC738" s="358"/>
      <c r="AD738" s="358"/>
      <c r="AE738" s="985" t="s">
        <v>591</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c r="A739" s="993" t="s">
        <v>543</v>
      </c>
      <c r="B739" s="994"/>
      <c r="C739" s="994"/>
      <c r="D739" s="995"/>
      <c r="E739" s="996" t="s">
        <v>592</v>
      </c>
      <c r="F739" s="997"/>
      <c r="G739" s="997"/>
      <c r="H739" s="91" t="str">
        <f>IF(E739="", "", "(")</f>
        <v>(</v>
      </c>
      <c r="I739" s="980"/>
      <c r="J739" s="980"/>
      <c r="K739" s="91" t="str">
        <f>IF(OR(I739="　", I739=""), "", "-")</f>
        <v/>
      </c>
      <c r="L739" s="981">
        <v>27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50.1"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0.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0.7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0.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84">
        <v>0.5</v>
      </c>
      <c r="Z781" s="385"/>
      <c r="AA781" s="385"/>
      <c r="AB781" s="803"/>
      <c r="AC781" s="669" t="s">
        <v>603</v>
      </c>
      <c r="AD781" s="670"/>
      <c r="AE781" s="670"/>
      <c r="AF781" s="670"/>
      <c r="AG781" s="671"/>
      <c r="AH781" s="663" t="s">
        <v>604</v>
      </c>
      <c r="AI781" s="664"/>
      <c r="AJ781" s="664"/>
      <c r="AK781" s="664"/>
      <c r="AL781" s="664"/>
      <c r="AM781" s="664"/>
      <c r="AN781" s="664"/>
      <c r="AO781" s="664"/>
      <c r="AP781" s="664"/>
      <c r="AQ781" s="664"/>
      <c r="AR781" s="664"/>
      <c r="AS781" s="664"/>
      <c r="AT781" s="665"/>
      <c r="AU781" s="384">
        <v>0.1</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0.1</v>
      </c>
      <c r="AV791" s="830"/>
      <c r="AW791" s="830"/>
      <c r="AX791" s="832"/>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customHeight="1">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605</v>
      </c>
      <c r="H794" s="670"/>
      <c r="I794" s="670"/>
      <c r="J794" s="670"/>
      <c r="K794" s="671"/>
      <c r="L794" s="663" t="s">
        <v>607</v>
      </c>
      <c r="M794" s="664"/>
      <c r="N794" s="664"/>
      <c r="O794" s="664"/>
      <c r="P794" s="664"/>
      <c r="Q794" s="664"/>
      <c r="R794" s="664"/>
      <c r="S794" s="664"/>
      <c r="T794" s="664"/>
      <c r="U794" s="664"/>
      <c r="V794" s="664"/>
      <c r="W794" s="664"/>
      <c r="X794" s="665"/>
      <c r="Y794" s="384">
        <v>0.9</v>
      </c>
      <c r="Z794" s="385"/>
      <c r="AA794" s="385"/>
      <c r="AB794" s="803"/>
      <c r="AC794" s="669" t="s">
        <v>608</v>
      </c>
      <c r="AD794" s="670"/>
      <c r="AE794" s="670"/>
      <c r="AF794" s="670"/>
      <c r="AG794" s="671"/>
      <c r="AH794" s="663" t="s">
        <v>613</v>
      </c>
      <c r="AI794" s="664"/>
      <c r="AJ794" s="664"/>
      <c r="AK794" s="664"/>
      <c r="AL794" s="664"/>
      <c r="AM794" s="664"/>
      <c r="AN794" s="664"/>
      <c r="AO794" s="664"/>
      <c r="AP794" s="664"/>
      <c r="AQ794" s="664"/>
      <c r="AR794" s="664"/>
      <c r="AS794" s="664"/>
      <c r="AT794" s="665"/>
      <c r="AU794" s="384">
        <v>0.01</v>
      </c>
      <c r="AV794" s="385"/>
      <c r="AW794" s="385"/>
      <c r="AX794" s="386"/>
    </row>
    <row r="795" spans="1:50" ht="24.75" customHeight="1">
      <c r="A795" s="630"/>
      <c r="B795" s="631"/>
      <c r="C795" s="631"/>
      <c r="D795" s="631"/>
      <c r="E795" s="631"/>
      <c r="F795" s="632"/>
      <c r="G795" s="605" t="s">
        <v>608</v>
      </c>
      <c r="H795" s="606"/>
      <c r="I795" s="606"/>
      <c r="J795" s="606"/>
      <c r="K795" s="607"/>
      <c r="L795" s="597" t="s">
        <v>609</v>
      </c>
      <c r="M795" s="598"/>
      <c r="N795" s="598"/>
      <c r="O795" s="598"/>
      <c r="P795" s="598"/>
      <c r="Q795" s="598"/>
      <c r="R795" s="598"/>
      <c r="S795" s="598"/>
      <c r="T795" s="598"/>
      <c r="U795" s="598"/>
      <c r="V795" s="598"/>
      <c r="W795" s="598"/>
      <c r="X795" s="599"/>
      <c r="Y795" s="600">
        <v>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0.01</v>
      </c>
      <c r="AV804" s="830"/>
      <c r="AW804" s="830"/>
      <c r="AX804" s="832"/>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customHeight="1">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608</v>
      </c>
      <c r="H807" s="670"/>
      <c r="I807" s="670"/>
      <c r="J807" s="670"/>
      <c r="K807" s="671"/>
      <c r="L807" s="663" t="s">
        <v>611</v>
      </c>
      <c r="M807" s="664"/>
      <c r="N807" s="664"/>
      <c r="O807" s="664"/>
      <c r="P807" s="664"/>
      <c r="Q807" s="664"/>
      <c r="R807" s="664"/>
      <c r="S807" s="664"/>
      <c r="T807" s="664"/>
      <c r="U807" s="664"/>
      <c r="V807" s="664"/>
      <c r="W807" s="664"/>
      <c r="X807" s="665"/>
      <c r="Y807" s="384">
        <v>1E-3</v>
      </c>
      <c r="Z807" s="385"/>
      <c r="AA807" s="385"/>
      <c r="AB807" s="803"/>
      <c r="AC807" s="669" t="s">
        <v>605</v>
      </c>
      <c r="AD807" s="670"/>
      <c r="AE807" s="670"/>
      <c r="AF807" s="670"/>
      <c r="AG807" s="671"/>
      <c r="AH807" s="663" t="s">
        <v>612</v>
      </c>
      <c r="AI807" s="664"/>
      <c r="AJ807" s="664"/>
      <c r="AK807" s="664"/>
      <c r="AL807" s="664"/>
      <c r="AM807" s="664"/>
      <c r="AN807" s="664"/>
      <c r="AO807" s="664"/>
      <c r="AP807" s="664"/>
      <c r="AQ807" s="664"/>
      <c r="AR807" s="664"/>
      <c r="AS807" s="664"/>
      <c r="AT807" s="665"/>
      <c r="AU807" s="384">
        <v>0.1</v>
      </c>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1E-3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0.1</v>
      </c>
      <c r="AV817" s="830"/>
      <c r="AW817" s="830"/>
      <c r="AX817" s="832"/>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customHeight="1">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608</v>
      </c>
      <c r="H820" s="670"/>
      <c r="I820" s="670"/>
      <c r="J820" s="670"/>
      <c r="K820" s="671"/>
      <c r="L820" s="663" t="s">
        <v>610</v>
      </c>
      <c r="M820" s="664"/>
      <c r="N820" s="664"/>
      <c r="O820" s="664"/>
      <c r="P820" s="664"/>
      <c r="Q820" s="664"/>
      <c r="R820" s="664"/>
      <c r="S820" s="664"/>
      <c r="T820" s="664"/>
      <c r="U820" s="664"/>
      <c r="V820" s="664"/>
      <c r="W820" s="664"/>
      <c r="X820" s="665"/>
      <c r="Y820" s="384">
        <v>0.1</v>
      </c>
      <c r="Z820" s="385"/>
      <c r="AA820" s="385"/>
      <c r="AB820" s="803"/>
      <c r="AC820" s="669" t="s">
        <v>615</v>
      </c>
      <c r="AD820" s="670"/>
      <c r="AE820" s="670"/>
      <c r="AF820" s="670"/>
      <c r="AG820" s="671"/>
      <c r="AH820" s="663" t="s">
        <v>616</v>
      </c>
      <c r="AI820" s="664"/>
      <c r="AJ820" s="664"/>
      <c r="AK820" s="664"/>
      <c r="AL820" s="664"/>
      <c r="AM820" s="664"/>
      <c r="AN820" s="664"/>
      <c r="AO820" s="664"/>
      <c r="AP820" s="664"/>
      <c r="AQ820" s="664"/>
      <c r="AR820" s="664"/>
      <c r="AS820" s="664"/>
      <c r="AT820" s="665"/>
      <c r="AU820" s="384">
        <v>5</v>
      </c>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0.1</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5</v>
      </c>
      <c r="AV830" s="830"/>
      <c r="AW830" s="830"/>
      <c r="AX830" s="832"/>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614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633</v>
      </c>
      <c r="D837" s="340"/>
      <c r="E837" s="340"/>
      <c r="F837" s="340"/>
      <c r="G837" s="340"/>
      <c r="H837" s="340"/>
      <c r="I837" s="340"/>
      <c r="J837" s="341"/>
      <c r="K837" s="342"/>
      <c r="L837" s="342"/>
      <c r="M837" s="342"/>
      <c r="N837" s="342"/>
      <c r="O837" s="342"/>
      <c r="P837" s="355" t="s">
        <v>634</v>
      </c>
      <c r="Q837" s="343"/>
      <c r="R837" s="343"/>
      <c r="S837" s="343"/>
      <c r="T837" s="343"/>
      <c r="U837" s="343"/>
      <c r="V837" s="343"/>
      <c r="W837" s="343"/>
      <c r="X837" s="343"/>
      <c r="Y837" s="344">
        <v>0.3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635</v>
      </c>
      <c r="D838" s="340"/>
      <c r="E838" s="340"/>
      <c r="F838" s="340"/>
      <c r="G838" s="340"/>
      <c r="H838" s="340"/>
      <c r="I838" s="340"/>
      <c r="J838" s="341"/>
      <c r="K838" s="342"/>
      <c r="L838" s="342"/>
      <c r="M838" s="342"/>
      <c r="N838" s="342"/>
      <c r="O838" s="342"/>
      <c r="P838" s="355" t="s">
        <v>634</v>
      </c>
      <c r="Q838" s="343"/>
      <c r="R838" s="343"/>
      <c r="S838" s="343"/>
      <c r="T838" s="343"/>
      <c r="U838" s="343"/>
      <c r="V838" s="343"/>
      <c r="W838" s="343"/>
      <c r="X838" s="343"/>
      <c r="Y838" s="344">
        <v>0.04</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636</v>
      </c>
      <c r="D839" s="340"/>
      <c r="E839" s="340"/>
      <c r="F839" s="340"/>
      <c r="G839" s="340"/>
      <c r="H839" s="340"/>
      <c r="I839" s="340"/>
      <c r="J839" s="341"/>
      <c r="K839" s="342"/>
      <c r="L839" s="342"/>
      <c r="M839" s="342"/>
      <c r="N839" s="342"/>
      <c r="O839" s="342"/>
      <c r="P839" s="355" t="s">
        <v>634</v>
      </c>
      <c r="Q839" s="343"/>
      <c r="R839" s="343"/>
      <c r="S839" s="343"/>
      <c r="T839" s="343"/>
      <c r="U839" s="343"/>
      <c r="V839" s="343"/>
      <c r="W839" s="343"/>
      <c r="X839" s="343"/>
      <c r="Y839" s="344">
        <v>0.02</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637</v>
      </c>
      <c r="D840" s="340"/>
      <c r="E840" s="340"/>
      <c r="F840" s="340"/>
      <c r="G840" s="340"/>
      <c r="H840" s="340"/>
      <c r="I840" s="340"/>
      <c r="J840" s="341"/>
      <c r="K840" s="342"/>
      <c r="L840" s="342"/>
      <c r="M840" s="342"/>
      <c r="N840" s="342"/>
      <c r="O840" s="342"/>
      <c r="P840" s="355" t="s">
        <v>634</v>
      </c>
      <c r="Q840" s="343"/>
      <c r="R840" s="343"/>
      <c r="S840" s="343"/>
      <c r="T840" s="343"/>
      <c r="U840" s="343"/>
      <c r="V840" s="343"/>
      <c r="W840" s="343"/>
      <c r="X840" s="343"/>
      <c r="Y840" s="344">
        <v>0.08</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638</v>
      </c>
      <c r="D870" s="340"/>
      <c r="E870" s="340"/>
      <c r="F870" s="340"/>
      <c r="G870" s="340"/>
      <c r="H870" s="340"/>
      <c r="I870" s="340"/>
      <c r="J870" s="341"/>
      <c r="K870" s="342"/>
      <c r="L870" s="342"/>
      <c r="M870" s="342"/>
      <c r="N870" s="342"/>
      <c r="O870" s="342"/>
      <c r="P870" s="355" t="s">
        <v>634</v>
      </c>
      <c r="Q870" s="343"/>
      <c r="R870" s="343"/>
      <c r="S870" s="343"/>
      <c r="T870" s="343"/>
      <c r="U870" s="343"/>
      <c r="V870" s="343"/>
      <c r="W870" s="343"/>
      <c r="X870" s="343"/>
      <c r="Y870" s="344">
        <v>0.05</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639</v>
      </c>
      <c r="D871" s="340"/>
      <c r="E871" s="340"/>
      <c r="F871" s="340"/>
      <c r="G871" s="340"/>
      <c r="H871" s="340"/>
      <c r="I871" s="340"/>
      <c r="J871" s="341"/>
      <c r="K871" s="342"/>
      <c r="L871" s="342"/>
      <c r="M871" s="342"/>
      <c r="N871" s="342"/>
      <c r="O871" s="342"/>
      <c r="P871" s="355" t="s">
        <v>634</v>
      </c>
      <c r="Q871" s="343"/>
      <c r="R871" s="343"/>
      <c r="S871" s="343"/>
      <c r="T871" s="343"/>
      <c r="U871" s="343"/>
      <c r="V871" s="343"/>
      <c r="W871" s="343"/>
      <c r="X871" s="343"/>
      <c r="Y871" s="344">
        <v>0.04</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640</v>
      </c>
      <c r="D903" s="340"/>
      <c r="E903" s="340"/>
      <c r="F903" s="340"/>
      <c r="G903" s="340"/>
      <c r="H903" s="340"/>
      <c r="I903" s="340"/>
      <c r="J903" s="341">
        <v>5080001011059</v>
      </c>
      <c r="K903" s="342"/>
      <c r="L903" s="342"/>
      <c r="M903" s="342"/>
      <c r="N903" s="342"/>
      <c r="O903" s="342"/>
      <c r="P903" s="355" t="s">
        <v>641</v>
      </c>
      <c r="Q903" s="343"/>
      <c r="R903" s="343"/>
      <c r="S903" s="343"/>
      <c r="T903" s="343"/>
      <c r="U903" s="343"/>
      <c r="V903" s="343"/>
      <c r="W903" s="343"/>
      <c r="X903" s="343"/>
      <c r="Y903" s="344">
        <v>1</v>
      </c>
      <c r="Z903" s="345"/>
      <c r="AA903" s="345"/>
      <c r="AB903" s="346"/>
      <c r="AC903" s="356" t="s">
        <v>526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642</v>
      </c>
      <c r="D936" s="340"/>
      <c r="E936" s="340"/>
      <c r="F936" s="340"/>
      <c r="G936" s="340"/>
      <c r="H936" s="340"/>
      <c r="I936" s="340"/>
      <c r="J936" s="341">
        <v>3080001005649</v>
      </c>
      <c r="K936" s="342"/>
      <c r="L936" s="342"/>
      <c r="M936" s="342"/>
      <c r="N936" s="342"/>
      <c r="O936" s="342"/>
      <c r="P936" s="355" t="s">
        <v>613</v>
      </c>
      <c r="Q936" s="343"/>
      <c r="R936" s="343"/>
      <c r="S936" s="343"/>
      <c r="T936" s="343"/>
      <c r="U936" s="343"/>
      <c r="V936" s="343"/>
      <c r="W936" s="343"/>
      <c r="X936" s="343"/>
      <c r="Y936" s="344">
        <v>0.01</v>
      </c>
      <c r="Z936" s="345"/>
      <c r="AA936" s="345"/>
      <c r="AB936" s="346"/>
      <c r="AC936" s="356" t="s">
        <v>526</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643</v>
      </c>
      <c r="D969" s="340"/>
      <c r="E969" s="340"/>
      <c r="F969" s="340"/>
      <c r="G969" s="340"/>
      <c r="H969" s="340"/>
      <c r="I969" s="340"/>
      <c r="J969" s="341">
        <v>4011101013737</v>
      </c>
      <c r="K969" s="342"/>
      <c r="L969" s="342"/>
      <c r="M969" s="342"/>
      <c r="N969" s="342"/>
      <c r="O969" s="342"/>
      <c r="P969" s="355" t="s">
        <v>613</v>
      </c>
      <c r="Q969" s="343"/>
      <c r="R969" s="343"/>
      <c r="S969" s="343"/>
      <c r="T969" s="343"/>
      <c r="U969" s="343"/>
      <c r="V969" s="343"/>
      <c r="W969" s="343"/>
      <c r="X969" s="343"/>
      <c r="Y969" s="344">
        <v>1E-3</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4" t="s">
        <v>644</v>
      </c>
      <c r="D1002" s="340"/>
      <c r="E1002" s="340"/>
      <c r="F1002" s="340"/>
      <c r="G1002" s="340"/>
      <c r="H1002" s="340"/>
      <c r="I1002" s="340"/>
      <c r="J1002" s="341">
        <v>6080001002445</v>
      </c>
      <c r="K1002" s="342"/>
      <c r="L1002" s="342"/>
      <c r="M1002" s="342"/>
      <c r="N1002" s="342"/>
      <c r="O1002" s="342"/>
      <c r="P1002" s="355" t="s">
        <v>612</v>
      </c>
      <c r="Q1002" s="343"/>
      <c r="R1002" s="343"/>
      <c r="S1002" s="343"/>
      <c r="T1002" s="343"/>
      <c r="U1002" s="343"/>
      <c r="V1002" s="343"/>
      <c r="W1002" s="343"/>
      <c r="X1002" s="343"/>
      <c r="Y1002" s="344">
        <v>0.1</v>
      </c>
      <c r="Z1002" s="345"/>
      <c r="AA1002" s="345"/>
      <c r="AB1002" s="346"/>
      <c r="AC1002" s="356" t="s">
        <v>526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645</v>
      </c>
      <c r="D1035" s="340"/>
      <c r="E1035" s="340"/>
      <c r="F1035" s="340"/>
      <c r="G1035" s="340"/>
      <c r="H1035" s="340"/>
      <c r="I1035" s="340"/>
      <c r="J1035" s="341" t="s">
        <v>595</v>
      </c>
      <c r="K1035" s="342"/>
      <c r="L1035" s="342"/>
      <c r="M1035" s="342"/>
      <c r="N1035" s="342"/>
      <c r="O1035" s="342"/>
      <c r="P1035" s="355" t="s">
        <v>646</v>
      </c>
      <c r="Q1035" s="343"/>
      <c r="R1035" s="343"/>
      <c r="S1035" s="343"/>
      <c r="T1035" s="343"/>
      <c r="U1035" s="343"/>
      <c r="V1035" s="343"/>
      <c r="W1035" s="343"/>
      <c r="X1035" s="343"/>
      <c r="Y1035" s="344">
        <v>0.02</v>
      </c>
      <c r="Z1035" s="345"/>
      <c r="AA1035" s="345"/>
      <c r="AB1035" s="346"/>
      <c r="AC1035" s="356" t="s">
        <v>526</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c r="A1036" s="372">
        <v>2</v>
      </c>
      <c r="B1036" s="372">
        <v>1</v>
      </c>
      <c r="C1036" s="354" t="s">
        <v>647</v>
      </c>
      <c r="D1036" s="340"/>
      <c r="E1036" s="340"/>
      <c r="F1036" s="340"/>
      <c r="G1036" s="340"/>
      <c r="H1036" s="340"/>
      <c r="I1036" s="340"/>
      <c r="J1036" s="341" t="s">
        <v>648</v>
      </c>
      <c r="K1036" s="342"/>
      <c r="L1036" s="342"/>
      <c r="M1036" s="342"/>
      <c r="N1036" s="342"/>
      <c r="O1036" s="342"/>
      <c r="P1036" s="355" t="s">
        <v>646</v>
      </c>
      <c r="Q1036" s="343"/>
      <c r="R1036" s="343"/>
      <c r="S1036" s="343"/>
      <c r="T1036" s="343"/>
      <c r="U1036" s="343"/>
      <c r="V1036" s="343"/>
      <c r="W1036" s="343"/>
      <c r="X1036" s="343"/>
      <c r="Y1036" s="344">
        <v>0.03</v>
      </c>
      <c r="Z1036" s="345"/>
      <c r="AA1036" s="345"/>
      <c r="AB1036" s="346"/>
      <c r="AC1036" s="356" t="s">
        <v>526</v>
      </c>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c r="A1037" s="372">
        <v>3</v>
      </c>
      <c r="B1037" s="372">
        <v>1</v>
      </c>
      <c r="C1037" s="354" t="s">
        <v>649</v>
      </c>
      <c r="D1037" s="340"/>
      <c r="E1037" s="340"/>
      <c r="F1037" s="340"/>
      <c r="G1037" s="340"/>
      <c r="H1037" s="340"/>
      <c r="I1037" s="340"/>
      <c r="J1037" s="341" t="s">
        <v>595</v>
      </c>
      <c r="K1037" s="342"/>
      <c r="L1037" s="342"/>
      <c r="M1037" s="342"/>
      <c r="N1037" s="342"/>
      <c r="O1037" s="342"/>
      <c r="P1037" s="355" t="s">
        <v>646</v>
      </c>
      <c r="Q1037" s="343"/>
      <c r="R1037" s="343"/>
      <c r="S1037" s="343"/>
      <c r="T1037" s="343"/>
      <c r="U1037" s="343"/>
      <c r="V1037" s="343"/>
      <c r="W1037" s="343"/>
      <c r="X1037" s="343"/>
      <c r="Y1037" s="344">
        <v>0.03</v>
      </c>
      <c r="Z1037" s="345"/>
      <c r="AA1037" s="345"/>
      <c r="AB1037" s="346"/>
      <c r="AC1037" s="356" t="s">
        <v>526</v>
      </c>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54" t="s">
        <v>650</v>
      </c>
      <c r="D1068" s="340"/>
      <c r="E1068" s="340"/>
      <c r="F1068" s="340"/>
      <c r="G1068" s="340"/>
      <c r="H1068" s="340"/>
      <c r="I1068" s="340"/>
      <c r="J1068" s="341">
        <v>1010405009378</v>
      </c>
      <c r="K1068" s="342"/>
      <c r="L1068" s="342"/>
      <c r="M1068" s="342"/>
      <c r="N1068" s="342"/>
      <c r="O1068" s="342"/>
      <c r="P1068" s="355" t="s">
        <v>651</v>
      </c>
      <c r="Q1068" s="343"/>
      <c r="R1068" s="343"/>
      <c r="S1068" s="343"/>
      <c r="T1068" s="343"/>
      <c r="U1068" s="343"/>
      <c r="V1068" s="343"/>
      <c r="W1068" s="343"/>
      <c r="X1068" s="343"/>
      <c r="Y1068" s="344">
        <v>5</v>
      </c>
      <c r="Z1068" s="345"/>
      <c r="AA1068" s="345"/>
      <c r="AB1068" s="346"/>
      <c r="AC1068" s="356" t="s">
        <v>524</v>
      </c>
      <c r="AD1068" s="364"/>
      <c r="AE1068" s="364"/>
      <c r="AF1068" s="364"/>
      <c r="AG1068" s="364"/>
      <c r="AH1068" s="365">
        <v>1</v>
      </c>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t="s">
        <v>614</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718" max="49" man="1"/>
    <brk id="76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7"/>
      <c r="AA2" s="828"/>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6"/>
      <c r="H6" s="1007"/>
      <c r="I6" s="1007"/>
      <c r="J6" s="1007"/>
      <c r="K6" s="1007"/>
      <c r="L6" s="1007"/>
      <c r="M6" s="1007"/>
      <c r="N6" s="1007"/>
      <c r="O6" s="1008"/>
      <c r="P6" s="707"/>
      <c r="Q6" s="707"/>
      <c r="R6" s="707"/>
      <c r="S6" s="707"/>
      <c r="T6" s="707"/>
      <c r="U6" s="707"/>
      <c r="V6" s="707"/>
      <c r="W6" s="707"/>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7"/>
      <c r="AA9" s="828"/>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6"/>
      <c r="H13" s="1007"/>
      <c r="I13" s="1007"/>
      <c r="J13" s="1007"/>
      <c r="K13" s="1007"/>
      <c r="L13" s="1007"/>
      <c r="M13" s="1007"/>
      <c r="N13" s="1007"/>
      <c r="O13" s="1008"/>
      <c r="P13" s="707"/>
      <c r="Q13" s="707"/>
      <c r="R13" s="707"/>
      <c r="S13" s="707"/>
      <c r="T13" s="707"/>
      <c r="U13" s="707"/>
      <c r="V13" s="707"/>
      <c r="W13" s="707"/>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7"/>
      <c r="AA16" s="828"/>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6"/>
      <c r="H20" s="1007"/>
      <c r="I20" s="1007"/>
      <c r="J20" s="1007"/>
      <c r="K20" s="1007"/>
      <c r="L20" s="1007"/>
      <c r="M20" s="1007"/>
      <c r="N20" s="1007"/>
      <c r="O20" s="1008"/>
      <c r="P20" s="707"/>
      <c r="Q20" s="707"/>
      <c r="R20" s="707"/>
      <c r="S20" s="707"/>
      <c r="T20" s="707"/>
      <c r="U20" s="707"/>
      <c r="V20" s="707"/>
      <c r="W20" s="707"/>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7"/>
      <c r="AA23" s="828"/>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6"/>
      <c r="H27" s="1007"/>
      <c r="I27" s="1007"/>
      <c r="J27" s="1007"/>
      <c r="K27" s="1007"/>
      <c r="L27" s="1007"/>
      <c r="M27" s="1007"/>
      <c r="N27" s="1007"/>
      <c r="O27" s="1008"/>
      <c r="P27" s="707"/>
      <c r="Q27" s="707"/>
      <c r="R27" s="707"/>
      <c r="S27" s="707"/>
      <c r="T27" s="707"/>
      <c r="U27" s="707"/>
      <c r="V27" s="707"/>
      <c r="W27" s="707"/>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7"/>
      <c r="AA30" s="828"/>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6"/>
      <c r="H34" s="1007"/>
      <c r="I34" s="1007"/>
      <c r="J34" s="1007"/>
      <c r="K34" s="1007"/>
      <c r="L34" s="1007"/>
      <c r="M34" s="1007"/>
      <c r="N34" s="1007"/>
      <c r="O34" s="1008"/>
      <c r="P34" s="707"/>
      <c r="Q34" s="707"/>
      <c r="R34" s="707"/>
      <c r="S34" s="707"/>
      <c r="T34" s="707"/>
      <c r="U34" s="707"/>
      <c r="V34" s="707"/>
      <c r="W34" s="707"/>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7"/>
      <c r="AA37" s="828"/>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6"/>
      <c r="H41" s="1007"/>
      <c r="I41" s="1007"/>
      <c r="J41" s="1007"/>
      <c r="K41" s="1007"/>
      <c r="L41" s="1007"/>
      <c r="M41" s="1007"/>
      <c r="N41" s="1007"/>
      <c r="O41" s="1008"/>
      <c r="P41" s="707"/>
      <c r="Q41" s="707"/>
      <c r="R41" s="707"/>
      <c r="S41" s="707"/>
      <c r="T41" s="707"/>
      <c r="U41" s="707"/>
      <c r="V41" s="707"/>
      <c r="W41" s="707"/>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7"/>
      <c r="AA44" s="828"/>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6"/>
      <c r="H48" s="1007"/>
      <c r="I48" s="1007"/>
      <c r="J48" s="1007"/>
      <c r="K48" s="1007"/>
      <c r="L48" s="1007"/>
      <c r="M48" s="1007"/>
      <c r="N48" s="1007"/>
      <c r="O48" s="1008"/>
      <c r="P48" s="707"/>
      <c r="Q48" s="707"/>
      <c r="R48" s="707"/>
      <c r="S48" s="707"/>
      <c r="T48" s="707"/>
      <c r="U48" s="707"/>
      <c r="V48" s="707"/>
      <c r="W48" s="707"/>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7"/>
      <c r="AA51" s="828"/>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6"/>
      <c r="H55" s="1007"/>
      <c r="I55" s="1007"/>
      <c r="J55" s="1007"/>
      <c r="K55" s="1007"/>
      <c r="L55" s="1007"/>
      <c r="M55" s="1007"/>
      <c r="N55" s="1007"/>
      <c r="O55" s="1008"/>
      <c r="P55" s="707"/>
      <c r="Q55" s="707"/>
      <c r="R55" s="707"/>
      <c r="S55" s="707"/>
      <c r="T55" s="707"/>
      <c r="U55" s="707"/>
      <c r="V55" s="707"/>
      <c r="W55" s="707"/>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7"/>
      <c r="AA58" s="828"/>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6"/>
      <c r="H62" s="1007"/>
      <c r="I62" s="1007"/>
      <c r="J62" s="1007"/>
      <c r="K62" s="1007"/>
      <c r="L62" s="1007"/>
      <c r="M62" s="1007"/>
      <c r="N62" s="1007"/>
      <c r="O62" s="1008"/>
      <c r="P62" s="707"/>
      <c r="Q62" s="707"/>
      <c r="R62" s="707"/>
      <c r="S62" s="707"/>
      <c r="T62" s="707"/>
      <c r="U62" s="707"/>
      <c r="V62" s="707"/>
      <c r="W62" s="707"/>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7"/>
      <c r="AA65" s="828"/>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6"/>
      <c r="H69" s="1007"/>
      <c r="I69" s="1007"/>
      <c r="J69" s="1007"/>
      <c r="K69" s="1007"/>
      <c r="L69" s="1007"/>
      <c r="M69" s="1007"/>
      <c r="N69" s="1007"/>
      <c r="O69" s="1008"/>
      <c r="P69" s="707"/>
      <c r="Q69" s="707"/>
      <c r="R69" s="707"/>
      <c r="S69" s="707"/>
      <c r="T69" s="707"/>
      <c r="U69" s="707"/>
      <c r="V69" s="707"/>
      <c r="W69" s="707"/>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100" zoomScalePageLayoutView="70" workbookViewId="0">
      <selection activeCell="W272" sqref="W27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6"/>
      <c r="B4" s="1047"/>
      <c r="C4" s="1047"/>
      <c r="D4" s="1047"/>
      <c r="E4" s="1047"/>
      <c r="F4" s="1048"/>
      <c r="G4" s="669" t="s">
        <v>608</v>
      </c>
      <c r="H4" s="670"/>
      <c r="I4" s="670"/>
      <c r="J4" s="670"/>
      <c r="K4" s="671"/>
      <c r="L4" s="663" t="s">
        <v>618</v>
      </c>
      <c r="M4" s="664"/>
      <c r="N4" s="664"/>
      <c r="O4" s="664"/>
      <c r="P4" s="664"/>
      <c r="Q4" s="664"/>
      <c r="R4" s="664"/>
      <c r="S4" s="664"/>
      <c r="T4" s="664"/>
      <c r="U4" s="664"/>
      <c r="V4" s="664"/>
      <c r="W4" s="664"/>
      <c r="X4" s="665"/>
      <c r="Y4" s="384">
        <v>1</v>
      </c>
      <c r="Z4" s="385"/>
      <c r="AA4" s="385"/>
      <c r="AB4" s="803"/>
      <c r="AC4" s="669" t="s">
        <v>619</v>
      </c>
      <c r="AD4" s="670"/>
      <c r="AE4" s="670"/>
      <c r="AF4" s="670"/>
      <c r="AG4" s="671"/>
      <c r="AH4" s="663" t="s">
        <v>620</v>
      </c>
      <c r="AI4" s="664"/>
      <c r="AJ4" s="664"/>
      <c r="AK4" s="664"/>
      <c r="AL4" s="664"/>
      <c r="AM4" s="664"/>
      <c r="AN4" s="664"/>
      <c r="AO4" s="664"/>
      <c r="AP4" s="664"/>
      <c r="AQ4" s="664"/>
      <c r="AR4" s="664"/>
      <c r="AS4" s="664"/>
      <c r="AT4" s="665"/>
      <c r="AU4" s="384">
        <v>0.5</v>
      </c>
      <c r="AV4" s="385"/>
      <c r="AW4" s="385"/>
      <c r="AX4" s="386"/>
    </row>
    <row r="5" spans="1:50" ht="24.75" hidden="1" customHeight="1">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1</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0.5</v>
      </c>
      <c r="AV14" s="830"/>
      <c r="AW14" s="830"/>
      <c r="AX14" s="832"/>
    </row>
    <row r="15" spans="1:50" ht="30" customHeight="1">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c r="A16" s="1046"/>
      <c r="B16" s="1047"/>
      <c r="C16" s="1047"/>
      <c r="D16" s="1047"/>
      <c r="E16" s="1047"/>
      <c r="F16" s="1048"/>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6"/>
      <c r="B17" s="1047"/>
      <c r="C17" s="1047"/>
      <c r="D17" s="1047"/>
      <c r="E17" s="1047"/>
      <c r="F17" s="1048"/>
      <c r="G17" s="669" t="s">
        <v>619</v>
      </c>
      <c r="H17" s="670"/>
      <c r="I17" s="670"/>
      <c r="J17" s="670"/>
      <c r="K17" s="671"/>
      <c r="L17" s="663" t="s">
        <v>621</v>
      </c>
      <c r="M17" s="664"/>
      <c r="N17" s="664"/>
      <c r="O17" s="664"/>
      <c r="P17" s="664"/>
      <c r="Q17" s="664"/>
      <c r="R17" s="664"/>
      <c r="S17" s="664"/>
      <c r="T17" s="664"/>
      <c r="U17" s="664"/>
      <c r="V17" s="664"/>
      <c r="W17" s="664"/>
      <c r="X17" s="665"/>
      <c r="Y17" s="384">
        <v>0.4</v>
      </c>
      <c r="Z17" s="385"/>
      <c r="AA17" s="385"/>
      <c r="AB17" s="803"/>
      <c r="AC17" s="669" t="s">
        <v>622</v>
      </c>
      <c r="AD17" s="670"/>
      <c r="AE17" s="670"/>
      <c r="AF17" s="670"/>
      <c r="AG17" s="671"/>
      <c r="AH17" s="663" t="s">
        <v>612</v>
      </c>
      <c r="AI17" s="664"/>
      <c r="AJ17" s="664"/>
      <c r="AK17" s="664"/>
      <c r="AL17" s="664"/>
      <c r="AM17" s="664"/>
      <c r="AN17" s="664"/>
      <c r="AO17" s="664"/>
      <c r="AP17" s="664"/>
      <c r="AQ17" s="664"/>
      <c r="AR17" s="664"/>
      <c r="AS17" s="664"/>
      <c r="AT17" s="665"/>
      <c r="AU17" s="384">
        <v>0.3</v>
      </c>
      <c r="AV17" s="385"/>
      <c r="AW17" s="385"/>
      <c r="AX17" s="386"/>
    </row>
    <row r="18" spans="1:50" ht="24.75" hidden="1" customHeight="1">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0.4</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0.3</v>
      </c>
      <c r="AV27" s="830"/>
      <c r="AW27" s="830"/>
      <c r="AX27" s="832"/>
    </row>
    <row r="28" spans="1:50" ht="30" customHeight="1">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c r="A29" s="1046"/>
      <c r="B29" s="1047"/>
      <c r="C29" s="1047"/>
      <c r="D29" s="1047"/>
      <c r="E29" s="1047"/>
      <c r="F29" s="1048"/>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6"/>
      <c r="B30" s="1047"/>
      <c r="C30" s="1047"/>
      <c r="D30" s="1047"/>
      <c r="E30" s="1047"/>
      <c r="F30" s="1048"/>
      <c r="G30" s="669" t="s">
        <v>622</v>
      </c>
      <c r="H30" s="670"/>
      <c r="I30" s="670"/>
      <c r="J30" s="670"/>
      <c r="K30" s="671"/>
      <c r="L30" s="663" t="s">
        <v>606</v>
      </c>
      <c r="M30" s="664"/>
      <c r="N30" s="664"/>
      <c r="O30" s="664"/>
      <c r="P30" s="664"/>
      <c r="Q30" s="664"/>
      <c r="R30" s="664"/>
      <c r="S30" s="664"/>
      <c r="T30" s="664"/>
      <c r="U30" s="664"/>
      <c r="V30" s="664"/>
      <c r="W30" s="664"/>
      <c r="X30" s="665"/>
      <c r="Y30" s="384">
        <v>0.1</v>
      </c>
      <c r="Z30" s="385"/>
      <c r="AA30" s="385"/>
      <c r="AB30" s="803"/>
      <c r="AC30" s="669" t="s">
        <v>622</v>
      </c>
      <c r="AD30" s="670"/>
      <c r="AE30" s="670"/>
      <c r="AF30" s="670"/>
      <c r="AG30" s="671"/>
      <c r="AH30" s="663" t="s">
        <v>623</v>
      </c>
      <c r="AI30" s="664"/>
      <c r="AJ30" s="664"/>
      <c r="AK30" s="664"/>
      <c r="AL30" s="664"/>
      <c r="AM30" s="664"/>
      <c r="AN30" s="664"/>
      <c r="AO30" s="664"/>
      <c r="AP30" s="664"/>
      <c r="AQ30" s="664"/>
      <c r="AR30" s="664"/>
      <c r="AS30" s="664"/>
      <c r="AT30" s="665"/>
      <c r="AU30" s="384">
        <v>0.1</v>
      </c>
      <c r="AV30" s="385"/>
      <c r="AW30" s="385"/>
      <c r="AX30" s="386"/>
    </row>
    <row r="31" spans="1:50" ht="24.75" hidden="1" customHeight="1">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0.1</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0.1</v>
      </c>
      <c r="AV40" s="830"/>
      <c r="AW40" s="830"/>
      <c r="AX40" s="832"/>
    </row>
    <row r="41" spans="1:50" ht="30" customHeight="1">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c r="A42" s="1046"/>
      <c r="B42" s="1047"/>
      <c r="C42" s="1047"/>
      <c r="D42" s="1047"/>
      <c r="E42" s="1047"/>
      <c r="F42" s="1048"/>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6"/>
      <c r="B43" s="1047"/>
      <c r="C43" s="1047"/>
      <c r="D43" s="1047"/>
      <c r="E43" s="1047"/>
      <c r="F43" s="1048"/>
      <c r="G43" s="669" t="s">
        <v>608</v>
      </c>
      <c r="H43" s="670"/>
      <c r="I43" s="670"/>
      <c r="J43" s="670"/>
      <c r="K43" s="671"/>
      <c r="L43" s="663" t="s">
        <v>625</v>
      </c>
      <c r="M43" s="664"/>
      <c r="N43" s="664"/>
      <c r="O43" s="664"/>
      <c r="P43" s="664"/>
      <c r="Q43" s="664"/>
      <c r="R43" s="664"/>
      <c r="S43" s="664"/>
      <c r="T43" s="664"/>
      <c r="U43" s="664"/>
      <c r="V43" s="664"/>
      <c r="W43" s="664"/>
      <c r="X43" s="665"/>
      <c r="Y43" s="384">
        <v>0.1</v>
      </c>
      <c r="Z43" s="385"/>
      <c r="AA43" s="385"/>
      <c r="AB43" s="803"/>
      <c r="AC43" s="669" t="s">
        <v>624</v>
      </c>
      <c r="AD43" s="670"/>
      <c r="AE43" s="670"/>
      <c r="AF43" s="670"/>
      <c r="AG43" s="671"/>
      <c r="AH43" s="663" t="s">
        <v>610</v>
      </c>
      <c r="AI43" s="664"/>
      <c r="AJ43" s="664"/>
      <c r="AK43" s="664"/>
      <c r="AL43" s="664"/>
      <c r="AM43" s="664"/>
      <c r="AN43" s="664"/>
      <c r="AO43" s="664"/>
      <c r="AP43" s="664"/>
      <c r="AQ43" s="664"/>
      <c r="AR43" s="664"/>
      <c r="AS43" s="664"/>
      <c r="AT43" s="665"/>
      <c r="AU43" s="384">
        <v>0.1</v>
      </c>
      <c r="AV43" s="385"/>
      <c r="AW43" s="385"/>
      <c r="AX43" s="386"/>
    </row>
    <row r="44" spans="1:50" ht="24.75" hidden="1" customHeight="1">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0.1</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0.1</v>
      </c>
      <c r="AV53" s="1040"/>
      <c r="AW53" s="1040"/>
      <c r="AX53" s="1042"/>
    </row>
    <row r="54" spans="1:50" s="39" customFormat="1" ht="24.75" customHeight="1" thickBot="1"/>
    <row r="55" spans="1:50" ht="30" customHeight="1">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c r="A56" s="1046"/>
      <c r="B56" s="1047"/>
      <c r="C56" s="1047"/>
      <c r="D56" s="1047"/>
      <c r="E56" s="1047"/>
      <c r="F56" s="1048"/>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6"/>
      <c r="B57" s="1047"/>
      <c r="C57" s="1047"/>
      <c r="D57" s="1047"/>
      <c r="E57" s="1047"/>
      <c r="F57" s="1048"/>
      <c r="G57" s="669" t="s">
        <v>626</v>
      </c>
      <c r="H57" s="670"/>
      <c r="I57" s="670"/>
      <c r="J57" s="670"/>
      <c r="K57" s="671"/>
      <c r="L57" s="663" t="s">
        <v>627</v>
      </c>
      <c r="M57" s="664"/>
      <c r="N57" s="664"/>
      <c r="O57" s="664"/>
      <c r="P57" s="664"/>
      <c r="Q57" s="664"/>
      <c r="R57" s="664"/>
      <c r="S57" s="664"/>
      <c r="T57" s="664"/>
      <c r="U57" s="664"/>
      <c r="V57" s="664"/>
      <c r="W57" s="664"/>
      <c r="X57" s="665"/>
      <c r="Y57" s="384">
        <v>0.05</v>
      </c>
      <c r="Z57" s="385"/>
      <c r="AA57" s="385"/>
      <c r="AB57" s="803"/>
      <c r="AC57" s="669" t="s">
        <v>619</v>
      </c>
      <c r="AD57" s="670"/>
      <c r="AE57" s="670"/>
      <c r="AF57" s="670"/>
      <c r="AG57" s="671"/>
      <c r="AH57" s="663" t="s">
        <v>628</v>
      </c>
      <c r="AI57" s="664"/>
      <c r="AJ57" s="664"/>
      <c r="AK57" s="664"/>
      <c r="AL57" s="664"/>
      <c r="AM57" s="664"/>
      <c r="AN57" s="664"/>
      <c r="AO57" s="664"/>
      <c r="AP57" s="664"/>
      <c r="AQ57" s="664"/>
      <c r="AR57" s="664"/>
      <c r="AS57" s="664"/>
      <c r="AT57" s="665"/>
      <c r="AU57" s="384">
        <v>0.2</v>
      </c>
      <c r="AV57" s="385"/>
      <c r="AW57" s="385"/>
      <c r="AX57" s="386"/>
    </row>
    <row r="58" spans="1:50" ht="24.75" hidden="1" customHeight="1">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0.05</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0.2</v>
      </c>
      <c r="AV67" s="830"/>
      <c r="AW67" s="830"/>
      <c r="AX67" s="832"/>
    </row>
    <row r="68" spans="1:50" ht="30" customHeight="1">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c r="A69" s="1046"/>
      <c r="B69" s="1047"/>
      <c r="C69" s="1047"/>
      <c r="D69" s="1047"/>
      <c r="E69" s="1047"/>
      <c r="F69" s="1048"/>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6"/>
      <c r="B70" s="1047"/>
      <c r="C70" s="1047"/>
      <c r="D70" s="1047"/>
      <c r="E70" s="1047"/>
      <c r="F70" s="1048"/>
      <c r="G70" s="669" t="s">
        <v>603</v>
      </c>
      <c r="H70" s="670"/>
      <c r="I70" s="670"/>
      <c r="J70" s="670"/>
      <c r="K70" s="671"/>
      <c r="L70" s="663" t="s">
        <v>629</v>
      </c>
      <c r="M70" s="664"/>
      <c r="N70" s="664"/>
      <c r="O70" s="664"/>
      <c r="P70" s="664"/>
      <c r="Q70" s="664"/>
      <c r="R70" s="664"/>
      <c r="S70" s="664"/>
      <c r="T70" s="664"/>
      <c r="U70" s="664"/>
      <c r="V70" s="664"/>
      <c r="W70" s="664"/>
      <c r="X70" s="665"/>
      <c r="Y70" s="384">
        <v>2</v>
      </c>
      <c r="Z70" s="385"/>
      <c r="AA70" s="385"/>
      <c r="AB70" s="803"/>
      <c r="AC70" s="669" t="s">
        <v>603</v>
      </c>
      <c r="AD70" s="670"/>
      <c r="AE70" s="670"/>
      <c r="AF70" s="670"/>
      <c r="AG70" s="671"/>
      <c r="AH70" s="663" t="s">
        <v>629</v>
      </c>
      <c r="AI70" s="664"/>
      <c r="AJ70" s="664"/>
      <c r="AK70" s="664"/>
      <c r="AL70" s="664"/>
      <c r="AM70" s="664"/>
      <c r="AN70" s="664"/>
      <c r="AO70" s="664"/>
      <c r="AP70" s="664"/>
      <c r="AQ70" s="664"/>
      <c r="AR70" s="664"/>
      <c r="AS70" s="664"/>
      <c r="AT70" s="665"/>
      <c r="AU70" s="384">
        <v>1</v>
      </c>
      <c r="AV70" s="385"/>
      <c r="AW70" s="385"/>
      <c r="AX70" s="386"/>
    </row>
    <row r="71" spans="1:50" ht="24.75" hidden="1" customHeight="1">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2</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1</v>
      </c>
      <c r="AV80" s="830"/>
      <c r="AW80" s="830"/>
      <c r="AX80" s="832"/>
    </row>
    <row r="81" spans="1:50" ht="30" customHeight="1">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c r="A82" s="1046"/>
      <c r="B82" s="1047"/>
      <c r="C82" s="1047"/>
      <c r="D82" s="1047"/>
      <c r="E82" s="1047"/>
      <c r="F82" s="1048"/>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6"/>
      <c r="B83" s="1047"/>
      <c r="C83" s="1047"/>
      <c r="D83" s="1047"/>
      <c r="E83" s="1047"/>
      <c r="F83" s="1048"/>
      <c r="G83" s="669" t="s">
        <v>622</v>
      </c>
      <c r="H83" s="670"/>
      <c r="I83" s="670"/>
      <c r="J83" s="670"/>
      <c r="K83" s="671"/>
      <c r="L83" s="663" t="s">
        <v>630</v>
      </c>
      <c r="M83" s="664"/>
      <c r="N83" s="664"/>
      <c r="O83" s="664"/>
      <c r="P83" s="664"/>
      <c r="Q83" s="664"/>
      <c r="R83" s="664"/>
      <c r="S83" s="664"/>
      <c r="T83" s="664"/>
      <c r="U83" s="664"/>
      <c r="V83" s="664"/>
      <c r="W83" s="664"/>
      <c r="X83" s="665"/>
      <c r="Y83" s="384">
        <v>0.06</v>
      </c>
      <c r="Z83" s="385"/>
      <c r="AA83" s="385"/>
      <c r="AB83" s="803"/>
      <c r="AC83" s="669" t="s">
        <v>622</v>
      </c>
      <c r="AD83" s="670"/>
      <c r="AE83" s="670"/>
      <c r="AF83" s="670"/>
      <c r="AG83" s="671"/>
      <c r="AH83" s="663" t="s">
        <v>630</v>
      </c>
      <c r="AI83" s="664"/>
      <c r="AJ83" s="664"/>
      <c r="AK83" s="664"/>
      <c r="AL83" s="664"/>
      <c r="AM83" s="664"/>
      <c r="AN83" s="664"/>
      <c r="AO83" s="664"/>
      <c r="AP83" s="664"/>
      <c r="AQ83" s="664"/>
      <c r="AR83" s="664"/>
      <c r="AS83" s="664"/>
      <c r="AT83" s="665"/>
      <c r="AU83" s="384">
        <v>0.01</v>
      </c>
      <c r="AV83" s="385"/>
      <c r="AW83" s="385"/>
      <c r="AX83" s="386"/>
    </row>
    <row r="84" spans="1:50" ht="24.75" hidden="1" customHeight="1">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0.06</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0.01</v>
      </c>
      <c r="AV93" s="830"/>
      <c r="AW93" s="830"/>
      <c r="AX93" s="832"/>
    </row>
    <row r="94" spans="1:50" ht="30" customHeight="1">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c r="A95" s="1046"/>
      <c r="B95" s="1047"/>
      <c r="C95" s="1047"/>
      <c r="D95" s="1047"/>
      <c r="E95" s="1047"/>
      <c r="F95" s="1048"/>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6"/>
      <c r="B96" s="1047"/>
      <c r="C96" s="1047"/>
      <c r="D96" s="1047"/>
      <c r="E96" s="1047"/>
      <c r="F96" s="1048"/>
      <c r="G96" s="669" t="s">
        <v>631</v>
      </c>
      <c r="H96" s="670"/>
      <c r="I96" s="670"/>
      <c r="J96" s="670"/>
      <c r="K96" s="671"/>
      <c r="L96" s="663" t="s">
        <v>632</v>
      </c>
      <c r="M96" s="664"/>
      <c r="N96" s="664"/>
      <c r="O96" s="664"/>
      <c r="P96" s="664"/>
      <c r="Q96" s="664"/>
      <c r="R96" s="664"/>
      <c r="S96" s="664"/>
      <c r="T96" s="664"/>
      <c r="U96" s="664"/>
      <c r="V96" s="664"/>
      <c r="W96" s="664"/>
      <c r="X96" s="665"/>
      <c r="Y96" s="384">
        <v>7</v>
      </c>
      <c r="Z96" s="385"/>
      <c r="AA96" s="385"/>
      <c r="AB96" s="803"/>
      <c r="AC96" s="669" t="s">
        <v>608</v>
      </c>
      <c r="AD96" s="670"/>
      <c r="AE96" s="670"/>
      <c r="AF96" s="670"/>
      <c r="AG96" s="671"/>
      <c r="AH96" s="663" t="s">
        <v>610</v>
      </c>
      <c r="AI96" s="664"/>
      <c r="AJ96" s="664"/>
      <c r="AK96" s="664"/>
      <c r="AL96" s="664"/>
      <c r="AM96" s="664"/>
      <c r="AN96" s="664"/>
      <c r="AO96" s="664"/>
      <c r="AP96" s="664"/>
      <c r="AQ96" s="664"/>
      <c r="AR96" s="664"/>
      <c r="AS96" s="664"/>
      <c r="AT96" s="665"/>
      <c r="AU96" s="384">
        <v>1</v>
      </c>
      <c r="AV96" s="385"/>
      <c r="AW96" s="385"/>
      <c r="AX96" s="386"/>
    </row>
    <row r="97" spans="1:50" ht="24.75" hidden="1" customHeight="1">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7</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1</v>
      </c>
      <c r="AV106" s="1040"/>
      <c r="AW106" s="1040"/>
      <c r="AX106" s="1042"/>
    </row>
    <row r="107" spans="1:50" s="39" customFormat="1" ht="24.75" customHeight="1" thickBot="1"/>
    <row r="108" spans="1:50" ht="30" customHeight="1">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c r="A109" s="1046"/>
      <c r="B109" s="1047"/>
      <c r="C109" s="1047"/>
      <c r="D109" s="1047"/>
      <c r="E109" s="1047"/>
      <c r="F109" s="1048"/>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6"/>
      <c r="B110" s="1047"/>
      <c r="C110" s="1047"/>
      <c r="D110" s="1047"/>
      <c r="E110" s="1047"/>
      <c r="F110" s="1048"/>
      <c r="G110" s="669" t="s">
        <v>622</v>
      </c>
      <c r="H110" s="670"/>
      <c r="I110" s="670"/>
      <c r="J110" s="670"/>
      <c r="K110" s="671"/>
      <c r="L110" s="663" t="s">
        <v>630</v>
      </c>
      <c r="M110" s="664"/>
      <c r="N110" s="664"/>
      <c r="O110" s="664"/>
      <c r="P110" s="664"/>
      <c r="Q110" s="664"/>
      <c r="R110" s="664"/>
      <c r="S110" s="664"/>
      <c r="T110" s="664"/>
      <c r="U110" s="664"/>
      <c r="V110" s="664"/>
      <c r="W110" s="664"/>
      <c r="X110" s="665"/>
      <c r="Y110" s="384">
        <v>0.02</v>
      </c>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0.02</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hidden="1" customHeight="1">
      <c r="A122" s="1046"/>
      <c r="B122" s="1047"/>
      <c r="C122" s="1047"/>
      <c r="D122" s="1047"/>
      <c r="E122" s="1047"/>
      <c r="F122" s="1048"/>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hidden="1" customHeight="1">
      <c r="A135" s="1046"/>
      <c r="B135" s="1047"/>
      <c r="C135" s="1047"/>
      <c r="D135" s="1047"/>
      <c r="E135" s="1047"/>
      <c r="F135" s="1048"/>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hidden="1" customHeight="1">
      <c r="A148" s="1046"/>
      <c r="B148" s="1047"/>
      <c r="C148" s="1047"/>
      <c r="D148" s="1047"/>
      <c r="E148" s="1047"/>
      <c r="F148" s="1048"/>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row r="161" spans="1:50" ht="30" hidden="1" customHeight="1">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hidden="1" customHeight="1">
      <c r="A162" s="1046"/>
      <c r="B162" s="1047"/>
      <c r="C162" s="1047"/>
      <c r="D162" s="1047"/>
      <c r="E162" s="1047"/>
      <c r="F162" s="1048"/>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hidden="1" customHeight="1">
      <c r="A175" s="1046"/>
      <c r="B175" s="1047"/>
      <c r="C175" s="1047"/>
      <c r="D175" s="1047"/>
      <c r="E175" s="1047"/>
      <c r="F175" s="1048"/>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hidden="1" customHeight="1">
      <c r="A188" s="1046"/>
      <c r="B188" s="1047"/>
      <c r="C188" s="1047"/>
      <c r="D188" s="1047"/>
      <c r="E188" s="1047"/>
      <c r="F188" s="1048"/>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hidden="1" customHeight="1">
      <c r="A201" s="1046"/>
      <c r="B201" s="1047"/>
      <c r="C201" s="1047"/>
      <c r="D201" s="1047"/>
      <c r="E201" s="1047"/>
      <c r="F201" s="1048"/>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row r="214" spans="1:50" ht="30" hidden="1" customHeight="1">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hidden="1" customHeight="1">
      <c r="A215" s="1046"/>
      <c r="B215" s="1047"/>
      <c r="C215" s="1047"/>
      <c r="D215" s="1047"/>
      <c r="E215" s="1047"/>
      <c r="F215" s="1048"/>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hidden="1" customHeight="1">
      <c r="A228" s="1046"/>
      <c r="B228" s="1047"/>
      <c r="C228" s="1047"/>
      <c r="D228" s="1047"/>
      <c r="E228" s="1047"/>
      <c r="F228" s="1048"/>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hidden="1" customHeight="1">
      <c r="A241" s="1046"/>
      <c r="B241" s="1047"/>
      <c r="C241" s="1047"/>
      <c r="D241" s="1047"/>
      <c r="E241" s="1047"/>
      <c r="F241" s="1048"/>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hidden="1" customHeight="1">
      <c r="A254" s="1046"/>
      <c r="B254" s="1047"/>
      <c r="C254" s="1047"/>
      <c r="D254" s="1047"/>
      <c r="E254" s="1047"/>
      <c r="F254" s="1048"/>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65" zoomScaleNormal="75" zoomScaleSheetLayoutView="100" zoomScalePageLayoutView="70" workbookViewId="0">
      <selection activeCell="P498" sqref="P498:X498"/>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7">
        <v>1</v>
      </c>
      <c r="B4" s="1057">
        <v>1</v>
      </c>
      <c r="C4" s="354" t="s">
        <v>652</v>
      </c>
      <c r="D4" s="340"/>
      <c r="E4" s="340"/>
      <c r="F4" s="340"/>
      <c r="G4" s="340"/>
      <c r="H4" s="340"/>
      <c r="I4" s="340"/>
      <c r="J4" s="341">
        <v>2010001077547</v>
      </c>
      <c r="K4" s="342"/>
      <c r="L4" s="342"/>
      <c r="M4" s="342"/>
      <c r="N4" s="342"/>
      <c r="O4" s="342"/>
      <c r="P4" s="355" t="s">
        <v>617</v>
      </c>
      <c r="Q4" s="343"/>
      <c r="R4" s="343"/>
      <c r="S4" s="343"/>
      <c r="T4" s="343"/>
      <c r="U4" s="343"/>
      <c r="V4" s="343"/>
      <c r="W4" s="343"/>
      <c r="X4" s="343"/>
      <c r="Y4" s="344">
        <v>1</v>
      </c>
      <c r="Z4" s="345"/>
      <c r="AA4" s="345"/>
      <c r="AB4" s="346"/>
      <c r="AC4" s="347" t="s">
        <v>196</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7">
        <v>1</v>
      </c>
      <c r="B37" s="1057">
        <v>1</v>
      </c>
      <c r="C37" s="354" t="s">
        <v>653</v>
      </c>
      <c r="D37" s="340"/>
      <c r="E37" s="340"/>
      <c r="F37" s="340"/>
      <c r="G37" s="340"/>
      <c r="H37" s="340"/>
      <c r="I37" s="340"/>
      <c r="J37" s="341" t="s">
        <v>654</v>
      </c>
      <c r="K37" s="342"/>
      <c r="L37" s="342"/>
      <c r="M37" s="342"/>
      <c r="N37" s="342"/>
      <c r="O37" s="342"/>
      <c r="P37" s="355" t="s">
        <v>655</v>
      </c>
      <c r="Q37" s="343"/>
      <c r="R37" s="343"/>
      <c r="S37" s="343"/>
      <c r="T37" s="343"/>
      <c r="U37" s="343"/>
      <c r="V37" s="343"/>
      <c r="W37" s="343"/>
      <c r="X37" s="343"/>
      <c r="Y37" s="344">
        <v>0.2</v>
      </c>
      <c r="Z37" s="345"/>
      <c r="AA37" s="345"/>
      <c r="AB37" s="346"/>
      <c r="AC37" s="347" t="s">
        <v>196</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54" t="s">
        <v>656</v>
      </c>
      <c r="D38" s="340"/>
      <c r="E38" s="340"/>
      <c r="F38" s="340"/>
      <c r="G38" s="340"/>
      <c r="H38" s="340"/>
      <c r="I38" s="340"/>
      <c r="J38" s="341" t="s">
        <v>657</v>
      </c>
      <c r="K38" s="342"/>
      <c r="L38" s="342"/>
      <c r="M38" s="342"/>
      <c r="N38" s="342"/>
      <c r="O38" s="342"/>
      <c r="P38" s="355" t="s">
        <v>655</v>
      </c>
      <c r="Q38" s="343"/>
      <c r="R38" s="343"/>
      <c r="S38" s="343"/>
      <c r="T38" s="343"/>
      <c r="U38" s="343"/>
      <c r="V38" s="343"/>
      <c r="W38" s="343"/>
      <c r="X38" s="343"/>
      <c r="Y38" s="344">
        <v>0.2</v>
      </c>
      <c r="Z38" s="345"/>
      <c r="AA38" s="345"/>
      <c r="AB38" s="346"/>
      <c r="AC38" s="347" t="s">
        <v>196</v>
      </c>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7">
        <v>1</v>
      </c>
      <c r="B70" s="1057">
        <v>1</v>
      </c>
      <c r="C70" s="354" t="s">
        <v>658</v>
      </c>
      <c r="D70" s="340"/>
      <c r="E70" s="340"/>
      <c r="F70" s="340"/>
      <c r="G70" s="340"/>
      <c r="H70" s="340"/>
      <c r="I70" s="340"/>
      <c r="J70" s="341">
        <v>6010001109206</v>
      </c>
      <c r="K70" s="342"/>
      <c r="L70" s="342"/>
      <c r="M70" s="342"/>
      <c r="N70" s="342"/>
      <c r="O70" s="342"/>
      <c r="P70" s="355" t="s">
        <v>659</v>
      </c>
      <c r="Q70" s="343"/>
      <c r="R70" s="343"/>
      <c r="S70" s="343"/>
      <c r="T70" s="343"/>
      <c r="U70" s="343"/>
      <c r="V70" s="343"/>
      <c r="W70" s="343"/>
      <c r="X70" s="343"/>
      <c r="Y70" s="344">
        <v>0.4</v>
      </c>
      <c r="Z70" s="345"/>
      <c r="AA70" s="345"/>
      <c r="AB70" s="346"/>
      <c r="AC70" s="347" t="s">
        <v>196</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7">
        <v>1</v>
      </c>
      <c r="B103" s="1057">
        <v>1</v>
      </c>
      <c r="C103" s="354" t="s">
        <v>660</v>
      </c>
      <c r="D103" s="340"/>
      <c r="E103" s="340"/>
      <c r="F103" s="340"/>
      <c r="G103" s="340"/>
      <c r="H103" s="340"/>
      <c r="I103" s="340"/>
      <c r="J103" s="341">
        <v>1010402009447</v>
      </c>
      <c r="K103" s="342"/>
      <c r="L103" s="342"/>
      <c r="M103" s="342"/>
      <c r="N103" s="342"/>
      <c r="O103" s="342"/>
      <c r="P103" s="355" t="s">
        <v>661</v>
      </c>
      <c r="Q103" s="343"/>
      <c r="R103" s="343"/>
      <c r="S103" s="343"/>
      <c r="T103" s="343"/>
      <c r="U103" s="343"/>
      <c r="V103" s="343"/>
      <c r="W103" s="343"/>
      <c r="X103" s="343"/>
      <c r="Y103" s="344">
        <v>0.3</v>
      </c>
      <c r="Z103" s="345"/>
      <c r="AA103" s="345"/>
      <c r="AB103" s="346"/>
      <c r="AC103" s="347" t="s">
        <v>196</v>
      </c>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7">
        <v>1</v>
      </c>
      <c r="B136" s="1057">
        <v>1</v>
      </c>
      <c r="C136" s="354" t="s">
        <v>662</v>
      </c>
      <c r="D136" s="340"/>
      <c r="E136" s="340"/>
      <c r="F136" s="340"/>
      <c r="G136" s="340"/>
      <c r="H136" s="340"/>
      <c r="I136" s="340"/>
      <c r="J136" s="341">
        <v>7010001032316</v>
      </c>
      <c r="K136" s="342"/>
      <c r="L136" s="342"/>
      <c r="M136" s="342"/>
      <c r="N136" s="342"/>
      <c r="O136" s="342"/>
      <c r="P136" s="355" t="s">
        <v>663</v>
      </c>
      <c r="Q136" s="343"/>
      <c r="R136" s="343"/>
      <c r="S136" s="343"/>
      <c r="T136" s="343"/>
      <c r="U136" s="343"/>
      <c r="V136" s="343"/>
      <c r="W136" s="343"/>
      <c r="X136" s="343"/>
      <c r="Y136" s="344">
        <v>0.1</v>
      </c>
      <c r="Z136" s="345"/>
      <c r="AA136" s="345"/>
      <c r="AB136" s="346"/>
      <c r="AC136" s="347" t="s">
        <v>196</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7">
        <v>1</v>
      </c>
      <c r="B169" s="1057">
        <v>1</v>
      </c>
      <c r="C169" s="354" t="s">
        <v>664</v>
      </c>
      <c r="D169" s="340"/>
      <c r="E169" s="340"/>
      <c r="F169" s="340"/>
      <c r="G169" s="340"/>
      <c r="H169" s="340"/>
      <c r="I169" s="340"/>
      <c r="J169" s="341">
        <v>7011701006006</v>
      </c>
      <c r="K169" s="342"/>
      <c r="L169" s="342"/>
      <c r="M169" s="342"/>
      <c r="N169" s="342"/>
      <c r="O169" s="342"/>
      <c r="P169" s="355" t="s">
        <v>665</v>
      </c>
      <c r="Q169" s="343"/>
      <c r="R169" s="343"/>
      <c r="S169" s="343"/>
      <c r="T169" s="343"/>
      <c r="U169" s="343"/>
      <c r="V169" s="343"/>
      <c r="W169" s="343"/>
      <c r="X169" s="343"/>
      <c r="Y169" s="344">
        <v>0.1</v>
      </c>
      <c r="Z169" s="345"/>
      <c r="AA169" s="345"/>
      <c r="AB169" s="346"/>
      <c r="AC169" s="347" t="s">
        <v>196</v>
      </c>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7">
        <v>1</v>
      </c>
      <c r="B202" s="1057">
        <v>1</v>
      </c>
      <c r="C202" s="354" t="s">
        <v>666</v>
      </c>
      <c r="D202" s="340"/>
      <c r="E202" s="340"/>
      <c r="F202" s="340"/>
      <c r="G202" s="340"/>
      <c r="H202" s="340"/>
      <c r="I202" s="340"/>
      <c r="J202" s="341">
        <v>8010401030224</v>
      </c>
      <c r="K202" s="342"/>
      <c r="L202" s="342"/>
      <c r="M202" s="342"/>
      <c r="N202" s="342"/>
      <c r="O202" s="342"/>
      <c r="P202" s="355" t="s">
        <v>667</v>
      </c>
      <c r="Q202" s="343"/>
      <c r="R202" s="343"/>
      <c r="S202" s="343"/>
      <c r="T202" s="343"/>
      <c r="U202" s="343"/>
      <c r="V202" s="343"/>
      <c r="W202" s="343"/>
      <c r="X202" s="343"/>
      <c r="Y202" s="344">
        <v>0.1</v>
      </c>
      <c r="Z202" s="345"/>
      <c r="AA202" s="345"/>
      <c r="AB202" s="346"/>
      <c r="AC202" s="347" t="s">
        <v>526</v>
      </c>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7">
        <v>1</v>
      </c>
      <c r="B235" s="1057">
        <v>1</v>
      </c>
      <c r="C235" s="354" t="s">
        <v>668</v>
      </c>
      <c r="D235" s="340"/>
      <c r="E235" s="340"/>
      <c r="F235" s="340"/>
      <c r="G235" s="340"/>
      <c r="H235" s="340"/>
      <c r="I235" s="340"/>
      <c r="J235" s="341">
        <v>7010401039472</v>
      </c>
      <c r="K235" s="342"/>
      <c r="L235" s="342"/>
      <c r="M235" s="342"/>
      <c r="N235" s="342"/>
      <c r="O235" s="342"/>
      <c r="P235" s="355" t="s">
        <v>669</v>
      </c>
      <c r="Q235" s="343"/>
      <c r="R235" s="343"/>
      <c r="S235" s="343"/>
      <c r="T235" s="343"/>
      <c r="U235" s="343"/>
      <c r="V235" s="343"/>
      <c r="W235" s="343"/>
      <c r="X235" s="343"/>
      <c r="Y235" s="344">
        <v>0.1</v>
      </c>
      <c r="Z235" s="345"/>
      <c r="AA235" s="345"/>
      <c r="AB235" s="346"/>
      <c r="AC235" s="347" t="s">
        <v>526</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7">
        <v>1</v>
      </c>
      <c r="B268" s="1057">
        <v>1</v>
      </c>
      <c r="C268" s="354" t="s">
        <v>671</v>
      </c>
      <c r="D268" s="340"/>
      <c r="E268" s="340"/>
      <c r="F268" s="340"/>
      <c r="G268" s="340"/>
      <c r="H268" s="340"/>
      <c r="I268" s="340"/>
      <c r="J268" s="341" t="s">
        <v>654</v>
      </c>
      <c r="K268" s="342"/>
      <c r="L268" s="342"/>
      <c r="M268" s="342"/>
      <c r="N268" s="342"/>
      <c r="O268" s="342"/>
      <c r="P268" s="355" t="s">
        <v>670</v>
      </c>
      <c r="Q268" s="343"/>
      <c r="R268" s="343"/>
      <c r="S268" s="343"/>
      <c r="T268" s="343"/>
      <c r="U268" s="343"/>
      <c r="V268" s="343"/>
      <c r="W268" s="343"/>
      <c r="X268" s="343"/>
      <c r="Y268" s="344">
        <v>0.01</v>
      </c>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7">
        <v>2</v>
      </c>
      <c r="B269" s="1057">
        <v>1</v>
      </c>
      <c r="C269" s="354" t="s">
        <v>672</v>
      </c>
      <c r="D269" s="340"/>
      <c r="E269" s="340"/>
      <c r="F269" s="340"/>
      <c r="G269" s="340"/>
      <c r="H269" s="340"/>
      <c r="I269" s="340"/>
      <c r="J269" s="341" t="s">
        <v>673</v>
      </c>
      <c r="K269" s="342"/>
      <c r="L269" s="342"/>
      <c r="M269" s="342"/>
      <c r="N269" s="342"/>
      <c r="O269" s="342"/>
      <c r="P269" s="355" t="s">
        <v>670</v>
      </c>
      <c r="Q269" s="343"/>
      <c r="R269" s="343"/>
      <c r="S269" s="343"/>
      <c r="T269" s="343"/>
      <c r="U269" s="343"/>
      <c r="V269" s="343"/>
      <c r="W269" s="343"/>
      <c r="X269" s="343"/>
      <c r="Y269" s="344">
        <v>0.01</v>
      </c>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7">
        <v>3</v>
      </c>
      <c r="B270" s="1057">
        <v>1</v>
      </c>
      <c r="C270" s="354" t="s">
        <v>674</v>
      </c>
      <c r="D270" s="340"/>
      <c r="E270" s="340"/>
      <c r="F270" s="340"/>
      <c r="G270" s="340"/>
      <c r="H270" s="340"/>
      <c r="I270" s="340"/>
      <c r="J270" s="341" t="s">
        <v>673</v>
      </c>
      <c r="K270" s="342"/>
      <c r="L270" s="342"/>
      <c r="M270" s="342"/>
      <c r="N270" s="342"/>
      <c r="O270" s="342"/>
      <c r="P270" s="355" t="s">
        <v>670</v>
      </c>
      <c r="Q270" s="343"/>
      <c r="R270" s="343"/>
      <c r="S270" s="343"/>
      <c r="T270" s="343"/>
      <c r="U270" s="343"/>
      <c r="V270" s="343"/>
      <c r="W270" s="343"/>
      <c r="X270" s="343"/>
      <c r="Y270" s="344">
        <v>0.01</v>
      </c>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7">
        <v>1</v>
      </c>
      <c r="B301" s="1057">
        <v>1</v>
      </c>
      <c r="C301" s="354" t="s">
        <v>675</v>
      </c>
      <c r="D301" s="340"/>
      <c r="E301" s="340"/>
      <c r="F301" s="340"/>
      <c r="G301" s="340"/>
      <c r="H301" s="340"/>
      <c r="I301" s="340"/>
      <c r="J301" s="341">
        <v>8120001060882</v>
      </c>
      <c r="K301" s="342"/>
      <c r="L301" s="342"/>
      <c r="M301" s="342"/>
      <c r="N301" s="342"/>
      <c r="O301" s="342"/>
      <c r="P301" s="355" t="s">
        <v>676</v>
      </c>
      <c r="Q301" s="343"/>
      <c r="R301" s="343"/>
      <c r="S301" s="343"/>
      <c r="T301" s="343"/>
      <c r="U301" s="343"/>
      <c r="V301" s="343"/>
      <c r="W301" s="343"/>
      <c r="X301" s="343"/>
      <c r="Y301" s="344">
        <v>0.2</v>
      </c>
      <c r="Z301" s="345"/>
      <c r="AA301" s="345"/>
      <c r="AB301" s="346"/>
      <c r="AC301" s="347" t="s">
        <v>526</v>
      </c>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7">
        <v>1</v>
      </c>
      <c r="B334" s="1057">
        <v>1</v>
      </c>
      <c r="C334" s="354" t="s">
        <v>677</v>
      </c>
      <c r="D334" s="340"/>
      <c r="E334" s="340"/>
      <c r="F334" s="340"/>
      <c r="G334" s="340"/>
      <c r="H334" s="340"/>
      <c r="I334" s="340"/>
      <c r="J334" s="341" t="s">
        <v>678</v>
      </c>
      <c r="K334" s="342"/>
      <c r="L334" s="342"/>
      <c r="M334" s="342"/>
      <c r="N334" s="342"/>
      <c r="O334" s="342"/>
      <c r="P334" s="355" t="s">
        <v>679</v>
      </c>
      <c r="Q334" s="343"/>
      <c r="R334" s="343"/>
      <c r="S334" s="343"/>
      <c r="T334" s="343"/>
      <c r="U334" s="343"/>
      <c r="V334" s="343"/>
      <c r="W334" s="343"/>
      <c r="X334" s="343"/>
      <c r="Y334" s="344">
        <v>1.7</v>
      </c>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7">
        <v>2</v>
      </c>
      <c r="B335" s="1057">
        <v>1</v>
      </c>
      <c r="C335" s="354" t="s">
        <v>680</v>
      </c>
      <c r="D335" s="340"/>
      <c r="E335" s="340"/>
      <c r="F335" s="340"/>
      <c r="G335" s="340"/>
      <c r="H335" s="340"/>
      <c r="I335" s="340"/>
      <c r="J335" s="341" t="s">
        <v>681</v>
      </c>
      <c r="K335" s="342"/>
      <c r="L335" s="342"/>
      <c r="M335" s="342"/>
      <c r="N335" s="342"/>
      <c r="O335" s="342"/>
      <c r="P335" s="355" t="s">
        <v>679</v>
      </c>
      <c r="Q335" s="343"/>
      <c r="R335" s="343"/>
      <c r="S335" s="343"/>
      <c r="T335" s="343"/>
      <c r="U335" s="343"/>
      <c r="V335" s="343"/>
      <c r="W335" s="343"/>
      <c r="X335" s="343"/>
      <c r="Y335" s="344">
        <v>0.3</v>
      </c>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7">
        <v>1</v>
      </c>
      <c r="B367" s="1057">
        <v>1</v>
      </c>
      <c r="C367" s="354" t="s">
        <v>682</v>
      </c>
      <c r="D367" s="340"/>
      <c r="E367" s="340"/>
      <c r="F367" s="340"/>
      <c r="G367" s="340"/>
      <c r="H367" s="340"/>
      <c r="I367" s="340"/>
      <c r="J367" s="341" t="s">
        <v>683</v>
      </c>
      <c r="K367" s="342"/>
      <c r="L367" s="342"/>
      <c r="M367" s="342"/>
      <c r="N367" s="342"/>
      <c r="O367" s="342"/>
      <c r="P367" s="355" t="s">
        <v>679</v>
      </c>
      <c r="Q367" s="343"/>
      <c r="R367" s="343"/>
      <c r="S367" s="343"/>
      <c r="T367" s="343"/>
      <c r="U367" s="343"/>
      <c r="V367" s="343"/>
      <c r="W367" s="343"/>
      <c r="X367" s="343"/>
      <c r="Y367" s="344">
        <v>1</v>
      </c>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7">
        <v>1</v>
      </c>
      <c r="B400" s="1057">
        <v>1</v>
      </c>
      <c r="C400" s="354" t="s">
        <v>686</v>
      </c>
      <c r="D400" s="340"/>
      <c r="E400" s="340"/>
      <c r="F400" s="340"/>
      <c r="G400" s="340"/>
      <c r="H400" s="340"/>
      <c r="I400" s="340"/>
      <c r="J400" s="341" t="s">
        <v>683</v>
      </c>
      <c r="K400" s="342"/>
      <c r="L400" s="342"/>
      <c r="M400" s="342"/>
      <c r="N400" s="342"/>
      <c r="O400" s="342"/>
      <c r="P400" s="355" t="s">
        <v>684</v>
      </c>
      <c r="Q400" s="343"/>
      <c r="R400" s="343"/>
      <c r="S400" s="343"/>
      <c r="T400" s="343"/>
      <c r="U400" s="343"/>
      <c r="V400" s="343"/>
      <c r="W400" s="343"/>
      <c r="X400" s="343"/>
      <c r="Y400" s="344">
        <v>0.06</v>
      </c>
      <c r="Z400" s="345"/>
      <c r="AA400" s="345"/>
      <c r="AB400" s="346"/>
      <c r="AC400" s="347" t="s">
        <v>196</v>
      </c>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7">
        <v>1</v>
      </c>
      <c r="B433" s="1057">
        <v>1</v>
      </c>
      <c r="C433" s="354" t="s">
        <v>685</v>
      </c>
      <c r="D433" s="340"/>
      <c r="E433" s="340"/>
      <c r="F433" s="340"/>
      <c r="G433" s="340"/>
      <c r="H433" s="340"/>
      <c r="I433" s="340"/>
      <c r="J433" s="341" t="s">
        <v>673</v>
      </c>
      <c r="K433" s="342"/>
      <c r="L433" s="342"/>
      <c r="M433" s="342"/>
      <c r="N433" s="342"/>
      <c r="O433" s="342"/>
      <c r="P433" s="355" t="s">
        <v>684</v>
      </c>
      <c r="Q433" s="343"/>
      <c r="R433" s="343"/>
      <c r="S433" s="343"/>
      <c r="T433" s="343"/>
      <c r="U433" s="343"/>
      <c r="V433" s="343"/>
      <c r="W433" s="343"/>
      <c r="X433" s="343"/>
      <c r="Y433" s="344">
        <v>0.02</v>
      </c>
      <c r="Z433" s="345"/>
      <c r="AA433" s="345"/>
      <c r="AB433" s="346"/>
      <c r="AC433" s="347" t="s">
        <v>196</v>
      </c>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7">
        <v>2</v>
      </c>
      <c r="B434" s="1057">
        <v>1</v>
      </c>
      <c r="C434" s="354" t="s">
        <v>687</v>
      </c>
      <c r="D434" s="340"/>
      <c r="E434" s="340"/>
      <c r="F434" s="340"/>
      <c r="G434" s="340"/>
      <c r="H434" s="340"/>
      <c r="I434" s="340"/>
      <c r="J434" s="341" t="s">
        <v>692</v>
      </c>
      <c r="K434" s="342"/>
      <c r="L434" s="342"/>
      <c r="M434" s="342"/>
      <c r="N434" s="342"/>
      <c r="O434" s="342"/>
      <c r="P434" s="355" t="s">
        <v>684</v>
      </c>
      <c r="Q434" s="343"/>
      <c r="R434" s="343"/>
      <c r="S434" s="343"/>
      <c r="T434" s="343"/>
      <c r="U434" s="343"/>
      <c r="V434" s="343"/>
      <c r="W434" s="343"/>
      <c r="X434" s="343"/>
      <c r="Y434" s="344">
        <v>0.03</v>
      </c>
      <c r="Z434" s="345"/>
      <c r="AA434" s="345"/>
      <c r="AB434" s="346"/>
      <c r="AC434" s="347" t="s">
        <v>196</v>
      </c>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7">
        <v>3</v>
      </c>
      <c r="B435" s="1057">
        <v>1</v>
      </c>
      <c r="C435" s="354" t="s">
        <v>688</v>
      </c>
      <c r="D435" s="340"/>
      <c r="E435" s="340"/>
      <c r="F435" s="340"/>
      <c r="G435" s="340"/>
      <c r="H435" s="340"/>
      <c r="I435" s="340"/>
      <c r="J435" s="341" t="s">
        <v>692</v>
      </c>
      <c r="K435" s="342"/>
      <c r="L435" s="342"/>
      <c r="M435" s="342"/>
      <c r="N435" s="342"/>
      <c r="O435" s="342"/>
      <c r="P435" s="355" t="s">
        <v>684</v>
      </c>
      <c r="Q435" s="343"/>
      <c r="R435" s="343"/>
      <c r="S435" s="343"/>
      <c r="T435" s="343"/>
      <c r="U435" s="343"/>
      <c r="V435" s="343"/>
      <c r="W435" s="343"/>
      <c r="X435" s="343"/>
      <c r="Y435" s="344">
        <v>0.03</v>
      </c>
      <c r="Z435" s="345"/>
      <c r="AA435" s="345"/>
      <c r="AB435" s="346"/>
      <c r="AC435" s="347" t="s">
        <v>196</v>
      </c>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7">
        <v>4</v>
      </c>
      <c r="B436" s="1057">
        <v>1</v>
      </c>
      <c r="C436" s="354" t="s">
        <v>689</v>
      </c>
      <c r="D436" s="340"/>
      <c r="E436" s="340"/>
      <c r="F436" s="340"/>
      <c r="G436" s="340"/>
      <c r="H436" s="340"/>
      <c r="I436" s="340"/>
      <c r="J436" s="341" t="s">
        <v>693</v>
      </c>
      <c r="K436" s="342"/>
      <c r="L436" s="342"/>
      <c r="M436" s="342"/>
      <c r="N436" s="342"/>
      <c r="O436" s="342"/>
      <c r="P436" s="355" t="s">
        <v>684</v>
      </c>
      <c r="Q436" s="343"/>
      <c r="R436" s="343"/>
      <c r="S436" s="343"/>
      <c r="T436" s="343"/>
      <c r="U436" s="343"/>
      <c r="V436" s="343"/>
      <c r="W436" s="343"/>
      <c r="X436" s="343"/>
      <c r="Y436" s="344">
        <v>0.03</v>
      </c>
      <c r="Z436" s="345"/>
      <c r="AA436" s="345"/>
      <c r="AB436" s="346"/>
      <c r="AC436" s="347" t="s">
        <v>196</v>
      </c>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7">
        <v>5</v>
      </c>
      <c r="B437" s="1057">
        <v>1</v>
      </c>
      <c r="C437" s="354" t="s">
        <v>690</v>
      </c>
      <c r="D437" s="340"/>
      <c r="E437" s="340"/>
      <c r="F437" s="340"/>
      <c r="G437" s="340"/>
      <c r="H437" s="340"/>
      <c r="I437" s="340"/>
      <c r="J437" s="341" t="s">
        <v>694</v>
      </c>
      <c r="K437" s="342"/>
      <c r="L437" s="342"/>
      <c r="M437" s="342"/>
      <c r="N437" s="342"/>
      <c r="O437" s="342"/>
      <c r="P437" s="355" t="s">
        <v>691</v>
      </c>
      <c r="Q437" s="343"/>
      <c r="R437" s="343"/>
      <c r="S437" s="343"/>
      <c r="T437" s="343"/>
      <c r="U437" s="343"/>
      <c r="V437" s="343"/>
      <c r="W437" s="343"/>
      <c r="X437" s="343"/>
      <c r="Y437" s="344">
        <v>0.02</v>
      </c>
      <c r="Z437" s="345"/>
      <c r="AA437" s="345"/>
      <c r="AB437" s="346"/>
      <c r="AC437" s="347" t="s">
        <v>196</v>
      </c>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7">
        <v>1</v>
      </c>
      <c r="B466" s="1057">
        <v>1</v>
      </c>
      <c r="C466" s="354" t="s">
        <v>695</v>
      </c>
      <c r="D466" s="340"/>
      <c r="E466" s="340"/>
      <c r="F466" s="340"/>
      <c r="G466" s="340"/>
      <c r="H466" s="340"/>
      <c r="I466" s="340"/>
      <c r="J466" s="341" t="s">
        <v>654</v>
      </c>
      <c r="K466" s="342"/>
      <c r="L466" s="342"/>
      <c r="M466" s="342"/>
      <c r="N466" s="342"/>
      <c r="O466" s="342"/>
      <c r="P466" s="355" t="s">
        <v>696</v>
      </c>
      <c r="Q466" s="343"/>
      <c r="R466" s="343"/>
      <c r="S466" s="343"/>
      <c r="T466" s="343"/>
      <c r="U466" s="343"/>
      <c r="V466" s="343"/>
      <c r="W466" s="343"/>
      <c r="X466" s="343"/>
      <c r="Y466" s="344">
        <v>7</v>
      </c>
      <c r="Z466" s="345"/>
      <c r="AA466" s="345"/>
      <c r="AB466" s="346"/>
      <c r="AC466" s="347" t="s">
        <v>196</v>
      </c>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7">
        <v>1</v>
      </c>
      <c r="B499" s="1057">
        <v>1</v>
      </c>
      <c r="C499" s="354" t="s">
        <v>697</v>
      </c>
      <c r="D499" s="340"/>
      <c r="E499" s="340"/>
      <c r="F499" s="340"/>
      <c r="G499" s="340"/>
      <c r="H499" s="340"/>
      <c r="I499" s="340"/>
      <c r="J499" s="341" t="s">
        <v>693</v>
      </c>
      <c r="K499" s="342"/>
      <c r="L499" s="342"/>
      <c r="M499" s="342"/>
      <c r="N499" s="342"/>
      <c r="O499" s="342"/>
      <c r="P499" s="355" t="s">
        <v>698</v>
      </c>
      <c r="Q499" s="343"/>
      <c r="R499" s="343"/>
      <c r="S499" s="343"/>
      <c r="T499" s="343"/>
      <c r="U499" s="343"/>
      <c r="V499" s="343"/>
      <c r="W499" s="343"/>
      <c r="X499" s="343"/>
      <c r="Y499" s="344">
        <v>1</v>
      </c>
      <c r="Z499" s="345"/>
      <c r="AA499" s="345"/>
      <c r="AB499" s="346"/>
      <c r="AC499" s="347" t="s">
        <v>196</v>
      </c>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7">
        <v>1</v>
      </c>
      <c r="B532" s="1057">
        <v>1</v>
      </c>
      <c r="C532" s="354" t="s">
        <v>699</v>
      </c>
      <c r="D532" s="340"/>
      <c r="E532" s="340"/>
      <c r="F532" s="340"/>
      <c r="G532" s="340"/>
      <c r="H532" s="340"/>
      <c r="I532" s="340"/>
      <c r="J532" s="341" t="s">
        <v>700</v>
      </c>
      <c r="K532" s="342"/>
      <c r="L532" s="342"/>
      <c r="M532" s="342"/>
      <c r="N532" s="342"/>
      <c r="O532" s="342"/>
      <c r="P532" s="355" t="s">
        <v>701</v>
      </c>
      <c r="Q532" s="343"/>
      <c r="R532" s="343"/>
      <c r="S532" s="343"/>
      <c r="T532" s="343"/>
      <c r="U532" s="343"/>
      <c r="V532" s="343"/>
      <c r="W532" s="343"/>
      <c r="X532" s="343"/>
      <c r="Y532" s="344">
        <v>0.02</v>
      </c>
      <c r="Z532" s="345"/>
      <c r="AA532" s="345"/>
      <c r="AB532" s="346"/>
      <c r="AC532" s="347" t="s">
        <v>196</v>
      </c>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2018-08-22T07:01:45Z</cp:lastPrinted>
  <dcterms:created xsi:type="dcterms:W3CDTF">2012-03-13T00:50:25Z</dcterms:created>
  <dcterms:modified xsi:type="dcterms:W3CDTF">2018-09-06T01:39:10Z</dcterms:modified>
</cp:coreProperties>
</file>