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94" i="3" l="1"/>
  <c r="AM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<sst xmlns="http://schemas.openxmlformats.org/spreadsheetml/2006/main" count="3239" uniqueCount="742">
  <si>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</si>
  <si>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</si>
  <si>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</si>
  <si>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</si>
  <si>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</si>
  <si>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</si>
  <si>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</si>
  <si>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</si>
  <si>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</si>
  <si>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</si>
  <si>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</si>
  <si>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</si>
  <si>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</si>
  <si>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</si>
  <si>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</si>
  <si>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</si>
  <si>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</si>
  <si>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</si>
  <si>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</si>
  <si>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</si>
  <si>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</si>
  <si>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</si>
  <si>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</si>
  <si>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</si>
  <si>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</si>
  <si>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</si>
  <si>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</si>
  <si>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</si>
  <si>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</si>
  <si>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</si>
  <si>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</si>
  <si>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</si>
  <si>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</si>
  <si>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</si>
  <si>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</si>
  <si>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</si>
  <si>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</si>
  <si>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</si>
  <si>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</si>
  <si>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</si>
  <si>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</si>
  <si>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</si>
  <si>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</si>
  <si>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</si>
  <si>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</si>
  <si>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</si>
  <si>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</si>
  <si>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</si>
  <si>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</si>
  <si>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</si>
  <si>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</si>
  <si>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</si>
  <si>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</si>
  <si>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</si>
  <si>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</si>
  <si>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</si>
  <si>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</si>
  <si>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</si>
  <si>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</si>
  <si>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</si>
  <si>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</si>
  <si>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</si>
  <si>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</si>
  <si>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</si>
  <si>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</si>
  <si>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</si>
  <si>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</si>
  <si>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</si>
  <si>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</si>
  <si>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</si>
  <si>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</si>
  <si>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</si>
  <si>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</si>
  <si>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</si>
  <si>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</si>
  <si>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</si>
  <si>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</si>
  <si>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</si>
  <si>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</si>
  <si>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</si>
  <si>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</si>
  <si>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</si>
  <si>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</si>
  <si>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</si>
  <si>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</si>
  <si>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</si>
  <si>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</si>
  <si>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</si>
  <si>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</si>
  <si>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</si>
  <si>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</si>
  <si>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</si>
  <si>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</si>
  <si>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</si>
  <si>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</si>
  <si>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</si>
  <si>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</si>
  <si>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</si>
  <si>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</si>
  <si>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</si>
  <si>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</si>
  <si>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</si>
  <si>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</si>
  <si>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</si>
  <si>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</si>
  <si>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</si>
  <si>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</si>
  <si>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</si>
  <si>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</si>
  <si>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</si>
  <si>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</si>
  <si>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</si>
  <si>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</si>
  <si>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</si>
  <si>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</si>
  <si>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</si>
  <si>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</si>
  <si>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</si>
  <si>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</si>
  <si>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</si>
  <si>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</si>
  <si>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</si>
  <si>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</si>
  <si>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</si>
  <si>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</si>
  <si>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</si>
  <si>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</si>
  <si>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</si>
  <si>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</si>
  <si>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</si>
  <si>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</si>
  <si>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</si>
  <si>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</si>
  <si>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</si>
  <si>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</si>
  <si>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</si>
  <si>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</si>
  <si>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</si>
  <si>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</si>
  <si>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</si>
  <si>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</si>
  <si>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</si>
  <si>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</si>
  <si>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</si>
  <si>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</si>
  <si>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</si>
  <si>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</si>
  <si>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</si>
  <si>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</si>
  <si>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</si>
  <si>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</si>
  <si>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</si>
  <si>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</si>
  <si>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</si>
  <si>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</si>
  <si>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</si>
  <si>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</si>
  <si>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</si>
  <si>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</si>
  <si>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</si>
  <si>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</si>
  <si>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</si>
  <si>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</si>
  <si>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</si>
  <si>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</si>
  <si>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</si>
  <si>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</si>
  <si>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</si>
  <si>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</si>
  <si>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</si>
  <si>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</si>
  <si>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</si>
  <si>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</si>
  <si>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</si>
  <si>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</si>
  <si>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</si>
  <si>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</si>
  <si>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</si>
  <si>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</si>
  <si>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</si>
  <si>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</si>
  <si>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</si>
  <si>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</si>
  <si>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</si>
  <si>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</si>
  <si>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</si>
  <si>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</si>
  <si>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</si>
  <si>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</si>
  <si>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</si>
  <si>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</si>
  <si>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</si>
  <si>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</si>
  <si>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</si>
  <si>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</si>
  <si>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</si>
  <si>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</si>
  <si>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</si>
  <si>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</si>
  <si>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</si>
  <si>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</si>
  <si>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</si>
  <si>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</si>
  <si>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</si>
  <si>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</si>
  <si>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</si>
  <si>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</si>
  <si>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</si>
  <si>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</si>
  <si>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</si>
  <si>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</si>
  <si>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</si>
  <si>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</si>
  <si>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</si>
  <si>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</si>
  <si>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</si>
  <si>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</si>
  <si>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</si>
  <si>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</si>
  <si>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</si>
  <si>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</si>
  <si>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</si>
  <si>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</si>
  <si>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</si>
  <si>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</si>
  <si>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</si>
  <si>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</si>
  <si>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</si>
  <si>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</si>
  <si>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</si>
  <si>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</si>
  <si>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</si>
  <si>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</si>
  <si>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</si>
  <si>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</si>
  <si>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</si>
  <si>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</si>
  <si>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</si>
  <si>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</si>
  <si>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</si>
  <si>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</si>
  <si>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</si>
  <si>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</si>
  <si>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</si>
  <si>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</si>
  <si>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</si>
  <si>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</si>
  <si>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</si>
  <si>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</si>
  <si>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</si>
  <si>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</si>
  <si>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</si>
  <si>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</si>
  <si>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</si>
  <si>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</si>
  <si>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</si>
  <si>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</si>
  <si>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</si>
  <si>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</si>
  <si>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</si>
  <si>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</si>
  <si>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</si>
  <si>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</si>
  <si>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</si>
  <si>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</si>
  <si>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</si>
  <si>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</si>
  <si>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</si>
  <si>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</si>
  <si>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</si>
  <si>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</si>
  <si>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</si>
  <si>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</si>
  <si>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</si>
  <si>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</si>
  <si>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</si>
  <si>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</si>
  <si>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</si>
  <si>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</si>
  <si>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</si>
  <si>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</si>
  <si>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</si>
  <si>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</si>
  <si>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</si>
  <si>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</si>
  <si>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</si>
  <si>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</si>
  <si>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</si>
  <si>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</si>
  <si>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</si>
  <si>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</si>
  <si>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</si>
  <si>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</si>
  <si>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</si>
  <si>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</si>
  <si>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</si>
  <si>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</si>
  <si>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</si>
  <si>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</si>
  <si>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</si>
  <si>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</si>
  <si>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</si>
  <si>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</si>
  <si>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</si>
  <si>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</si>
  <si>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</si>
  <si>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</si>
  <si>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</si>
  <si>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</si>
  <si>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</si>
  <si>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</si>
  <si>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</si>
  <si>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</si>
  <si>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</si>
  <si>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</si>
  <si>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</si>
  <si>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</si>
  <si>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</si>
  <si>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</si>
  <si>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</si>
  <si>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</si>
  <si>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</si>
  <si>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</si>
  <si>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</si>
  <si>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</si>
  <si>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</si>
  <si>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</si>
  <si>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</si>
  <si>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</si>
  <si>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</si>
  <si>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</si>
  <si>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</si>
  <si>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</si>
  <si>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</si>
  <si>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</si>
  <si>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</si>
  <si>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</si>
  <si>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</si>
  <si>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</si>
  <si>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</si>
  <si>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</si>
  <si>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</si>
  <si>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</si>
  <si>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</si>
  <si>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</si>
  <si>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</si>
  <si>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</si>
  <si>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</si>
  <si>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</si>
  <si>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</si>
  <si>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</si>
  <si>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</si>
  <si>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</si>
  <si>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</si>
  <si>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</si>
  <si>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</si>
  <si>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</si>
  <si>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</si>
  <si>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</si>
  <si>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</si>
  <si>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</si>
  <si>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</si>
  <si>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</si>
  <si>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</si>
  <si>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</si>
  <si>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</si>
  <si>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</si>
  <si>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</si>
  <si>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</si>
  <si>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</si>
  <si>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</si>
  <si>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</si>
  <si>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</si>
  <si>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</si>
  <si>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</si>
  <si>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</si>
  <si>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</si>
  <si>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</si>
  <si>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</si>
  <si>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</si>
  <si>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</si>
  <si>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</si>
  <si>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</si>
  <si>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</si>
  <si>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</si>
  <si>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</si>
  <si>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</si>
  <si>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</si>
  <si>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</si>
  <si>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</si>
  <si>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</si>
  <si>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</si>
  <si>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</si>
  <si>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</si>
  <si>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</si>
  <si>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</si>
  <si>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</si>
  <si>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</si>
  <si>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</si>
  <si>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</si>
  <si>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</si>
  <si>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</si>
  <si>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</si>
  <si>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</si>
  <si>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</si>
  <si>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</si>
  <si>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</si>
  <si>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</si>
  <si>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</si>
  <si>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</si>
  <si>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</si>
  <si>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</si>
  <si>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</si>
  <si>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</si>
  <si>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</si>
  <si>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</si>
  <si>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</si>
  <si>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</si>
  <si>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</si>
  <si>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</si>
  <si>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</si>
  <si>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</si>
  <si>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</si>
  <si>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</si>
  <si>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</si>
  <si>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</si>
  <si>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</si>
  <si>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</si>
  <si>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</si>
  <si>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</si>
  <si>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</si>
  <si>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</si>
  <si>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</si>
  <si>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</si>
  <si>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</si>
  <si>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</si>
  <si>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</si>
  <si>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</si>
  <si>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</si>
  <si>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</si>
  <si>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</si>
  <si>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</si>
  <si>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</si>
  <si>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</si>
  <si>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</si>
  <si>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</si>
  <si>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</si>
  <si>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</si>
  <si>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</si>
  <si>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</si>
  <si>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</si>
  <si>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</si>
  <si>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</si>
  <si>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</si>
  <si>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</si>
  <si>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</si>
  <si>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</si>
  <si>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</si>
  <si>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</si>
  <si>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</si>
  <si>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</si>
  <si>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</si>
  <si>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</si>
  <si>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</si>
  <si>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</si>
  <si>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</si>
  <si>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</si>
  <si>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</si>
  <si>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</si>
  <si>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</si>
  <si>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</si>
  <si>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</si>
  <si>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</si>
  <si>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</si>
  <si>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</si>
  <si>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</si>
  <si>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</si>
  <si>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</si>
  <si>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</si>
  <si>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</si>
  <si>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</si>
  <si>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</si>
  <si>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</si>
  <si>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</si>
  <si>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</si>
  <si>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</si>
  <si>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</si>
  <si>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</si>
  <si>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</si>
  <si>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</si>
  <si>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</si>
  <si>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</si>
  <si>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</si>
  <si>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</si>
  <si>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</si>
  <si>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</si>
  <si>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</si>
  <si>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</si>
  <si>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</si>
  <si>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</si>
  <si>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</si>
  <si>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</si>
  <si>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</si>
  <si>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</si>
  <si>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</si>
  <si>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</si>
  <si>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</si>
  <si>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</si>
  <si>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</si>
  <si>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</si>
  <si>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</si>
  <si>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</si>
  <si>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</si>
  <si>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</si>
  <si>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</si>
  <si>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</si>
  <si>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</si>
  <si>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</si>
  <si>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</si>
  <si>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</si>
  <si>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</si>
  <si>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</si>
  <si>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</si>
  <si>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</si>
  <si>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</si>
  <si>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</si>
  <si>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</si>
  <si>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</si>
  <si>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</si>
  <si>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</si>
  <si>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</si>
  <si>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</si>
  <si>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</si>
  <si>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</si>
  <si>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</si>
  <si>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</si>
  <si>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</si>
  <si>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</si>
  <si>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</si>
  <si>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</si>
  <si>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</si>
  <si>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</si>
  <si>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</si>
  <si>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</si>
  <si>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</si>
  <si>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</si>
  <si>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</si>
  <si>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</si>
  <si>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</si>
  <si>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</si>
  <si>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北米局</t>
    <rPh sb="0" eb="2">
      <t>ホクベイ</t>
    </rPh>
    <rPh sb="2" eb="3">
      <t>キョク</t>
    </rPh>
    <phoneticPr fontId="5"/>
  </si>
  <si>
    <t>北米第ニ課</t>
    <rPh sb="0" eb="2">
      <t>ホクベイ</t>
    </rPh>
    <rPh sb="2" eb="3">
      <t>ダイ</t>
    </rPh>
    <rPh sb="4" eb="5">
      <t>カ</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</si>
  <si>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</si>
  <si>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</si>
  <si>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</si>
  <si>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</si>
  <si>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</si>
  <si>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</si>
  <si>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</si>
  <si>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日加経済連携関係経費</t>
    <rPh sb="0" eb="2">
      <t>ニッカ</t>
    </rPh>
    <rPh sb="2" eb="4">
      <t>ケイザイ</t>
    </rPh>
    <rPh sb="4" eb="6">
      <t>レンケイ</t>
    </rPh>
    <rPh sb="6" eb="8">
      <t>カンケイ</t>
    </rPh>
    <rPh sb="8" eb="10">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</si>
  <si>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</si>
  <si>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ー</t>
    <phoneticPr fontId="5"/>
  </si>
  <si>
    <t>－</t>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</si>
  <si>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</si>
  <si>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</si>
  <si>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100万ドル</t>
    <rPh sb="3" eb="4">
      <t>マン</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</si>
  <si>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</si>
  <si>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</si>
  <si>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回</t>
    <rPh sb="0" eb="1">
      <t>カイ</t>
    </rPh>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</si>
  <si>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</si>
  <si>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円</t>
    <phoneticPr fontId="5"/>
  </si>
  <si>
    <t>25/19</t>
    <phoneticPr fontId="5"/>
  </si>
  <si>
    <t>27/18</t>
    <phoneticPr fontId="5"/>
  </si>
  <si>
    <t>27/20</t>
    <phoneticPr fontId="5"/>
  </si>
  <si>
    <t>17/14</t>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</si>
  <si>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</si>
  <si>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</si>
  <si>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</si>
  <si>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</si>
  <si>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</si>
  <si>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</si>
  <si>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t>
  </si>
  <si>
    <t>-</t>
    <phoneticPr fontId="5"/>
  </si>
  <si>
    <t>-</t>
    <phoneticPr fontId="5"/>
  </si>
  <si>
    <t>-</t>
    <phoneticPr fontId="5"/>
  </si>
  <si>
    <t>-</t>
    <phoneticPr fontId="5"/>
  </si>
  <si>
    <t>-</t>
    <phoneticPr fontId="5"/>
  </si>
  <si>
    <t>－</t>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</si>
  <si>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</si>
  <si>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</si>
  <si>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２７年度</t>
    <rPh sb="2" eb="4">
      <t>ネンド</t>
    </rPh>
    <phoneticPr fontId="5"/>
  </si>
  <si>
    <t>米国との間で貿易・投資関係の深化やエネルギー等の分野における協力関係を強化・発展させるため，高速鉄道プロジェクトを始めとするインフラ開発についての協力拡大，インターネットエコノミー日米政策協力対話，日米エネルギー戦略対話等の実施を通じたこれらの分野における協力拡大。</t>
    <rPh sb="0" eb="2">
      <t>ベイコク</t>
    </rPh>
    <rPh sb="4" eb="5">
      <t>アイダ</t>
    </rPh>
    <rPh sb="6" eb="8">
      <t>ボウエキ</t>
    </rPh>
    <rPh sb="9" eb="11">
      <t>トウシ</t>
    </rPh>
    <rPh sb="11" eb="13">
      <t>カンケイ</t>
    </rPh>
    <rPh sb="14" eb="16">
      <t>シンカ</t>
    </rPh>
    <rPh sb="22" eb="23">
      <t>トウ</t>
    </rPh>
    <rPh sb="24" eb="26">
      <t>ブンヤ</t>
    </rPh>
    <rPh sb="30" eb="32">
      <t>キョウリョク</t>
    </rPh>
    <rPh sb="32" eb="34">
      <t>カンケイ</t>
    </rPh>
    <rPh sb="35" eb="37">
      <t>キョウカ</t>
    </rPh>
    <rPh sb="38" eb="40">
      <t>ハッテン</t>
    </rPh>
    <rPh sb="46" eb="48">
      <t>コウソク</t>
    </rPh>
    <rPh sb="48" eb="50">
      <t>テツドウ</t>
    </rPh>
    <rPh sb="57" eb="58">
      <t>ハジ</t>
    </rPh>
    <rPh sb="66" eb="68">
      <t>カイハツ</t>
    </rPh>
    <rPh sb="73" eb="75">
      <t>キョウリョク</t>
    </rPh>
    <rPh sb="75" eb="77">
      <t>カクダイ</t>
    </rPh>
    <rPh sb="90" eb="92">
      <t>ニチベイ</t>
    </rPh>
    <rPh sb="92" eb="94">
      <t>セイサク</t>
    </rPh>
    <rPh sb="94" eb="96">
      <t>キョウリョク</t>
    </rPh>
    <rPh sb="96" eb="98">
      <t>タイワ</t>
    </rPh>
    <rPh sb="99" eb="101">
      <t>ニチベイ</t>
    </rPh>
    <rPh sb="106" eb="108">
      <t>センリャク</t>
    </rPh>
    <rPh sb="108" eb="110">
      <t>タイワ</t>
    </rPh>
    <rPh sb="110" eb="111">
      <t>トウ</t>
    </rPh>
    <rPh sb="112" eb="114">
      <t>ジッシ</t>
    </rPh>
    <rPh sb="115" eb="116">
      <t>ツウ</t>
    </rPh>
    <rPh sb="122" eb="124">
      <t>ブンヤ</t>
    </rPh>
    <rPh sb="128" eb="130">
      <t>キョウリョク</t>
    </rPh>
    <rPh sb="130" eb="132">
      <t>カクダイ</t>
    </rPh>
    <phoneticPr fontId="5"/>
  </si>
  <si>
    <t>安倍総理のカリフォルニア州高速鉄道計画への新幹線技術のトップセールスや北東回廊における超電導リニア技術のトップセールス等を実施。インターネットエコノミーに関する日米政策協力対話や日米エネルギー戦略対話を実施。</t>
    <rPh sb="0" eb="2">
      <t>アベ</t>
    </rPh>
    <rPh sb="2" eb="4">
      <t>ソウリ</t>
    </rPh>
    <rPh sb="12" eb="13">
      <t>シュウ</t>
    </rPh>
    <rPh sb="13" eb="15">
      <t>コウソク</t>
    </rPh>
    <rPh sb="15" eb="17">
      <t>テツドウ</t>
    </rPh>
    <rPh sb="17" eb="19">
      <t>ケイカク</t>
    </rPh>
    <rPh sb="21" eb="24">
      <t>シンカンセン</t>
    </rPh>
    <rPh sb="24" eb="26">
      <t>ギジュツ</t>
    </rPh>
    <rPh sb="35" eb="37">
      <t>ホクトウ</t>
    </rPh>
    <rPh sb="37" eb="39">
      <t>カイロウ</t>
    </rPh>
    <rPh sb="43" eb="44">
      <t>チョウ</t>
    </rPh>
    <rPh sb="44" eb="46">
      <t>デンドウ</t>
    </rPh>
    <rPh sb="49" eb="51">
      <t>ギジュツ</t>
    </rPh>
    <rPh sb="59" eb="60">
      <t>トウ</t>
    </rPh>
    <rPh sb="61" eb="63">
      <t>ジッシ</t>
    </rPh>
    <rPh sb="77" eb="78">
      <t>カン</t>
    </rPh>
    <rPh sb="80" eb="82">
      <t>ニチベイ</t>
    </rPh>
    <rPh sb="82" eb="84">
      <t>セイサク</t>
    </rPh>
    <rPh sb="84" eb="86">
      <t>キョウリョク</t>
    </rPh>
    <rPh sb="86" eb="88">
      <t>タイワ</t>
    </rPh>
    <rPh sb="89" eb="91">
      <t>ニチベイ</t>
    </rPh>
    <rPh sb="96" eb="98">
      <t>センリャク</t>
    </rPh>
    <rPh sb="98" eb="100">
      <t>タイワ</t>
    </rPh>
    <rPh sb="101" eb="103">
      <t>ジッシ</t>
    </rPh>
    <phoneticPr fontId="5"/>
  </si>
  <si>
    <t>我が国の外交の基軸である日米同盟関係の更なる強化，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rPh sb="0" eb="1">
      <t>ワ</t>
    </rPh>
    <rPh sb="2" eb="3">
      <t>クニ</t>
    </rPh>
    <rPh sb="4" eb="6">
      <t>ガイコウ</t>
    </rPh>
    <rPh sb="7" eb="9">
      <t>キジク</t>
    </rPh>
    <rPh sb="12" eb="14">
      <t>ニチベイ</t>
    </rPh>
    <rPh sb="14" eb="16">
      <t>ドウメイ</t>
    </rPh>
    <rPh sb="16" eb="18">
      <t>カンケイ</t>
    </rPh>
    <rPh sb="19" eb="20">
      <t>サラ</t>
    </rPh>
    <rPh sb="22" eb="24">
      <t>キョウカ</t>
    </rPh>
    <rPh sb="25" eb="27">
      <t>ニッカ</t>
    </rPh>
    <rPh sb="27" eb="29">
      <t>カンケイ</t>
    </rPh>
    <rPh sb="30" eb="31">
      <t>サラ</t>
    </rPh>
    <rPh sb="33" eb="35">
      <t>キョウカ</t>
    </rPh>
    <rPh sb="39" eb="40">
      <t>ニチ</t>
    </rPh>
    <rPh sb="41" eb="43">
      <t>ホクベイ</t>
    </rPh>
    <rPh sb="43" eb="45">
      <t>ショコク</t>
    </rPh>
    <rPh sb="46" eb="48">
      <t>ジゾク</t>
    </rPh>
    <rPh sb="48" eb="50">
      <t>カノウ</t>
    </rPh>
    <rPh sb="51" eb="53">
      <t>ケイザイ</t>
    </rPh>
    <rPh sb="53" eb="55">
      <t>セイチョウ</t>
    </rPh>
    <rPh sb="56" eb="57">
      <t>シ</t>
    </rPh>
    <rPh sb="59" eb="61">
      <t>カクシュ</t>
    </rPh>
    <rPh sb="62" eb="64">
      <t>セイサク</t>
    </rPh>
    <rPh sb="64" eb="66">
      <t>ブンヤ</t>
    </rPh>
    <rPh sb="68" eb="70">
      <t>キョウチョウ</t>
    </rPh>
    <rPh sb="71" eb="73">
      <t>スイシン</t>
    </rPh>
    <rPh sb="75" eb="77">
      <t>ヒツヨウ</t>
    </rPh>
    <rPh sb="84" eb="86">
      <t>ニチベイ</t>
    </rPh>
    <rPh sb="87" eb="89">
      <t>ニッカ</t>
    </rPh>
    <rPh sb="89" eb="91">
      <t>シュノウ</t>
    </rPh>
    <rPh sb="91" eb="93">
      <t>カイダン</t>
    </rPh>
    <rPh sb="93" eb="94">
      <t>オヨ</t>
    </rPh>
    <rPh sb="95" eb="97">
      <t>ガイショウ</t>
    </rPh>
    <rPh sb="97" eb="99">
      <t>カイダン</t>
    </rPh>
    <rPh sb="99" eb="100">
      <t>トウ</t>
    </rPh>
    <rPh sb="101" eb="102">
      <t>ツウ</t>
    </rPh>
    <rPh sb="104" eb="106">
      <t>ニチベイ</t>
    </rPh>
    <rPh sb="107" eb="109">
      <t>ニッカ</t>
    </rPh>
    <rPh sb="109" eb="111">
      <t>ケイザイ</t>
    </rPh>
    <rPh sb="111" eb="113">
      <t>カンケイ</t>
    </rPh>
    <rPh sb="114" eb="116">
      <t>キョウカ</t>
    </rPh>
    <rPh sb="117" eb="119">
      <t>ニチベイ</t>
    </rPh>
    <rPh sb="119" eb="120">
      <t>カン</t>
    </rPh>
    <rPh sb="121" eb="123">
      <t>カクシュ</t>
    </rPh>
    <rPh sb="123" eb="125">
      <t>ケイザイ</t>
    </rPh>
    <rPh sb="125" eb="127">
      <t>タイワ</t>
    </rPh>
    <rPh sb="128" eb="129">
      <t>ツウ</t>
    </rPh>
    <rPh sb="131" eb="133">
      <t>ボウエキ</t>
    </rPh>
    <rPh sb="134" eb="136">
      <t>トウシ</t>
    </rPh>
    <rPh sb="137" eb="139">
      <t>ソクシン</t>
    </rPh>
    <rPh sb="141" eb="143">
      <t>トリクミ</t>
    </rPh>
    <rPh sb="143" eb="144">
      <t>オヨ</t>
    </rPh>
    <rPh sb="145" eb="147">
      <t>コベツ</t>
    </rPh>
    <rPh sb="147" eb="149">
      <t>ケイザイ</t>
    </rPh>
    <rPh sb="149" eb="151">
      <t>モンダイ</t>
    </rPh>
    <rPh sb="153" eb="155">
      <t>タイショ</t>
    </rPh>
    <rPh sb="156" eb="158">
      <t>ニッカ</t>
    </rPh>
    <rPh sb="158" eb="161">
      <t>ジカンキュウ</t>
    </rPh>
    <rPh sb="161" eb="163">
      <t>ケイザイ</t>
    </rPh>
    <rPh sb="163" eb="165">
      <t>キョウギ</t>
    </rPh>
    <rPh sb="166" eb="168">
      <t>カクシュ</t>
    </rPh>
    <rPh sb="168" eb="170">
      <t>タイワ</t>
    </rPh>
    <rPh sb="171" eb="173">
      <t>ミンカン</t>
    </rPh>
    <rPh sb="173" eb="175">
      <t>タイワ</t>
    </rPh>
    <rPh sb="176" eb="177">
      <t>ツウ</t>
    </rPh>
    <rPh sb="179" eb="181">
      <t>ボウエキ</t>
    </rPh>
    <rPh sb="181" eb="183">
      <t>トウシ</t>
    </rPh>
    <rPh sb="183" eb="185">
      <t>カンケイ</t>
    </rPh>
    <rPh sb="185" eb="187">
      <t>イッパン</t>
    </rPh>
    <rPh sb="187" eb="188">
      <t>トウ</t>
    </rPh>
    <rPh sb="189" eb="190">
      <t>フク</t>
    </rPh>
    <rPh sb="191" eb="193">
      <t>シュヨウ</t>
    </rPh>
    <rPh sb="193" eb="195">
      <t>ブンヤ</t>
    </rPh>
    <rPh sb="199" eb="201">
      <t>カンケイ</t>
    </rPh>
    <rPh sb="201" eb="203">
      <t>キョウカ</t>
    </rPh>
    <rPh sb="204" eb="205">
      <t>ハカ</t>
    </rPh>
    <phoneticPr fontId="5"/>
  </si>
  <si>
    <t>日米・日加間の貿易・投資関係の深化やエネルギー等の分野における協力関係の強化・発展のため，日米間では，高速鉄道プロジェクトを始めとしたインフラ開発についての協力の拡大，インターネットエコノミーに関する日米政策協力対話の実施等協力拡大，TPP交渉と並行して行う日米交渉（自動車貿易及び非関税措置に関する日米並行交渉）の署名及びTPP協定の承認案及び関連法案の国会可決，米新政権との間で麻生副総理・ペンス副大統領の下での経済対話の立ち上げが合意するとともに，３つの柱（貿易及び投資のルール／課題に関する共通戦略，経済及び構造政策分野，分野別協力）に沿って議論を進めていくこととする等，進展があった。日加間では，日加首脳会談等における査証問題の改善，カナダ産LNGの我が国への早期輸出の実現に関し，働きかけを実施するとともに，重点５分野（インフラ，エネルギー，科学技術，ビジネス環境，投資，観光・学生交流）の協力関係合意及び協議の実施，ＴＰＰ１１協定へのカナダの署名，在カナダ公館長会議における民間企業・機関とシャンパーニュ国際貿易相との意見交換の場を初めて設ける等，それぞれの協力拡大に向けた取組を実施した。</t>
    <rPh sb="0" eb="2">
      <t>ニチベイ</t>
    </rPh>
    <rPh sb="3" eb="4">
      <t>ニチ</t>
    </rPh>
    <rPh sb="4" eb="5">
      <t>クワ</t>
    </rPh>
    <rPh sb="5" eb="6">
      <t>カン</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7">
      <t>ニチベイ</t>
    </rPh>
    <rPh sb="47" eb="48">
      <t>カン</t>
    </rPh>
    <rPh sb="51" eb="53">
      <t>コウソク</t>
    </rPh>
    <rPh sb="53" eb="55">
      <t>テツドウ</t>
    </rPh>
    <rPh sb="62" eb="63">
      <t>ハジ</t>
    </rPh>
    <rPh sb="71" eb="73">
      <t>カイハツ</t>
    </rPh>
    <rPh sb="78" eb="80">
      <t>キョウリョク</t>
    </rPh>
    <rPh sb="81" eb="83">
      <t>カクダイ</t>
    </rPh>
    <rPh sb="97" eb="98">
      <t>カン</t>
    </rPh>
    <rPh sb="100" eb="102">
      <t>ニチベイ</t>
    </rPh>
    <rPh sb="102" eb="104">
      <t>セイサク</t>
    </rPh>
    <rPh sb="104" eb="106">
      <t>キョウリョク</t>
    </rPh>
    <rPh sb="106" eb="108">
      <t>タイワ</t>
    </rPh>
    <rPh sb="109" eb="111">
      <t>ジッシ</t>
    </rPh>
    <rPh sb="111" eb="112">
      <t>トウ</t>
    </rPh>
    <rPh sb="112" eb="114">
      <t>キョウリョク</t>
    </rPh>
    <rPh sb="114" eb="116">
      <t>カクダイ</t>
    </rPh>
    <rPh sb="120" eb="122">
      <t>コウショウ</t>
    </rPh>
    <rPh sb="123" eb="125">
      <t>ヘイコウ</t>
    </rPh>
    <rPh sb="127" eb="128">
      <t>オコナ</t>
    </rPh>
    <rPh sb="129" eb="131">
      <t>ニチベイ</t>
    </rPh>
    <rPh sb="131" eb="133">
      <t>コウショウ</t>
    </rPh>
    <rPh sb="134" eb="137">
      <t>ジドウシャ</t>
    </rPh>
    <rPh sb="137" eb="139">
      <t>ボウエキ</t>
    </rPh>
    <rPh sb="139" eb="140">
      <t>オヨ</t>
    </rPh>
    <rPh sb="141" eb="144">
      <t>ヒカンゼイ</t>
    </rPh>
    <rPh sb="144" eb="146">
      <t>ソチ</t>
    </rPh>
    <rPh sb="147" eb="148">
      <t>カン</t>
    </rPh>
    <rPh sb="150" eb="152">
      <t>ニチベイ</t>
    </rPh>
    <rPh sb="152" eb="154">
      <t>ヘイコウ</t>
    </rPh>
    <rPh sb="154" eb="156">
      <t>コウショウ</t>
    </rPh>
    <rPh sb="158" eb="160">
      <t>ショメイ</t>
    </rPh>
    <rPh sb="160" eb="161">
      <t>オヨ</t>
    </rPh>
    <rPh sb="165" eb="167">
      <t>キョウテイ</t>
    </rPh>
    <rPh sb="168" eb="170">
      <t>ショウニン</t>
    </rPh>
    <rPh sb="170" eb="171">
      <t>アン</t>
    </rPh>
    <rPh sb="171" eb="172">
      <t>オヨ</t>
    </rPh>
    <rPh sb="173" eb="175">
      <t>カンレン</t>
    </rPh>
    <rPh sb="175" eb="177">
      <t>ホウアン</t>
    </rPh>
    <rPh sb="178" eb="180">
      <t>コッカイ</t>
    </rPh>
    <rPh sb="180" eb="182">
      <t>カケツ</t>
    </rPh>
    <rPh sb="183" eb="184">
      <t>ベイ</t>
    </rPh>
    <rPh sb="184" eb="187">
      <t>シンセイケン</t>
    </rPh>
    <rPh sb="189" eb="190">
      <t>アイダ</t>
    </rPh>
    <rPh sb="191" eb="193">
      <t>アソウ</t>
    </rPh>
    <rPh sb="193" eb="196">
      <t>フクソウリ</t>
    </rPh>
    <rPh sb="200" eb="204">
      <t>フクダイトウリョウ</t>
    </rPh>
    <rPh sb="205" eb="206">
      <t>シタ</t>
    </rPh>
    <rPh sb="208" eb="210">
      <t>ケイザイ</t>
    </rPh>
    <rPh sb="210" eb="212">
      <t>タイワ</t>
    </rPh>
    <rPh sb="213" eb="214">
      <t>タ</t>
    </rPh>
    <rPh sb="215" eb="216">
      <t>ア</t>
    </rPh>
    <rPh sb="218" eb="220">
      <t>ゴウイ</t>
    </rPh>
    <rPh sb="230" eb="231">
      <t>ハシラ</t>
    </rPh>
    <rPh sb="232" eb="234">
      <t>ボウエキ</t>
    </rPh>
    <rPh sb="234" eb="235">
      <t>オヨ</t>
    </rPh>
    <rPh sb="236" eb="238">
      <t>トウシ</t>
    </rPh>
    <rPh sb="243" eb="245">
      <t>カダイ</t>
    </rPh>
    <rPh sb="246" eb="247">
      <t>カン</t>
    </rPh>
    <rPh sb="249" eb="251">
      <t>キョウツウ</t>
    </rPh>
    <rPh sb="251" eb="253">
      <t>センリャク</t>
    </rPh>
    <rPh sb="254" eb="256">
      <t>ケイザイ</t>
    </rPh>
    <rPh sb="256" eb="257">
      <t>オヨ</t>
    </rPh>
    <rPh sb="258" eb="260">
      <t>コウゾウ</t>
    </rPh>
    <rPh sb="260" eb="262">
      <t>セイサク</t>
    </rPh>
    <rPh sb="262" eb="264">
      <t>ブンヤ</t>
    </rPh>
    <rPh sb="265" eb="268">
      <t>ブンヤベツ</t>
    </rPh>
    <rPh sb="268" eb="270">
      <t>キョウリョク</t>
    </rPh>
    <rPh sb="272" eb="273">
      <t>ソ</t>
    </rPh>
    <rPh sb="275" eb="277">
      <t>ギロン</t>
    </rPh>
    <rPh sb="278" eb="279">
      <t>スス</t>
    </rPh>
    <rPh sb="288" eb="289">
      <t>トウ</t>
    </rPh>
    <rPh sb="290" eb="292">
      <t>シンテン</t>
    </rPh>
    <rPh sb="297" eb="299">
      <t>ニッカ</t>
    </rPh>
    <rPh sb="299" eb="300">
      <t>カン</t>
    </rPh>
    <rPh sb="303" eb="305">
      <t>ニッカ</t>
    </rPh>
    <rPh sb="305" eb="307">
      <t>シュノウ</t>
    </rPh>
    <rPh sb="307" eb="309">
      <t>カイダン</t>
    </rPh>
    <rPh sb="309" eb="310">
      <t>トウ</t>
    </rPh>
    <rPh sb="314" eb="316">
      <t>サショウ</t>
    </rPh>
    <rPh sb="316" eb="318">
      <t>モンダイ</t>
    </rPh>
    <rPh sb="319" eb="321">
      <t>カイゼン</t>
    </rPh>
    <rPh sb="325" eb="326">
      <t>サン</t>
    </rPh>
    <rPh sb="330" eb="331">
      <t>ワ</t>
    </rPh>
    <rPh sb="332" eb="333">
      <t>クニ</t>
    </rPh>
    <rPh sb="335" eb="337">
      <t>ソウキ</t>
    </rPh>
    <rPh sb="337" eb="339">
      <t>ユシュツ</t>
    </rPh>
    <rPh sb="340" eb="342">
      <t>ジツゲン</t>
    </rPh>
    <rPh sb="343" eb="344">
      <t>カン</t>
    </rPh>
    <rPh sb="346" eb="347">
      <t>ハタラ</t>
    </rPh>
    <rPh sb="351" eb="353">
      <t>ジッシ</t>
    </rPh>
    <rPh sb="360" eb="362">
      <t>ジュウテン</t>
    </rPh>
    <rPh sb="363" eb="365">
      <t>ブンヤ</t>
    </rPh>
    <rPh sb="377" eb="379">
      <t>カガク</t>
    </rPh>
    <rPh sb="379" eb="381">
      <t>ギジュツ</t>
    </rPh>
    <rPh sb="386" eb="388">
      <t>カンキョウ</t>
    </rPh>
    <rPh sb="389" eb="391">
      <t>トウシ</t>
    </rPh>
    <rPh sb="392" eb="394">
      <t>カンコウ</t>
    </rPh>
    <rPh sb="395" eb="397">
      <t>ガクセイ</t>
    </rPh>
    <rPh sb="397" eb="399">
      <t>コウリュウ</t>
    </rPh>
    <rPh sb="401" eb="403">
      <t>キョウリョク</t>
    </rPh>
    <rPh sb="403" eb="405">
      <t>カンケイ</t>
    </rPh>
    <rPh sb="405" eb="407">
      <t>ゴウイ</t>
    </rPh>
    <rPh sb="407" eb="408">
      <t>オヨ</t>
    </rPh>
    <rPh sb="409" eb="411">
      <t>キョウギ</t>
    </rPh>
    <rPh sb="412" eb="414">
      <t>ジッシ</t>
    </rPh>
    <rPh sb="420" eb="422">
      <t>キョウテイ</t>
    </rPh>
    <rPh sb="428" eb="430">
      <t>ショメイ</t>
    </rPh>
    <rPh sb="431" eb="432">
      <t>ザイ</t>
    </rPh>
    <rPh sb="435" eb="438">
      <t>コウカンチョウ</t>
    </rPh>
    <rPh sb="438" eb="440">
      <t>カイギ</t>
    </rPh>
    <rPh sb="444" eb="446">
      <t>ミンカン</t>
    </rPh>
    <rPh sb="446" eb="448">
      <t>キギョウ</t>
    </rPh>
    <rPh sb="449" eb="451">
      <t>キカン</t>
    </rPh>
    <rPh sb="459" eb="461">
      <t>コクサイ</t>
    </rPh>
    <rPh sb="461" eb="463">
      <t>ボウエキ</t>
    </rPh>
    <rPh sb="463" eb="464">
      <t>アイ</t>
    </rPh>
    <rPh sb="466" eb="468">
      <t>イケン</t>
    </rPh>
    <rPh sb="468" eb="470">
      <t>コウカン</t>
    </rPh>
    <rPh sb="471" eb="472">
      <t>バ</t>
    </rPh>
    <rPh sb="473" eb="474">
      <t>ハジ</t>
    </rPh>
    <rPh sb="476" eb="477">
      <t>モウ</t>
    </rPh>
    <rPh sb="479" eb="480">
      <t>トウ</t>
    </rPh>
    <rPh sb="486" eb="488">
      <t>キョウリョク</t>
    </rPh>
    <rPh sb="488" eb="490">
      <t>カクダイ</t>
    </rPh>
    <rPh sb="491" eb="492">
      <t>ム</t>
    </rPh>
    <rPh sb="494" eb="496">
      <t>トリクミ</t>
    </rPh>
    <rPh sb="497" eb="499">
      <t>ジッシ</t>
    </rPh>
    <phoneticPr fontId="5"/>
  </si>
  <si>
    <t>－</t>
    <phoneticPr fontId="5"/>
  </si>
  <si>
    <t>TPP交渉と並行して行う日米交渉（自動車貿易及び非関税措置に関する日米並行交渉）の早期妥結及びその成果等を着実に実施していく。</t>
    <rPh sb="3" eb="5">
      <t>コウショウ</t>
    </rPh>
    <rPh sb="6" eb="8">
      <t>ヘイコウ</t>
    </rPh>
    <rPh sb="10" eb="11">
      <t>オコナ</t>
    </rPh>
    <rPh sb="12" eb="14">
      <t>ニチベイ</t>
    </rPh>
    <rPh sb="14" eb="16">
      <t>コウショウ</t>
    </rPh>
    <rPh sb="17" eb="20">
      <t>ジドウシャ</t>
    </rPh>
    <rPh sb="20" eb="22">
      <t>ボウエキ</t>
    </rPh>
    <rPh sb="22" eb="23">
      <t>オヨ</t>
    </rPh>
    <rPh sb="24" eb="27">
      <t>ヒカンゼイ</t>
    </rPh>
    <rPh sb="27" eb="29">
      <t>ソチ</t>
    </rPh>
    <rPh sb="30" eb="31">
      <t>カン</t>
    </rPh>
    <rPh sb="33" eb="35">
      <t>ニチベイ</t>
    </rPh>
    <rPh sb="35" eb="37">
      <t>ヘイコウ</t>
    </rPh>
    <rPh sb="37" eb="39">
      <t>コウショウ</t>
    </rPh>
    <rPh sb="41" eb="43">
      <t>ソウキ</t>
    </rPh>
    <rPh sb="43" eb="45">
      <t>ダケツ</t>
    </rPh>
    <rPh sb="45" eb="46">
      <t>オヨ</t>
    </rPh>
    <rPh sb="49" eb="51">
      <t>セイカ</t>
    </rPh>
    <rPh sb="51" eb="52">
      <t>トウ</t>
    </rPh>
    <rPh sb="53" eb="55">
      <t>チャクジツ</t>
    </rPh>
    <rPh sb="56" eb="58">
      <t>ジッシ</t>
    </rPh>
    <phoneticPr fontId="5"/>
  </si>
  <si>
    <t>TPP交渉並びに自動車貿易及び非関税措置に関する日米並行交渉は，平成２７年１０月に妥結に至り，日米が主導したTPP協定の署名時期と同じ平成２８年２月に関連文書への署名が行われた。</t>
    <rPh sb="3" eb="5">
      <t>コウショウ</t>
    </rPh>
    <rPh sb="5" eb="6">
      <t>ナラ</t>
    </rPh>
    <rPh sb="8" eb="11">
      <t>ジドウシャ</t>
    </rPh>
    <rPh sb="11" eb="13">
      <t>ボウエキ</t>
    </rPh>
    <rPh sb="13" eb="14">
      <t>オヨ</t>
    </rPh>
    <rPh sb="15" eb="18">
      <t>ヒカンゼイ</t>
    </rPh>
    <rPh sb="18" eb="20">
      <t>ソチ</t>
    </rPh>
    <rPh sb="21" eb="22">
      <t>カン</t>
    </rPh>
    <rPh sb="24" eb="26">
      <t>ニチベイ</t>
    </rPh>
    <rPh sb="26" eb="28">
      <t>ヘイコウ</t>
    </rPh>
    <rPh sb="28" eb="30">
      <t>コウショウ</t>
    </rPh>
    <rPh sb="32" eb="34">
      <t>ヘイセイ</t>
    </rPh>
    <rPh sb="36" eb="37">
      <t>ネン</t>
    </rPh>
    <rPh sb="39" eb="40">
      <t>ガツ</t>
    </rPh>
    <rPh sb="41" eb="43">
      <t>ダケツ</t>
    </rPh>
    <rPh sb="44" eb="45">
      <t>イタ</t>
    </rPh>
    <rPh sb="47" eb="49">
      <t>ニチベイ</t>
    </rPh>
    <rPh sb="50" eb="52">
      <t>シュドウ</t>
    </rPh>
    <rPh sb="57" eb="59">
      <t>キョウテイ</t>
    </rPh>
    <rPh sb="60" eb="62">
      <t>ショメイ</t>
    </rPh>
    <rPh sb="62" eb="64">
      <t>ジキ</t>
    </rPh>
    <rPh sb="65" eb="66">
      <t>オナ</t>
    </rPh>
    <rPh sb="67" eb="69">
      <t>ヘイセイ</t>
    </rPh>
    <rPh sb="71" eb="72">
      <t>ネン</t>
    </rPh>
    <rPh sb="73" eb="74">
      <t>ガツ</t>
    </rPh>
    <rPh sb="75" eb="77">
      <t>カンレン</t>
    </rPh>
    <rPh sb="77" eb="79">
      <t>ブンショ</t>
    </rPh>
    <rPh sb="81" eb="83">
      <t>ショメイ</t>
    </rPh>
    <rPh sb="84" eb="85">
      <t>オコナ</t>
    </rPh>
    <phoneticPr fontId="5"/>
  </si>
  <si>
    <t>２８年度</t>
    <rPh sb="2" eb="4">
      <t>ネンド</t>
    </rPh>
    <phoneticPr fontId="5"/>
  </si>
  <si>
    <t>米国との間で貿易・投資関係を深化させるため，高速鉄道プロジェクトを始めとするインフラ開発についての協力拡大。</t>
    <rPh sb="0" eb="2">
      <t>ベイコク</t>
    </rPh>
    <rPh sb="4" eb="5">
      <t>アイダ</t>
    </rPh>
    <rPh sb="6" eb="8">
      <t>ボウエキ</t>
    </rPh>
    <rPh sb="9" eb="11">
      <t>トウシ</t>
    </rPh>
    <rPh sb="11" eb="13">
      <t>カンケイ</t>
    </rPh>
    <rPh sb="14" eb="16">
      <t>シンカ</t>
    </rPh>
    <rPh sb="22" eb="24">
      <t>コウソク</t>
    </rPh>
    <rPh sb="24" eb="26">
      <t>テツドウ</t>
    </rPh>
    <rPh sb="33" eb="34">
      <t>ハジ</t>
    </rPh>
    <rPh sb="42" eb="44">
      <t>カイハツ</t>
    </rPh>
    <rPh sb="49" eb="51">
      <t>キョウリョク</t>
    </rPh>
    <rPh sb="51" eb="53">
      <t>カクダイ</t>
    </rPh>
    <phoneticPr fontId="5"/>
  </si>
  <si>
    <t>カリフォルニア高速鉄道計画：カリフォルニア州で作成された「ビジネスプラン２０１６」に対する日本からの公式コメントの提出。北東回廊における超電導リニア技術導入構想：平成２９年２月の日米首脳会談において超電導リニア技術に言及する等トップセールスを通じ，同技術導入の意義のアピールや初期区間ワシントンＤＣ－ボルティモアを擁するメリーランド州とは，８月に高速鉄道分野を含む覚書を締結。テキサス高速鉄道計画，平成２８年１１月には，武井外務大臣政務官が，来日したローリングス・テキサス州ダラス市長及びプライス・テキサス州フォートワース市長との間でテキサス高速鉄道計画に関し意見交換を行う等，同計画の実現に向けて継続的かつ積極的な働きかけを行った。日米鉄道協力会議の第１回会合を平成２８年６月に開催。</t>
    <rPh sb="7" eb="9">
      <t>コウソク</t>
    </rPh>
    <rPh sb="9" eb="11">
      <t>テツドウ</t>
    </rPh>
    <rPh sb="11" eb="13">
      <t>ケイカク</t>
    </rPh>
    <rPh sb="21" eb="22">
      <t>シュウ</t>
    </rPh>
    <rPh sb="23" eb="25">
      <t>サクセイ</t>
    </rPh>
    <rPh sb="42" eb="43">
      <t>タイ</t>
    </rPh>
    <rPh sb="45" eb="47">
      <t>ニホン</t>
    </rPh>
    <rPh sb="50" eb="52">
      <t>コウシキ</t>
    </rPh>
    <rPh sb="57" eb="59">
      <t>テイシュツ</t>
    </rPh>
    <rPh sb="60" eb="62">
      <t>ホクトウ</t>
    </rPh>
    <rPh sb="62" eb="64">
      <t>カイロウ</t>
    </rPh>
    <rPh sb="68" eb="69">
      <t>チョウ</t>
    </rPh>
    <rPh sb="69" eb="71">
      <t>デンドウ</t>
    </rPh>
    <rPh sb="74" eb="76">
      <t>ギジュツ</t>
    </rPh>
    <rPh sb="76" eb="78">
      <t>ドウニュウ</t>
    </rPh>
    <rPh sb="78" eb="80">
      <t>コウソウ</t>
    </rPh>
    <rPh sb="81" eb="83">
      <t>ヘイセイ</t>
    </rPh>
    <rPh sb="85" eb="86">
      <t>ネン</t>
    </rPh>
    <rPh sb="87" eb="88">
      <t>ガツ</t>
    </rPh>
    <rPh sb="89" eb="91">
      <t>ニチベイ</t>
    </rPh>
    <rPh sb="91" eb="93">
      <t>シュノウ</t>
    </rPh>
    <rPh sb="93" eb="95">
      <t>カイダン</t>
    </rPh>
    <rPh sb="99" eb="100">
      <t>チョウ</t>
    </rPh>
    <rPh sb="100" eb="102">
      <t>デンドウ</t>
    </rPh>
    <rPh sb="105" eb="107">
      <t>ギジュツ</t>
    </rPh>
    <rPh sb="108" eb="110">
      <t>ゲンキュウ</t>
    </rPh>
    <rPh sb="112" eb="113">
      <t>トウ</t>
    </rPh>
    <rPh sb="121" eb="122">
      <t>ツウ</t>
    </rPh>
    <rPh sb="124" eb="125">
      <t>ドウ</t>
    </rPh>
    <rPh sb="125" eb="127">
      <t>ギジュツ</t>
    </rPh>
    <rPh sb="127" eb="129">
      <t>ドウニュウ</t>
    </rPh>
    <rPh sb="130" eb="132">
      <t>イギ</t>
    </rPh>
    <rPh sb="138" eb="140">
      <t>ショキ</t>
    </rPh>
    <rPh sb="140" eb="142">
      <t>クカン</t>
    </rPh>
    <rPh sb="157" eb="158">
      <t>ヨウ</t>
    </rPh>
    <rPh sb="166" eb="167">
      <t>シュウ</t>
    </rPh>
    <rPh sb="171" eb="172">
      <t>ガツ</t>
    </rPh>
    <rPh sb="173" eb="175">
      <t>コウソク</t>
    </rPh>
    <rPh sb="175" eb="177">
      <t>テツドウ</t>
    </rPh>
    <rPh sb="177" eb="179">
      <t>ブンヤ</t>
    </rPh>
    <rPh sb="180" eb="181">
      <t>フク</t>
    </rPh>
    <rPh sb="182" eb="184">
      <t>オボエガキ</t>
    </rPh>
    <rPh sb="185" eb="187">
      <t>テイケツ</t>
    </rPh>
    <rPh sb="192" eb="194">
      <t>コウソク</t>
    </rPh>
    <rPh sb="194" eb="196">
      <t>テツドウ</t>
    </rPh>
    <rPh sb="196" eb="198">
      <t>ケイカク</t>
    </rPh>
    <rPh sb="199" eb="201">
      <t>ヘイセイ</t>
    </rPh>
    <rPh sb="203" eb="204">
      <t>ネン</t>
    </rPh>
    <rPh sb="206" eb="207">
      <t>ガツ</t>
    </rPh>
    <rPh sb="210" eb="212">
      <t>タケイ</t>
    </rPh>
    <rPh sb="212" eb="214">
      <t>ガイム</t>
    </rPh>
    <rPh sb="214" eb="216">
      <t>ダイジン</t>
    </rPh>
    <rPh sb="216" eb="219">
      <t>セイムカン</t>
    </rPh>
    <rPh sb="221" eb="223">
      <t>ライニチ</t>
    </rPh>
    <rPh sb="236" eb="237">
      <t>シュウ</t>
    </rPh>
    <rPh sb="240" eb="242">
      <t>シチョウ</t>
    </rPh>
    <rPh sb="242" eb="243">
      <t>オヨ</t>
    </rPh>
    <rPh sb="253" eb="254">
      <t>シュウ</t>
    </rPh>
    <rPh sb="261" eb="263">
      <t>シチョウ</t>
    </rPh>
    <rPh sb="265" eb="266">
      <t>アイダ</t>
    </rPh>
    <rPh sb="271" eb="273">
      <t>コウソク</t>
    </rPh>
    <rPh sb="273" eb="275">
      <t>テツドウ</t>
    </rPh>
    <rPh sb="275" eb="277">
      <t>ケイカク</t>
    </rPh>
    <rPh sb="278" eb="279">
      <t>カン</t>
    </rPh>
    <rPh sb="280" eb="282">
      <t>イケン</t>
    </rPh>
    <rPh sb="282" eb="284">
      <t>コウカン</t>
    </rPh>
    <rPh sb="285" eb="286">
      <t>オコナ</t>
    </rPh>
    <rPh sb="287" eb="288">
      <t>トウ</t>
    </rPh>
    <rPh sb="289" eb="290">
      <t>ドウ</t>
    </rPh>
    <rPh sb="290" eb="292">
      <t>ケイカク</t>
    </rPh>
    <rPh sb="293" eb="295">
      <t>ジツゲン</t>
    </rPh>
    <rPh sb="296" eb="297">
      <t>ム</t>
    </rPh>
    <rPh sb="299" eb="302">
      <t>ケイゾクテキ</t>
    </rPh>
    <rPh sb="304" eb="307">
      <t>セッキョクテキ</t>
    </rPh>
    <rPh sb="308" eb="309">
      <t>ハタラ</t>
    </rPh>
    <rPh sb="313" eb="314">
      <t>オコナ</t>
    </rPh>
    <rPh sb="317" eb="319">
      <t>ニチベイ</t>
    </rPh>
    <rPh sb="319" eb="321">
      <t>テツドウ</t>
    </rPh>
    <rPh sb="321" eb="323">
      <t>キョウリョク</t>
    </rPh>
    <rPh sb="323" eb="325">
      <t>カイギ</t>
    </rPh>
    <rPh sb="326" eb="327">
      <t>ダイ</t>
    </rPh>
    <rPh sb="328" eb="329">
      <t>カイ</t>
    </rPh>
    <rPh sb="329" eb="331">
      <t>カイゴウ</t>
    </rPh>
    <rPh sb="332" eb="334">
      <t>ヘイセイ</t>
    </rPh>
    <rPh sb="336" eb="337">
      <t>ネン</t>
    </rPh>
    <rPh sb="338" eb="339">
      <t>ガツ</t>
    </rPh>
    <rPh sb="340" eb="342">
      <t>カイサイ</t>
    </rPh>
    <phoneticPr fontId="5"/>
  </si>
  <si>
    <t>－</t>
    <phoneticPr fontId="5"/>
  </si>
  <si>
    <t>米国との間で貿易・投資関係の深化及びエネルギー等の分野における協力関係を強化・発展させるため，インターネットエコノミー日米政策協力対話，日米エネルギー戦略対話等の実施を通じたこれらの分野における協力拡大。米国州政府との関係強化。</t>
    <rPh sb="0" eb="2">
      <t>ベイコク</t>
    </rPh>
    <rPh sb="4" eb="5">
      <t>アイダ</t>
    </rPh>
    <rPh sb="6" eb="8">
      <t>ボウエキ</t>
    </rPh>
    <rPh sb="9" eb="11">
      <t>トウシ</t>
    </rPh>
    <rPh sb="11" eb="13">
      <t>カンケイ</t>
    </rPh>
    <rPh sb="14" eb="16">
      <t>シンカ</t>
    </rPh>
    <rPh sb="16" eb="17">
      <t>オヨ</t>
    </rPh>
    <rPh sb="23" eb="24">
      <t>トウ</t>
    </rPh>
    <rPh sb="25" eb="27">
      <t>ブンヤ</t>
    </rPh>
    <rPh sb="31" eb="33">
      <t>キョウリョク</t>
    </rPh>
    <rPh sb="33" eb="35">
      <t>カンケイ</t>
    </rPh>
    <rPh sb="36" eb="38">
      <t>キョウカ</t>
    </rPh>
    <rPh sb="39" eb="41">
      <t>ハッテン</t>
    </rPh>
    <rPh sb="59" eb="61">
      <t>ニチベイ</t>
    </rPh>
    <rPh sb="61" eb="63">
      <t>セイサク</t>
    </rPh>
    <rPh sb="63" eb="65">
      <t>キョウリョク</t>
    </rPh>
    <rPh sb="65" eb="67">
      <t>タイワ</t>
    </rPh>
    <rPh sb="68" eb="70">
      <t>ニチベイ</t>
    </rPh>
    <rPh sb="75" eb="77">
      <t>センリャク</t>
    </rPh>
    <rPh sb="77" eb="79">
      <t>タイワ</t>
    </rPh>
    <rPh sb="79" eb="80">
      <t>トウ</t>
    </rPh>
    <rPh sb="81" eb="83">
      <t>ジッシ</t>
    </rPh>
    <rPh sb="84" eb="85">
      <t>ツウ</t>
    </rPh>
    <rPh sb="91" eb="93">
      <t>ブンヤ</t>
    </rPh>
    <rPh sb="97" eb="99">
      <t>キョウリョク</t>
    </rPh>
    <rPh sb="99" eb="101">
      <t>カクダイ</t>
    </rPh>
    <rPh sb="102" eb="104">
      <t>ベイコク</t>
    </rPh>
    <rPh sb="104" eb="107">
      <t>シュウセイフ</t>
    </rPh>
    <rPh sb="109" eb="111">
      <t>カンケイ</t>
    </rPh>
    <rPh sb="111" eb="113">
      <t>キョウカ</t>
    </rPh>
    <phoneticPr fontId="5"/>
  </si>
  <si>
    <t>平成２９年１月に，インターネットエコノミーに関する日米政策協力対話の準備会合として課長級会合の開催，黄川田外務大臣政務官と米国下院エネルギー・商業委員会委員長一行との間でエネルギー輸出や高効率石炭火力発電，原子力発電に関する議論を実施。平成２８年６月にワシントン州，８月にはメリーランド州との間で経済及び貿易関係に関する協力覚書への署名を実施。１１月にワシントン州との間で運転免許試験の一部相互免除に関する協力覚書書への署名を行い，２９年１月から運用が開始。</t>
    <rPh sb="0" eb="2">
      <t>ヘイセイ</t>
    </rPh>
    <rPh sb="4" eb="5">
      <t>ネン</t>
    </rPh>
    <rPh sb="6" eb="7">
      <t>ガツ</t>
    </rPh>
    <rPh sb="22" eb="23">
      <t>カン</t>
    </rPh>
    <rPh sb="25" eb="27">
      <t>ニチベイ</t>
    </rPh>
    <rPh sb="27" eb="29">
      <t>セイサク</t>
    </rPh>
    <rPh sb="29" eb="31">
      <t>キョウリョク</t>
    </rPh>
    <rPh sb="31" eb="33">
      <t>タイワ</t>
    </rPh>
    <rPh sb="34" eb="36">
      <t>ジュンビ</t>
    </rPh>
    <rPh sb="36" eb="38">
      <t>カイゴウ</t>
    </rPh>
    <rPh sb="41" eb="44">
      <t>カチョウキュウ</t>
    </rPh>
    <rPh sb="44" eb="46">
      <t>カイゴウ</t>
    </rPh>
    <rPh sb="47" eb="49">
      <t>カイサイ</t>
    </rPh>
    <rPh sb="50" eb="53">
      <t>キカワダ</t>
    </rPh>
    <rPh sb="53" eb="55">
      <t>ガイム</t>
    </rPh>
    <rPh sb="55" eb="57">
      <t>ダイジン</t>
    </rPh>
    <rPh sb="57" eb="60">
      <t>セイムカン</t>
    </rPh>
    <rPh sb="61" eb="63">
      <t>ベイコク</t>
    </rPh>
    <rPh sb="63" eb="65">
      <t>カイン</t>
    </rPh>
    <rPh sb="71" eb="73">
      <t>ショウギョウ</t>
    </rPh>
    <rPh sb="73" eb="76">
      <t>イインカイ</t>
    </rPh>
    <rPh sb="76" eb="79">
      <t>イインチョウ</t>
    </rPh>
    <rPh sb="79" eb="81">
      <t>イッコウ</t>
    </rPh>
    <rPh sb="83" eb="84">
      <t>アイダ</t>
    </rPh>
    <rPh sb="90" eb="92">
      <t>ユシュツ</t>
    </rPh>
    <rPh sb="93" eb="94">
      <t>コウ</t>
    </rPh>
    <rPh sb="94" eb="96">
      <t>コウリツ</t>
    </rPh>
    <rPh sb="96" eb="98">
      <t>セキタン</t>
    </rPh>
    <rPh sb="98" eb="100">
      <t>カリョク</t>
    </rPh>
    <rPh sb="100" eb="102">
      <t>ハツデン</t>
    </rPh>
    <rPh sb="103" eb="106">
      <t>ゲンシリョク</t>
    </rPh>
    <rPh sb="106" eb="108">
      <t>ハツデン</t>
    </rPh>
    <rPh sb="109" eb="110">
      <t>カン</t>
    </rPh>
    <rPh sb="112" eb="114">
      <t>ギロン</t>
    </rPh>
    <rPh sb="115" eb="117">
      <t>ジッシ</t>
    </rPh>
    <rPh sb="118" eb="120">
      <t>ヘイセイ</t>
    </rPh>
    <rPh sb="122" eb="123">
      <t>ネン</t>
    </rPh>
    <rPh sb="124" eb="125">
      <t>ガツ</t>
    </rPh>
    <rPh sb="131" eb="132">
      <t>シュウ</t>
    </rPh>
    <rPh sb="134" eb="135">
      <t>ガツ</t>
    </rPh>
    <rPh sb="143" eb="144">
      <t>シュウ</t>
    </rPh>
    <rPh sb="146" eb="147">
      <t>アイダ</t>
    </rPh>
    <rPh sb="148" eb="150">
      <t>ケイザイ</t>
    </rPh>
    <rPh sb="150" eb="151">
      <t>オヨ</t>
    </rPh>
    <rPh sb="152" eb="154">
      <t>ボウエキ</t>
    </rPh>
    <rPh sb="154" eb="156">
      <t>カンケイ</t>
    </rPh>
    <rPh sb="157" eb="158">
      <t>カン</t>
    </rPh>
    <rPh sb="160" eb="162">
      <t>キョウリョク</t>
    </rPh>
    <rPh sb="162" eb="164">
      <t>オボエガキ</t>
    </rPh>
    <rPh sb="166" eb="168">
      <t>ショメイ</t>
    </rPh>
    <rPh sb="169" eb="171">
      <t>ジッシ</t>
    </rPh>
    <rPh sb="174" eb="175">
      <t>ガツ</t>
    </rPh>
    <rPh sb="181" eb="182">
      <t>シュウ</t>
    </rPh>
    <rPh sb="184" eb="185">
      <t>アイダ</t>
    </rPh>
    <rPh sb="186" eb="188">
      <t>ウンテン</t>
    </rPh>
    <rPh sb="188" eb="190">
      <t>メンキョ</t>
    </rPh>
    <rPh sb="190" eb="192">
      <t>シケン</t>
    </rPh>
    <rPh sb="193" eb="195">
      <t>イチブ</t>
    </rPh>
    <rPh sb="195" eb="197">
      <t>ソウゴ</t>
    </rPh>
    <rPh sb="197" eb="199">
      <t>メンジョ</t>
    </rPh>
    <rPh sb="200" eb="201">
      <t>カン</t>
    </rPh>
    <rPh sb="203" eb="205">
      <t>キョウリョク</t>
    </rPh>
    <rPh sb="205" eb="207">
      <t>オボエガキ</t>
    </rPh>
    <rPh sb="207" eb="208">
      <t>ショ</t>
    </rPh>
    <rPh sb="210" eb="212">
      <t>ショメイ</t>
    </rPh>
    <rPh sb="213" eb="214">
      <t>オコナ</t>
    </rPh>
    <phoneticPr fontId="5"/>
  </si>
  <si>
    <t>２９年度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</si>
  <si>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る。</t>
    <rPh sb="0" eb="2">
      <t>アソウ</t>
    </rPh>
    <rPh sb="2" eb="5">
      <t>フクソウリ</t>
    </rPh>
    <rPh sb="9" eb="10">
      <t>ベイ</t>
    </rPh>
    <rPh sb="10" eb="14">
      <t>フクダイトウリョウ</t>
    </rPh>
    <rPh sb="15" eb="16">
      <t>シタ</t>
    </rPh>
    <rPh sb="17" eb="19">
      <t>ジッシ</t>
    </rPh>
    <rPh sb="22" eb="24">
      <t>ニチベイ</t>
    </rPh>
    <rPh sb="24" eb="26">
      <t>ケイザイ</t>
    </rPh>
    <rPh sb="26" eb="28">
      <t>タイワ</t>
    </rPh>
    <rPh sb="33" eb="35">
      <t>ボウエキ</t>
    </rPh>
    <rPh sb="35" eb="36">
      <t>オヨ</t>
    </rPh>
    <rPh sb="37" eb="39">
      <t>トウシ</t>
    </rPh>
    <rPh sb="44" eb="46">
      <t>カダイ</t>
    </rPh>
    <rPh sb="47" eb="48">
      <t>カン</t>
    </rPh>
    <rPh sb="50" eb="52">
      <t>キョウツウ</t>
    </rPh>
    <rPh sb="52" eb="54">
      <t>センリャク</t>
    </rPh>
    <rPh sb="55" eb="57">
      <t>ケイザイ</t>
    </rPh>
    <rPh sb="57" eb="58">
      <t>オヨ</t>
    </rPh>
    <rPh sb="59" eb="61">
      <t>コウゾウ</t>
    </rPh>
    <rPh sb="61" eb="63">
      <t>セイサク</t>
    </rPh>
    <rPh sb="63" eb="65">
      <t>ブンヤ</t>
    </rPh>
    <rPh sb="67" eb="69">
      <t>キョウリョク</t>
    </rPh>
    <rPh sb="70" eb="71">
      <t>ナラ</t>
    </rPh>
    <rPh sb="73" eb="76">
      <t>ブンヤベツ</t>
    </rPh>
    <rPh sb="76" eb="78">
      <t>キョウリョク</t>
    </rPh>
    <rPh sb="82" eb="83">
      <t>ハシラ</t>
    </rPh>
    <rPh sb="84" eb="85">
      <t>ソ</t>
    </rPh>
    <rPh sb="87" eb="89">
      <t>ギロン</t>
    </rPh>
    <rPh sb="90" eb="91">
      <t>スス</t>
    </rPh>
    <phoneticPr fontId="5"/>
  </si>
  <si>
    <t>麻生副総理及びペンス副大統領の下，４月の初回会合においては上記３つの柱に沿って議論を進めていくことで一致。１０月の第２回会合においては，アジア太平洋地域における安全保障環境が厳しさを増す中，戦略的にも極めて重要な日米経済関係を更に深化させるため，今後も建設的な議論を進めていくことの重要性を共有し，両会合において日米共同プレス・リリースを発表した。また，１１月の日米首脳会談等の様々な機会において，同対話の重要性を確認した。</t>
    <rPh sb="0" eb="2">
      <t>アソウ</t>
    </rPh>
    <rPh sb="2" eb="5">
      <t>フクソウリ</t>
    </rPh>
    <rPh sb="5" eb="6">
      <t>オヨ</t>
    </rPh>
    <rPh sb="10" eb="11">
      <t>フク</t>
    </rPh>
    <rPh sb="11" eb="14">
      <t>ダイトウリョウ</t>
    </rPh>
    <rPh sb="15" eb="16">
      <t>シタ</t>
    </rPh>
    <rPh sb="18" eb="19">
      <t>ガツ</t>
    </rPh>
    <rPh sb="20" eb="22">
      <t>ショカイ</t>
    </rPh>
    <rPh sb="22" eb="24">
      <t>カイゴウ</t>
    </rPh>
    <rPh sb="29" eb="31">
      <t>ジョウキ</t>
    </rPh>
    <rPh sb="34" eb="35">
      <t>ハシラ</t>
    </rPh>
    <rPh sb="36" eb="37">
      <t>ソ</t>
    </rPh>
    <rPh sb="39" eb="41">
      <t>ギロン</t>
    </rPh>
    <rPh sb="42" eb="43">
      <t>スス</t>
    </rPh>
    <rPh sb="50" eb="52">
      <t>イッチ</t>
    </rPh>
    <rPh sb="55" eb="56">
      <t>ガツ</t>
    </rPh>
    <rPh sb="57" eb="58">
      <t>ダイ</t>
    </rPh>
    <rPh sb="59" eb="60">
      <t>カイ</t>
    </rPh>
    <rPh sb="60" eb="62">
      <t>カイゴウ</t>
    </rPh>
    <rPh sb="71" eb="74">
      <t>タイヘイヨウ</t>
    </rPh>
    <rPh sb="74" eb="76">
      <t>チイキ</t>
    </rPh>
    <rPh sb="80" eb="82">
      <t>アンゼン</t>
    </rPh>
    <rPh sb="82" eb="84">
      <t>ホショウ</t>
    </rPh>
    <rPh sb="84" eb="86">
      <t>カンキョウ</t>
    </rPh>
    <rPh sb="87" eb="88">
      <t>キビ</t>
    </rPh>
    <rPh sb="91" eb="92">
      <t>マ</t>
    </rPh>
    <rPh sb="93" eb="94">
      <t>ナカ</t>
    </rPh>
    <rPh sb="95" eb="98">
      <t>センリャクテキ</t>
    </rPh>
    <rPh sb="100" eb="101">
      <t>キワ</t>
    </rPh>
    <rPh sb="103" eb="105">
      <t>ジュウヨウ</t>
    </rPh>
    <rPh sb="106" eb="108">
      <t>ニチベイ</t>
    </rPh>
    <rPh sb="108" eb="110">
      <t>ケイザイ</t>
    </rPh>
    <rPh sb="110" eb="112">
      <t>カンケイ</t>
    </rPh>
    <rPh sb="113" eb="114">
      <t>サラ</t>
    </rPh>
    <rPh sb="115" eb="117">
      <t>シンカ</t>
    </rPh>
    <rPh sb="123" eb="125">
      <t>コンゴ</t>
    </rPh>
    <rPh sb="126" eb="129">
      <t>ケンセツテキ</t>
    </rPh>
    <rPh sb="130" eb="132">
      <t>ギロン</t>
    </rPh>
    <rPh sb="133" eb="134">
      <t>スス</t>
    </rPh>
    <rPh sb="141" eb="144">
      <t>ジュウヨウセイ</t>
    </rPh>
    <rPh sb="145" eb="147">
      <t>キョウユウ</t>
    </rPh>
    <rPh sb="149" eb="150">
      <t>リョウ</t>
    </rPh>
    <rPh sb="150" eb="152">
      <t>カイゴウ</t>
    </rPh>
    <rPh sb="156" eb="158">
      <t>ニチベイ</t>
    </rPh>
    <rPh sb="158" eb="160">
      <t>キョウドウ</t>
    </rPh>
    <rPh sb="169" eb="171">
      <t>ハッピョウ</t>
    </rPh>
    <rPh sb="179" eb="180">
      <t>ガツ</t>
    </rPh>
    <rPh sb="181" eb="183">
      <t>ニチベイ</t>
    </rPh>
    <rPh sb="183" eb="185">
      <t>シュノウ</t>
    </rPh>
    <rPh sb="185" eb="187">
      <t>カイダン</t>
    </rPh>
    <rPh sb="187" eb="188">
      <t>トウ</t>
    </rPh>
    <rPh sb="189" eb="191">
      <t>サマザマ</t>
    </rPh>
    <rPh sb="192" eb="194">
      <t>キカイ</t>
    </rPh>
    <rPh sb="199" eb="200">
      <t>ドウ</t>
    </rPh>
    <rPh sb="200" eb="202">
      <t>タイワ</t>
    </rPh>
    <rPh sb="203" eb="206">
      <t>ジュウヨウセイ</t>
    </rPh>
    <rPh sb="207" eb="209">
      <t>カクニン</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</si>
  <si>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</si>
  <si>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地域別外交</t>
    <rPh sb="0" eb="3">
      <t>チイキベツ</t>
    </rPh>
    <rPh sb="3" eb="5">
      <t>ガイコウ</t>
    </rPh>
    <phoneticPr fontId="5"/>
  </si>
  <si>
    <t>Ⅰ－２－２：北米諸国との経済分野での協力推進</t>
    <rPh sb="6" eb="8">
      <t>ホクベイ</t>
    </rPh>
    <rPh sb="8" eb="10">
      <t>ショコク</t>
    </rPh>
    <rPh sb="12" eb="14">
      <t>ケイザイ</t>
    </rPh>
    <rPh sb="14" eb="16">
      <t>ブンヤ</t>
    </rPh>
    <rPh sb="18" eb="20">
      <t>キョウリョク</t>
    </rPh>
    <rPh sb="20" eb="22">
      <t>スイシン</t>
    </rPh>
    <phoneticPr fontId="5"/>
  </si>
  <si>
    <t>－</t>
    <phoneticPr fontId="5"/>
  </si>
  <si>
    <t>－</t>
    <phoneticPr fontId="5"/>
  </si>
  <si>
    <t>－</t>
    <phoneticPr fontId="5"/>
  </si>
  <si>
    <t>-</t>
    <phoneticPr fontId="5"/>
  </si>
  <si>
    <t>-</t>
    <phoneticPr fontId="5"/>
  </si>
  <si>
    <t>カナダとの経済分野での強調の深化</t>
    <rPh sb="5" eb="7">
      <t>ケイザイ</t>
    </rPh>
    <rPh sb="7" eb="9">
      <t>ブンヤ</t>
    </rPh>
    <rPh sb="11" eb="13">
      <t>キョウチョウ</t>
    </rPh>
    <rPh sb="14" eb="16">
      <t>シンカ</t>
    </rPh>
    <phoneticPr fontId="5"/>
  </si>
  <si>
    <t>査証問題を含めたビジネス環境の改善，ＬＮＧを含むエネルギー分野，科学技術分野等での協力を進める。</t>
    <rPh sb="0" eb="2">
      <t>サショウ</t>
    </rPh>
    <rPh sb="2" eb="4">
      <t>モンダイ</t>
    </rPh>
    <rPh sb="5" eb="6">
      <t>フク</t>
    </rPh>
    <rPh sb="12" eb="14">
      <t>カンキョウ</t>
    </rPh>
    <rPh sb="15" eb="17">
      <t>カイゼン</t>
    </rPh>
    <rPh sb="22" eb="23">
      <t>フク</t>
    </rPh>
    <rPh sb="29" eb="31">
      <t>ブンヤ</t>
    </rPh>
    <rPh sb="32" eb="34">
      <t>カガク</t>
    </rPh>
    <rPh sb="34" eb="36">
      <t>ギジュツ</t>
    </rPh>
    <rPh sb="36" eb="38">
      <t>ブンヤ</t>
    </rPh>
    <rPh sb="38" eb="39">
      <t>トウ</t>
    </rPh>
    <rPh sb="41" eb="43">
      <t>キョウリョク</t>
    </rPh>
    <rPh sb="44" eb="45">
      <t>スス</t>
    </rPh>
    <phoneticPr fontId="5"/>
  </si>
  <si>
    <t>平成２８年５月の日加首脳会談等のハイレベル会談の機会で，査証問題の改善，カナダ産ＬＮＧの我が国への早期輸出の実現に関して働きかけを実施した。</t>
    <rPh sb="0" eb="2">
      <t>ヘイセイ</t>
    </rPh>
    <rPh sb="4" eb="5">
      <t>ネン</t>
    </rPh>
    <rPh sb="6" eb="7">
      <t>ガツ</t>
    </rPh>
    <rPh sb="8" eb="10">
      <t>ニッカ</t>
    </rPh>
    <rPh sb="10" eb="12">
      <t>シュノウ</t>
    </rPh>
    <rPh sb="12" eb="15">
      <t>カイダンナド</t>
    </rPh>
    <rPh sb="21" eb="23">
      <t>カイダン</t>
    </rPh>
    <rPh sb="24" eb="26">
      <t>キカイ</t>
    </rPh>
    <rPh sb="28" eb="30">
      <t>サショウ</t>
    </rPh>
    <rPh sb="30" eb="32">
      <t>モンダイ</t>
    </rPh>
    <rPh sb="33" eb="35">
      <t>カイゼン</t>
    </rPh>
    <rPh sb="39" eb="40">
      <t>サン</t>
    </rPh>
    <rPh sb="44" eb="45">
      <t>ワ</t>
    </rPh>
    <rPh sb="46" eb="47">
      <t>クニ</t>
    </rPh>
    <rPh sb="49" eb="51">
      <t>ソウキ</t>
    </rPh>
    <rPh sb="51" eb="53">
      <t>ユシュツ</t>
    </rPh>
    <rPh sb="54" eb="56">
      <t>ジツゲン</t>
    </rPh>
    <rPh sb="57" eb="58">
      <t>カン</t>
    </rPh>
    <rPh sb="60" eb="61">
      <t>ハタラ</t>
    </rPh>
    <rPh sb="65" eb="67">
      <t>ジッシ</t>
    </rPh>
    <phoneticPr fontId="5"/>
  </si>
  <si>
    <t>カナダにおける日本企業の経済活動の障害となっている査証問題の改善に向けた働きかけを実施する。シェールガス産出国であるカナダからの低廉かつ安定的なＬＮＧ輸入の実現に向けたカナダ側への働きかけを実施する。また，ＴＰＰ交渉や日加ＥＰＡ交渉を通じ，日加経済関係を強化する。</t>
    <rPh sb="7" eb="9">
      <t>ニホン</t>
    </rPh>
    <rPh sb="9" eb="11">
      <t>キギョウ</t>
    </rPh>
    <rPh sb="12" eb="14">
      <t>ケイザイ</t>
    </rPh>
    <rPh sb="14" eb="16">
      <t>カツドウ</t>
    </rPh>
    <rPh sb="17" eb="19">
      <t>ショウガイ</t>
    </rPh>
    <rPh sb="25" eb="27">
      <t>サショウ</t>
    </rPh>
    <rPh sb="27" eb="29">
      <t>モンダイ</t>
    </rPh>
    <rPh sb="30" eb="32">
      <t>カイゼン</t>
    </rPh>
    <rPh sb="33" eb="34">
      <t>ム</t>
    </rPh>
    <rPh sb="36" eb="37">
      <t>ハタラ</t>
    </rPh>
    <rPh sb="41" eb="43">
      <t>ジッシ</t>
    </rPh>
    <rPh sb="52" eb="53">
      <t>サン</t>
    </rPh>
    <rPh sb="53" eb="55">
      <t>シュッコク</t>
    </rPh>
    <rPh sb="64" eb="66">
      <t>テイレン</t>
    </rPh>
    <rPh sb="68" eb="71">
      <t>アンテイテキ</t>
    </rPh>
    <rPh sb="75" eb="77">
      <t>ユニュウ</t>
    </rPh>
    <rPh sb="78" eb="80">
      <t>ジツゲン</t>
    </rPh>
    <rPh sb="81" eb="82">
      <t>ム</t>
    </rPh>
    <rPh sb="87" eb="88">
      <t>ガワ</t>
    </rPh>
    <rPh sb="90" eb="91">
      <t>ハタラ</t>
    </rPh>
    <rPh sb="95" eb="97">
      <t>ジッシ</t>
    </rPh>
    <rPh sb="106" eb="108">
      <t>コウショウ</t>
    </rPh>
    <rPh sb="109" eb="111">
      <t>ニッカ</t>
    </rPh>
    <rPh sb="114" eb="116">
      <t>コウショウ</t>
    </rPh>
    <rPh sb="117" eb="118">
      <t>ツウ</t>
    </rPh>
    <rPh sb="120" eb="122">
      <t>ニッカ</t>
    </rPh>
    <rPh sb="122" eb="124">
      <t>ケイザイ</t>
    </rPh>
    <rPh sb="124" eb="126">
      <t>カンケイ</t>
    </rPh>
    <rPh sb="127" eb="129">
      <t>キョウカ</t>
    </rPh>
    <phoneticPr fontId="5"/>
  </si>
  <si>
    <t>平成２７年１１月の日加首脳会談にて我が国へのＬＮＧ輸出の早期実現に向けた協力及び日本企業へのビジネス環境の改善に向けた協力を要請し，翌年２月の日加外相会談においても同協力を要請するとともに，これらを織り込んだ日加共同声明を発出。また，同首脳会談において，ＴＰＰ協定が地域の貿易，投資及び経済成長を促進するものであるとの認識で一致するとともに，翌年２月の日加外相会談において，自由貿易を強固に支持すること及び２月のＴＰＰ協定の署名を認識し，両国の国内の議論を進めることを確認する共同声明を発出。</t>
    <rPh sb="0" eb="2">
      <t>ヘイセイ</t>
    </rPh>
    <rPh sb="4" eb="5">
      <t>ネン</t>
    </rPh>
    <rPh sb="7" eb="8">
      <t>ガツ</t>
    </rPh>
    <rPh sb="9" eb="11">
      <t>ニッカ</t>
    </rPh>
    <rPh sb="11" eb="13">
      <t>シュノウ</t>
    </rPh>
    <rPh sb="13" eb="15">
      <t>カイダン</t>
    </rPh>
    <rPh sb="17" eb="18">
      <t>ワ</t>
    </rPh>
    <rPh sb="19" eb="20">
      <t>クニ</t>
    </rPh>
    <rPh sb="25" eb="27">
      <t>ユシュツ</t>
    </rPh>
    <rPh sb="28" eb="30">
      <t>ソウキ</t>
    </rPh>
    <rPh sb="30" eb="32">
      <t>ジツゲン</t>
    </rPh>
    <rPh sb="33" eb="34">
      <t>ム</t>
    </rPh>
    <rPh sb="36" eb="38">
      <t>キョウリョク</t>
    </rPh>
    <rPh sb="38" eb="39">
      <t>オヨ</t>
    </rPh>
    <rPh sb="40" eb="42">
      <t>ニホン</t>
    </rPh>
    <rPh sb="42" eb="44">
      <t>キギョウ</t>
    </rPh>
    <rPh sb="50" eb="52">
      <t>カンキョウ</t>
    </rPh>
    <rPh sb="53" eb="55">
      <t>カイゼン</t>
    </rPh>
    <rPh sb="56" eb="57">
      <t>ム</t>
    </rPh>
    <rPh sb="59" eb="61">
      <t>キョウリョク</t>
    </rPh>
    <rPh sb="62" eb="64">
      <t>ヨウセイ</t>
    </rPh>
    <rPh sb="66" eb="68">
      <t>ヨクネン</t>
    </rPh>
    <rPh sb="69" eb="70">
      <t>ガツ</t>
    </rPh>
    <rPh sb="71" eb="73">
      <t>ニッカ</t>
    </rPh>
    <rPh sb="73" eb="75">
      <t>ガイショウ</t>
    </rPh>
    <rPh sb="75" eb="77">
      <t>カイダン</t>
    </rPh>
    <rPh sb="82" eb="83">
      <t>ドウ</t>
    </rPh>
    <rPh sb="83" eb="85">
      <t>キョウリョク</t>
    </rPh>
    <rPh sb="86" eb="88">
      <t>ヨウセイ</t>
    </rPh>
    <rPh sb="99" eb="100">
      <t>オ</t>
    </rPh>
    <rPh sb="101" eb="102">
      <t>コ</t>
    </rPh>
    <rPh sb="104" eb="106">
      <t>ニッカ</t>
    </rPh>
    <rPh sb="106" eb="108">
      <t>キョウドウ</t>
    </rPh>
    <rPh sb="108" eb="110">
      <t>セイメイ</t>
    </rPh>
    <rPh sb="111" eb="113">
      <t>ハッシュツ</t>
    </rPh>
    <rPh sb="117" eb="118">
      <t>ドウ</t>
    </rPh>
    <rPh sb="118" eb="120">
      <t>シュノウ</t>
    </rPh>
    <rPh sb="120" eb="122">
      <t>カイダン</t>
    </rPh>
    <rPh sb="130" eb="132">
      <t>キョウテイ</t>
    </rPh>
    <rPh sb="133" eb="135">
      <t>チイキ</t>
    </rPh>
    <rPh sb="136" eb="138">
      <t>ボウエキ</t>
    </rPh>
    <rPh sb="139" eb="141">
      <t>トウシ</t>
    </rPh>
    <rPh sb="141" eb="142">
      <t>オヨ</t>
    </rPh>
    <rPh sb="143" eb="145">
      <t>ケイザイ</t>
    </rPh>
    <rPh sb="145" eb="147">
      <t>セイチョウ</t>
    </rPh>
    <rPh sb="148" eb="150">
      <t>ソクシン</t>
    </rPh>
    <rPh sb="159" eb="161">
      <t>ニンシキ</t>
    </rPh>
    <rPh sb="162" eb="164">
      <t>イッチ</t>
    </rPh>
    <rPh sb="171" eb="173">
      <t>ヨクネン</t>
    </rPh>
    <rPh sb="174" eb="175">
      <t>ガツ</t>
    </rPh>
    <rPh sb="176" eb="178">
      <t>ニッカ</t>
    </rPh>
    <rPh sb="178" eb="180">
      <t>ガイショウ</t>
    </rPh>
    <rPh sb="180" eb="182">
      <t>カイダン</t>
    </rPh>
    <rPh sb="187" eb="189">
      <t>ジユウ</t>
    </rPh>
    <rPh sb="189" eb="191">
      <t>ボウエキ</t>
    </rPh>
    <rPh sb="192" eb="194">
      <t>キョウコ</t>
    </rPh>
    <rPh sb="195" eb="197">
      <t>シジ</t>
    </rPh>
    <rPh sb="201" eb="202">
      <t>オヨ</t>
    </rPh>
    <rPh sb="204" eb="205">
      <t>ガツ</t>
    </rPh>
    <rPh sb="209" eb="211">
      <t>キョウテイ</t>
    </rPh>
    <rPh sb="212" eb="214">
      <t>ショメイ</t>
    </rPh>
    <rPh sb="215" eb="217">
      <t>ニンシキ</t>
    </rPh>
    <rPh sb="219" eb="221">
      <t>リョウコク</t>
    </rPh>
    <rPh sb="222" eb="224">
      <t>コクナイ</t>
    </rPh>
    <rPh sb="225" eb="227">
      <t>ギロン</t>
    </rPh>
    <rPh sb="228" eb="229">
      <t>スス</t>
    </rPh>
    <rPh sb="234" eb="236">
      <t>カクニン</t>
    </rPh>
    <rPh sb="238" eb="240">
      <t>キョウドウ</t>
    </rPh>
    <rPh sb="240" eb="242">
      <t>セイメイ</t>
    </rPh>
    <rPh sb="243" eb="245">
      <t>ハッシュツ</t>
    </rPh>
    <phoneticPr fontId="5"/>
  </si>
  <si>
    <t>NAFTA再交渉等，日本企業のビジネス環境に大きな影響を与え得る政策問題について日本企業の意見を取り入れるよう働きかける。また，官が民の取組を積極的に支援するとの観点から，日加商工会議所協議会等の民間交流協力を通じ，官民連携を含む経済関係強化を進める。</t>
    <rPh sb="5" eb="8">
      <t>サイコウショウ</t>
    </rPh>
    <rPh sb="8" eb="9">
      <t>トウ</t>
    </rPh>
    <rPh sb="10" eb="12">
      <t>ニホン</t>
    </rPh>
    <rPh sb="12" eb="14">
      <t>キギョウ</t>
    </rPh>
    <rPh sb="19" eb="21">
      <t>カンキョウ</t>
    </rPh>
    <rPh sb="22" eb="23">
      <t>オオ</t>
    </rPh>
    <rPh sb="25" eb="27">
      <t>エイキョウ</t>
    </rPh>
    <rPh sb="28" eb="29">
      <t>アタ</t>
    </rPh>
    <rPh sb="30" eb="31">
      <t>エ</t>
    </rPh>
    <rPh sb="32" eb="34">
      <t>セイサク</t>
    </rPh>
    <rPh sb="34" eb="36">
      <t>モンダイ</t>
    </rPh>
    <rPh sb="40" eb="42">
      <t>ニホン</t>
    </rPh>
    <rPh sb="42" eb="44">
      <t>キギョウ</t>
    </rPh>
    <rPh sb="45" eb="47">
      <t>イケン</t>
    </rPh>
    <rPh sb="48" eb="49">
      <t>ト</t>
    </rPh>
    <rPh sb="50" eb="51">
      <t>イ</t>
    </rPh>
    <rPh sb="55" eb="56">
      <t>ハタラ</t>
    </rPh>
    <rPh sb="64" eb="65">
      <t>カン</t>
    </rPh>
    <rPh sb="66" eb="67">
      <t>ミン</t>
    </rPh>
    <rPh sb="68" eb="70">
      <t>トリクミ</t>
    </rPh>
    <rPh sb="71" eb="74">
      <t>セッキョクテキ</t>
    </rPh>
    <rPh sb="75" eb="77">
      <t>シエン</t>
    </rPh>
    <rPh sb="81" eb="83">
      <t>カンテン</t>
    </rPh>
    <rPh sb="86" eb="88">
      <t>ニッカ</t>
    </rPh>
    <rPh sb="88" eb="93">
      <t>ショウコウカイギショ</t>
    </rPh>
    <rPh sb="93" eb="96">
      <t>キョウギカイ</t>
    </rPh>
    <rPh sb="96" eb="97">
      <t>トウ</t>
    </rPh>
    <rPh sb="98" eb="100">
      <t>ミンカン</t>
    </rPh>
    <rPh sb="100" eb="102">
      <t>コウリュウ</t>
    </rPh>
    <rPh sb="102" eb="104">
      <t>キョウリョク</t>
    </rPh>
    <rPh sb="105" eb="106">
      <t>ツウ</t>
    </rPh>
    <rPh sb="108" eb="110">
      <t>カンミン</t>
    </rPh>
    <rPh sb="110" eb="112">
      <t>レンケイ</t>
    </rPh>
    <rPh sb="113" eb="114">
      <t>フク</t>
    </rPh>
    <rPh sb="115" eb="117">
      <t>ケイザイ</t>
    </rPh>
    <rPh sb="117" eb="119">
      <t>カンケイ</t>
    </rPh>
    <rPh sb="119" eb="121">
      <t>キョウカ</t>
    </rPh>
    <rPh sb="122" eb="123">
      <t>スス</t>
    </rPh>
    <phoneticPr fontId="5"/>
  </si>
  <si>
    <t>平成２９年５月に駐カナダ日本大使からシャンパーニュ国際貿易相に対し，NAFTA再交渉及びビジネス環境に関する日系企業意見書を手交し，申し入れを行った。これを踏まえ，平成３０年２月の在カナダ公館長会議の際に，参加民間企業・機関（計１２社）とシャンパーニュ国際貿易相との意見交換の場を初めて設け，NAFTA再交渉等，日本企業のビジネス環境に大きな影響を与える政策問題について日本企業の意見を申し入れる機会を日本企業に提供することで適切な企業支援を実施。</t>
    <rPh sb="0" eb="2">
      <t>ヘイセイ</t>
    </rPh>
    <rPh sb="4" eb="5">
      <t>ネン</t>
    </rPh>
    <rPh sb="6" eb="7">
      <t>ガツ</t>
    </rPh>
    <rPh sb="8" eb="9">
      <t>チュウ</t>
    </rPh>
    <rPh sb="12" eb="14">
      <t>ニホン</t>
    </rPh>
    <rPh sb="14" eb="16">
      <t>タイシ</t>
    </rPh>
    <rPh sb="25" eb="27">
      <t>コクサイ</t>
    </rPh>
    <rPh sb="27" eb="29">
      <t>ボウエキ</t>
    </rPh>
    <rPh sb="29" eb="30">
      <t>ショウ</t>
    </rPh>
    <rPh sb="31" eb="32">
      <t>タイ</t>
    </rPh>
    <rPh sb="39" eb="42">
      <t>サイコウショウ</t>
    </rPh>
    <rPh sb="42" eb="43">
      <t>オヨ</t>
    </rPh>
    <rPh sb="48" eb="50">
      <t>カンキョウ</t>
    </rPh>
    <rPh sb="51" eb="52">
      <t>カン</t>
    </rPh>
    <rPh sb="54" eb="56">
      <t>ニッケイ</t>
    </rPh>
    <rPh sb="56" eb="58">
      <t>キギョウ</t>
    </rPh>
    <rPh sb="58" eb="61">
      <t>イケンショ</t>
    </rPh>
    <rPh sb="62" eb="64">
      <t>シュコウ</t>
    </rPh>
    <rPh sb="66" eb="67">
      <t>モウ</t>
    </rPh>
    <rPh sb="68" eb="69">
      <t>イ</t>
    </rPh>
    <rPh sb="71" eb="72">
      <t>オコナ</t>
    </rPh>
    <rPh sb="78" eb="79">
      <t>フ</t>
    </rPh>
    <rPh sb="82" eb="84">
      <t>ヘイセイ</t>
    </rPh>
    <rPh sb="86" eb="87">
      <t>ネン</t>
    </rPh>
    <rPh sb="88" eb="89">
      <t>ガツ</t>
    </rPh>
    <rPh sb="90" eb="91">
      <t>ザイ</t>
    </rPh>
    <rPh sb="94" eb="97">
      <t>コウカンチョウ</t>
    </rPh>
    <rPh sb="97" eb="99">
      <t>カイギ</t>
    </rPh>
    <rPh sb="100" eb="101">
      <t>サイ</t>
    </rPh>
    <rPh sb="103" eb="105">
      <t>サンカ</t>
    </rPh>
    <rPh sb="105" eb="107">
      <t>ミンカン</t>
    </rPh>
    <rPh sb="107" eb="109">
      <t>キギョウ</t>
    </rPh>
    <rPh sb="110" eb="112">
      <t>キカン</t>
    </rPh>
    <rPh sb="113" eb="114">
      <t>ケイ</t>
    </rPh>
    <rPh sb="116" eb="117">
      <t>シャ</t>
    </rPh>
    <rPh sb="126" eb="128">
      <t>コクサイ</t>
    </rPh>
    <rPh sb="128" eb="130">
      <t>ボウエキ</t>
    </rPh>
    <rPh sb="130" eb="131">
      <t>ショウ</t>
    </rPh>
    <rPh sb="133" eb="135">
      <t>イケン</t>
    </rPh>
    <rPh sb="135" eb="137">
      <t>コウカン</t>
    </rPh>
    <rPh sb="138" eb="139">
      <t>バ</t>
    </rPh>
    <rPh sb="140" eb="141">
      <t>ハジ</t>
    </rPh>
    <rPh sb="143" eb="144">
      <t>モウ</t>
    </rPh>
    <rPh sb="151" eb="154">
      <t>サイコウショウ</t>
    </rPh>
    <rPh sb="154" eb="155">
      <t>トウ</t>
    </rPh>
    <rPh sb="156" eb="158">
      <t>ニホン</t>
    </rPh>
    <rPh sb="158" eb="160">
      <t>キギョウ</t>
    </rPh>
    <rPh sb="165" eb="167">
      <t>カンキョウ</t>
    </rPh>
    <rPh sb="168" eb="169">
      <t>オオ</t>
    </rPh>
    <rPh sb="171" eb="173">
      <t>エイキョウ</t>
    </rPh>
    <rPh sb="174" eb="175">
      <t>アタ</t>
    </rPh>
    <rPh sb="177" eb="179">
      <t>セイサク</t>
    </rPh>
    <rPh sb="179" eb="181">
      <t>モンダイ</t>
    </rPh>
    <rPh sb="185" eb="187">
      <t>ニホン</t>
    </rPh>
    <rPh sb="187" eb="189">
      <t>キギョウ</t>
    </rPh>
    <rPh sb="190" eb="192">
      <t>イケン</t>
    </rPh>
    <rPh sb="193" eb="194">
      <t>モウ</t>
    </rPh>
    <rPh sb="195" eb="196">
      <t>イ</t>
    </rPh>
    <rPh sb="198" eb="200">
      <t>キカイ</t>
    </rPh>
    <rPh sb="201" eb="203">
      <t>ニホン</t>
    </rPh>
    <rPh sb="203" eb="205">
      <t>キギョウ</t>
    </rPh>
    <rPh sb="206" eb="208">
      <t>テイキョウ</t>
    </rPh>
    <rPh sb="213" eb="215">
      <t>テキセツ</t>
    </rPh>
    <rPh sb="216" eb="218">
      <t>キギョウ</t>
    </rPh>
    <rPh sb="218" eb="220">
      <t>シエン</t>
    </rPh>
    <rPh sb="221" eb="223">
      <t>ジッシ</t>
    </rPh>
    <phoneticPr fontId="5"/>
  </si>
  <si>
    <t>「日加協力新時代」の下，ＴＰＰ等を中心に経済分野に関しても首脳間で密接に協議を実施した。外相間でも自由貿易の促進についても議論し，平成３０年にカナダが議長を務めるＧ７外相・首脳会合についても意見交換を行った。なお，平成３０年３月のＴＰＰ１１協定署名式（於チリ）において，カナダもＴＰＰ協定に署名し，本協定を迅速に発効させるために国内手続を完了する決意を表明。</t>
    <rPh sb="1" eb="3">
      <t>ニッカ</t>
    </rPh>
    <rPh sb="3" eb="5">
      <t>キョウリョク</t>
    </rPh>
    <rPh sb="5" eb="6">
      <t>シン</t>
    </rPh>
    <rPh sb="6" eb="8">
      <t>ジダイ</t>
    </rPh>
    <rPh sb="10" eb="11">
      <t>シタ</t>
    </rPh>
    <rPh sb="15" eb="16">
      <t>トウ</t>
    </rPh>
    <rPh sb="17" eb="19">
      <t>チュウシン</t>
    </rPh>
    <rPh sb="20" eb="22">
      <t>ケイザイ</t>
    </rPh>
    <rPh sb="22" eb="24">
      <t>ブンヤ</t>
    </rPh>
    <rPh sb="25" eb="26">
      <t>カン</t>
    </rPh>
    <rPh sb="29" eb="32">
      <t>シュノウカン</t>
    </rPh>
    <rPh sb="33" eb="35">
      <t>ミッセツ</t>
    </rPh>
    <rPh sb="36" eb="38">
      <t>キョウギ</t>
    </rPh>
    <rPh sb="39" eb="41">
      <t>ジッシ</t>
    </rPh>
    <rPh sb="44" eb="47">
      <t>ガイショウカン</t>
    </rPh>
    <rPh sb="49" eb="51">
      <t>ジユウ</t>
    </rPh>
    <rPh sb="51" eb="53">
      <t>ボウエキ</t>
    </rPh>
    <rPh sb="54" eb="56">
      <t>ソクシン</t>
    </rPh>
    <rPh sb="61" eb="63">
      <t>ギロン</t>
    </rPh>
    <rPh sb="65" eb="67">
      <t>ヘイセイ</t>
    </rPh>
    <rPh sb="69" eb="70">
      <t>ネン</t>
    </rPh>
    <rPh sb="75" eb="77">
      <t>ギチョウ</t>
    </rPh>
    <rPh sb="78" eb="79">
      <t>ツト</t>
    </rPh>
    <rPh sb="83" eb="85">
      <t>ガイショウ</t>
    </rPh>
    <rPh sb="86" eb="88">
      <t>シュノウ</t>
    </rPh>
    <rPh sb="88" eb="90">
      <t>カイゴウ</t>
    </rPh>
    <rPh sb="95" eb="97">
      <t>イケン</t>
    </rPh>
    <rPh sb="97" eb="99">
      <t>コウカン</t>
    </rPh>
    <rPh sb="100" eb="101">
      <t>オコナ</t>
    </rPh>
    <rPh sb="107" eb="109">
      <t>ヘイセイ</t>
    </rPh>
    <rPh sb="111" eb="112">
      <t>ネン</t>
    </rPh>
    <rPh sb="113" eb="114">
      <t>ガツ</t>
    </rPh>
    <rPh sb="120" eb="122">
      <t>キョウテイ</t>
    </rPh>
    <rPh sb="122" eb="125">
      <t>ショメイシキ</t>
    </rPh>
    <rPh sb="126" eb="127">
      <t>オ</t>
    </rPh>
    <rPh sb="142" eb="144">
      <t>キョウテイ</t>
    </rPh>
    <rPh sb="145" eb="147">
      <t>ショメイ</t>
    </rPh>
    <rPh sb="149" eb="152">
      <t>ホンキョウテイ</t>
    </rPh>
    <rPh sb="153" eb="155">
      <t>ジンソク</t>
    </rPh>
    <rPh sb="156" eb="158">
      <t>ハッコウ</t>
    </rPh>
    <rPh sb="164" eb="166">
      <t>コクナイ</t>
    </rPh>
    <rPh sb="166" eb="168">
      <t>テツヅキ</t>
    </rPh>
    <rPh sb="169" eb="171">
      <t>カンリョウ</t>
    </rPh>
    <rPh sb="173" eb="175">
      <t>ケツイ</t>
    </rPh>
    <rPh sb="176" eb="178">
      <t>ヒョウメイ</t>
    </rPh>
    <phoneticPr fontId="5"/>
  </si>
  <si>
    <t>首脳・閣僚等のハイレベルでの交流を一層促進し，「日加協力新時代」を切り開くための協力を深化させるとともに，次官級経済協議等の枠組みを通じ，重点５分野（インフラ，エネルギー，科学技術協力，ビジネス環境改善・投資促進，観光・青少年交流）を中心に幅広い協力を強化する。</t>
    <rPh sb="0" eb="2">
      <t>シュノウ</t>
    </rPh>
    <rPh sb="3" eb="5">
      <t>カクリョウ</t>
    </rPh>
    <rPh sb="5" eb="6">
      <t>トウ</t>
    </rPh>
    <rPh sb="14" eb="16">
      <t>コウリュウ</t>
    </rPh>
    <rPh sb="17" eb="19">
      <t>イッソウ</t>
    </rPh>
    <rPh sb="19" eb="21">
      <t>ソクシン</t>
    </rPh>
    <rPh sb="24" eb="26">
      <t>ニッカ</t>
    </rPh>
    <rPh sb="26" eb="28">
      <t>キョウリョク</t>
    </rPh>
    <rPh sb="28" eb="29">
      <t>シン</t>
    </rPh>
    <rPh sb="29" eb="31">
      <t>ジダイ</t>
    </rPh>
    <rPh sb="33" eb="34">
      <t>キ</t>
    </rPh>
    <rPh sb="35" eb="36">
      <t>ヒラ</t>
    </rPh>
    <rPh sb="40" eb="42">
      <t>キョウリョク</t>
    </rPh>
    <rPh sb="43" eb="45">
      <t>シンカ</t>
    </rPh>
    <rPh sb="53" eb="56">
      <t>ジカンキュウ</t>
    </rPh>
    <rPh sb="56" eb="58">
      <t>ケイザイ</t>
    </rPh>
    <rPh sb="58" eb="60">
      <t>キョウギ</t>
    </rPh>
    <rPh sb="60" eb="61">
      <t>トウ</t>
    </rPh>
    <rPh sb="62" eb="64">
      <t>ワクグ</t>
    </rPh>
    <rPh sb="66" eb="67">
      <t>ツウ</t>
    </rPh>
    <rPh sb="69" eb="71">
      <t>ジュウテン</t>
    </rPh>
    <rPh sb="72" eb="74">
      <t>ブンヤ</t>
    </rPh>
    <rPh sb="86" eb="88">
      <t>カガク</t>
    </rPh>
    <rPh sb="88" eb="90">
      <t>ギジュツ</t>
    </rPh>
    <rPh sb="90" eb="92">
      <t>キョウリョク</t>
    </rPh>
    <rPh sb="97" eb="99">
      <t>カンキョウ</t>
    </rPh>
    <rPh sb="99" eb="101">
      <t>カイゼン</t>
    </rPh>
    <rPh sb="102" eb="104">
      <t>トウシ</t>
    </rPh>
    <rPh sb="104" eb="106">
      <t>ソクシン</t>
    </rPh>
    <rPh sb="107" eb="109">
      <t>カンコウ</t>
    </rPh>
    <rPh sb="110" eb="113">
      <t>セイショウネン</t>
    </rPh>
    <rPh sb="113" eb="115">
      <t>コウリュウ</t>
    </rPh>
    <rPh sb="117" eb="119">
      <t>チュウシン</t>
    </rPh>
    <rPh sb="120" eb="122">
      <t>ハバヒロ</t>
    </rPh>
    <rPh sb="123" eb="125">
      <t>キョウリョク</t>
    </rPh>
    <rPh sb="126" eb="128">
      <t>キョウカ</t>
    </rPh>
    <phoneticPr fontId="5"/>
  </si>
  <si>
    <t>日加首脳会談・外相会談，次官級経済協議，各種対話を通じて経済関係を強化する。州政府との関係を強化する。</t>
    <rPh sb="0" eb="2">
      <t>ニッカ</t>
    </rPh>
    <rPh sb="2" eb="4">
      <t>シュノウ</t>
    </rPh>
    <rPh sb="4" eb="6">
      <t>カイダン</t>
    </rPh>
    <rPh sb="7" eb="9">
      <t>ガイショウ</t>
    </rPh>
    <rPh sb="9" eb="11">
      <t>カイダン</t>
    </rPh>
    <rPh sb="12" eb="15">
      <t>ジカンキュウ</t>
    </rPh>
    <rPh sb="15" eb="17">
      <t>ケイザイ</t>
    </rPh>
    <rPh sb="17" eb="19">
      <t>キョウギ</t>
    </rPh>
    <rPh sb="20" eb="22">
      <t>カクシュ</t>
    </rPh>
    <rPh sb="22" eb="24">
      <t>タイワ</t>
    </rPh>
    <rPh sb="25" eb="26">
      <t>ツウ</t>
    </rPh>
    <rPh sb="28" eb="30">
      <t>ケイザイ</t>
    </rPh>
    <rPh sb="30" eb="32">
      <t>カンケイ</t>
    </rPh>
    <rPh sb="33" eb="35">
      <t>キョウカ</t>
    </rPh>
    <rPh sb="38" eb="41">
      <t>シュウセイフ</t>
    </rPh>
    <rPh sb="43" eb="45">
      <t>カンケイ</t>
    </rPh>
    <rPh sb="46" eb="48">
      <t>キョウカ</t>
    </rPh>
    <phoneticPr fontId="5"/>
  </si>
  <si>
    <t>平成２８年５月の日加首脳会談において重点５分野（インフラ，エネルギー，科学技術協力，ビジネス環境改善・投資促進，観光・青少年交流）での協力強化に合意し，同年１０月の次官級経済協議の機会に閣僚級二国間会談を実施した等，各経済分野での協力強化が進んでいる。州政府との関係では，５月のブリティッシュ・コロンビア州首相訪日，１１月のオンタリオ州首相訪日等のハイレベル訪問の機会に，我が国要人又は経済界等との会談を通じて，州レベルでの関係強化を進めた。</t>
    <rPh sb="0" eb="2">
      <t>ヘイセイ</t>
    </rPh>
    <rPh sb="4" eb="5">
      <t>ネン</t>
    </rPh>
    <rPh sb="6" eb="7">
      <t>ガツ</t>
    </rPh>
    <rPh sb="8" eb="10">
      <t>ニッカ</t>
    </rPh>
    <rPh sb="10" eb="12">
      <t>シュノウ</t>
    </rPh>
    <rPh sb="12" eb="14">
      <t>カイダン</t>
    </rPh>
    <rPh sb="18" eb="20">
      <t>ジュウテン</t>
    </rPh>
    <rPh sb="21" eb="23">
      <t>ブンヤ</t>
    </rPh>
    <rPh sb="35" eb="37">
      <t>カガク</t>
    </rPh>
    <rPh sb="37" eb="39">
      <t>ギジュツ</t>
    </rPh>
    <rPh sb="39" eb="41">
      <t>キョウリョク</t>
    </rPh>
    <rPh sb="46" eb="48">
      <t>カンキョウ</t>
    </rPh>
    <rPh sb="48" eb="50">
      <t>カイゼン</t>
    </rPh>
    <rPh sb="51" eb="53">
      <t>トウシ</t>
    </rPh>
    <rPh sb="53" eb="55">
      <t>ソクシン</t>
    </rPh>
    <rPh sb="56" eb="58">
      <t>カンコウ</t>
    </rPh>
    <rPh sb="59" eb="62">
      <t>セイショウネン</t>
    </rPh>
    <rPh sb="62" eb="64">
      <t>コウリュウ</t>
    </rPh>
    <rPh sb="67" eb="69">
      <t>キョウリョク</t>
    </rPh>
    <rPh sb="69" eb="71">
      <t>キョウカ</t>
    </rPh>
    <rPh sb="72" eb="74">
      <t>ゴウイ</t>
    </rPh>
    <rPh sb="76" eb="78">
      <t>ドウネン</t>
    </rPh>
    <rPh sb="80" eb="81">
      <t>ガツ</t>
    </rPh>
    <rPh sb="82" eb="85">
      <t>ジカンキュウ</t>
    </rPh>
    <rPh sb="85" eb="87">
      <t>ケイザイ</t>
    </rPh>
    <rPh sb="87" eb="89">
      <t>キョウギ</t>
    </rPh>
    <rPh sb="90" eb="92">
      <t>キカイ</t>
    </rPh>
    <rPh sb="93" eb="96">
      <t>カクリョウキュウ</t>
    </rPh>
    <rPh sb="96" eb="97">
      <t>ニ</t>
    </rPh>
    <rPh sb="97" eb="99">
      <t>コクカン</t>
    </rPh>
    <rPh sb="99" eb="101">
      <t>カイダン</t>
    </rPh>
    <rPh sb="102" eb="104">
      <t>ジッシ</t>
    </rPh>
    <rPh sb="106" eb="107">
      <t>トウ</t>
    </rPh>
    <rPh sb="108" eb="109">
      <t>カク</t>
    </rPh>
    <rPh sb="109" eb="111">
      <t>ケイザイ</t>
    </rPh>
    <rPh sb="111" eb="113">
      <t>ブンヤ</t>
    </rPh>
    <rPh sb="115" eb="117">
      <t>キョウリョク</t>
    </rPh>
    <rPh sb="117" eb="119">
      <t>キョウカ</t>
    </rPh>
    <rPh sb="120" eb="121">
      <t>スス</t>
    </rPh>
    <rPh sb="126" eb="129">
      <t>シュウセイフ</t>
    </rPh>
    <rPh sb="131" eb="133">
      <t>カンケイ</t>
    </rPh>
    <rPh sb="137" eb="138">
      <t>ガツ</t>
    </rPh>
    <rPh sb="152" eb="153">
      <t>シュウ</t>
    </rPh>
    <rPh sb="153" eb="155">
      <t>シュショウ</t>
    </rPh>
    <rPh sb="155" eb="157">
      <t>ホウニチ</t>
    </rPh>
    <rPh sb="160" eb="161">
      <t>ガツ</t>
    </rPh>
    <rPh sb="167" eb="168">
      <t>シュウ</t>
    </rPh>
    <rPh sb="168" eb="170">
      <t>シュショウ</t>
    </rPh>
    <rPh sb="170" eb="172">
      <t>ホウニチ</t>
    </rPh>
    <rPh sb="172" eb="173">
      <t>トウ</t>
    </rPh>
    <rPh sb="179" eb="181">
      <t>ホウモン</t>
    </rPh>
    <rPh sb="182" eb="184">
      <t>キカイ</t>
    </rPh>
    <rPh sb="186" eb="187">
      <t>ワ</t>
    </rPh>
    <rPh sb="188" eb="189">
      <t>クニ</t>
    </rPh>
    <rPh sb="189" eb="191">
      <t>ヨウジン</t>
    </rPh>
    <rPh sb="191" eb="192">
      <t>マタ</t>
    </rPh>
    <rPh sb="193" eb="196">
      <t>ケイザイカイ</t>
    </rPh>
    <rPh sb="196" eb="197">
      <t>トウ</t>
    </rPh>
    <rPh sb="199" eb="201">
      <t>カイダン</t>
    </rPh>
    <rPh sb="202" eb="203">
      <t>ツウ</t>
    </rPh>
    <rPh sb="206" eb="207">
      <t>シュウ</t>
    </rPh>
    <rPh sb="212" eb="214">
      <t>カンケイ</t>
    </rPh>
    <rPh sb="214" eb="216">
      <t>キョウカ</t>
    </rPh>
    <rPh sb="217" eb="218">
      <t>スス</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</si>
  <si>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</si>
  <si>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t>
    <phoneticPr fontId="5"/>
  </si>
  <si>
    <t>-</t>
    <phoneticPr fontId="5"/>
  </si>
  <si>
    <t>-</t>
    <phoneticPr fontId="5"/>
  </si>
  <si>
    <t>-</t>
    <phoneticPr fontId="5"/>
  </si>
  <si>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</si>
  <si>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</si>
  <si>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</si>
  <si>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無</t>
  </si>
  <si>
    <t>有</t>
  </si>
  <si>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</si>
  <si>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</si>
  <si>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</si>
  <si>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</si>
  <si>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</si>
  <si>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</si>
  <si>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</si>
  <si>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</si>
  <si>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入札等を用いて適切な予算要求及び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ニュウサツ</t>
    </rPh>
    <rPh sb="117" eb="118">
      <t>トウ</t>
    </rPh>
    <rPh sb="119" eb="120">
      <t>モチ</t>
    </rPh>
    <rPh sb="122" eb="124">
      <t>テキセツ</t>
    </rPh>
    <rPh sb="125" eb="127">
      <t>ヨサン</t>
    </rPh>
    <rPh sb="127" eb="129">
      <t>ヨウキュウ</t>
    </rPh>
    <rPh sb="129" eb="130">
      <t>オヨ</t>
    </rPh>
    <rPh sb="131" eb="133">
      <t>シッコウ</t>
    </rPh>
    <rPh sb="134" eb="135">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</si>
  <si>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</si>
  <si>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３９３，３９６，３９９，４０３</t>
    <phoneticPr fontId="5"/>
  </si>
  <si>
    <t>２３４</t>
    <phoneticPr fontId="5"/>
  </si>
  <si>
    <t>１７</t>
    <phoneticPr fontId="5"/>
  </si>
  <si>
    <t>１８</t>
    <phoneticPr fontId="5"/>
  </si>
  <si>
    <t>１８</t>
    <phoneticPr fontId="5"/>
  </si>
  <si>
    <t>２１</t>
    <phoneticPr fontId="5"/>
  </si>
  <si>
    <t>外務省</t>
  </si>
  <si>
    <t>競争性の無い随意契約</t>
    <rPh sb="0" eb="3">
      <t>キョウソウセイ</t>
    </rPh>
    <rPh sb="4" eb="5">
      <t>ナ</t>
    </rPh>
    <rPh sb="6" eb="8">
      <t>ズイイ</t>
    </rPh>
    <rPh sb="8" eb="10">
      <t>ケイヤク</t>
    </rPh>
    <phoneticPr fontId="5"/>
  </si>
  <si>
    <t>旅費</t>
    <rPh sb="0" eb="2">
      <t>リョヒ</t>
    </rPh>
    <phoneticPr fontId="5"/>
  </si>
  <si>
    <t>国外旅費</t>
    <rPh sb="0" eb="2">
      <t>コクガイ</t>
    </rPh>
    <rPh sb="2" eb="4">
      <t>リョヒ</t>
    </rPh>
    <phoneticPr fontId="5"/>
  </si>
  <si>
    <t>人件費</t>
    <rPh sb="0" eb="3">
      <t>ジンケンヒ</t>
    </rPh>
    <phoneticPr fontId="5"/>
  </si>
  <si>
    <t>期間業務職員Ａ給与</t>
    <rPh sb="0" eb="2">
      <t>キカン</t>
    </rPh>
    <rPh sb="2" eb="4">
      <t>ギョウム</t>
    </rPh>
    <rPh sb="4" eb="6">
      <t>ショクイン</t>
    </rPh>
    <rPh sb="7" eb="9">
      <t>キュウヨ</t>
    </rPh>
    <phoneticPr fontId="5"/>
  </si>
  <si>
    <t>サービス利用料</t>
    <rPh sb="4" eb="6">
      <t>リヨウ</t>
    </rPh>
    <rPh sb="6" eb="7">
      <t>リョウ</t>
    </rPh>
    <phoneticPr fontId="5"/>
  </si>
  <si>
    <t>Inside　US　Trade通信購読料</t>
    <rPh sb="15" eb="17">
      <t>ツウシン</t>
    </rPh>
    <rPh sb="17" eb="20">
      <t>コウドクリョウ</t>
    </rPh>
    <phoneticPr fontId="5"/>
  </si>
  <si>
    <t>サービス利用料</t>
    <rPh sb="4" eb="7">
      <t>リヨウリョウ</t>
    </rPh>
    <phoneticPr fontId="5"/>
  </si>
  <si>
    <t>Washington　Trade　Daily通信購読料</t>
    <rPh sb="22" eb="24">
      <t>ツウシン</t>
    </rPh>
    <rPh sb="24" eb="27">
      <t>コウドクリョウ</t>
    </rPh>
    <phoneticPr fontId="5"/>
  </si>
  <si>
    <t>ワシントン・ウォッチ通信購読料</t>
    <rPh sb="10" eb="12">
      <t>ツウシン</t>
    </rPh>
    <rPh sb="12" eb="15">
      <t>コウドクリョウ</t>
    </rPh>
    <phoneticPr fontId="5"/>
  </si>
  <si>
    <t>ブルームバーグオンラインサービス料</t>
    <rPh sb="16" eb="17">
      <t>リョウ</t>
    </rPh>
    <phoneticPr fontId="5"/>
  </si>
  <si>
    <t>作業・連絡室借上費</t>
    <rPh sb="0" eb="2">
      <t>サギョウ</t>
    </rPh>
    <rPh sb="3" eb="5">
      <t>レンラク</t>
    </rPh>
    <rPh sb="5" eb="6">
      <t>シツ</t>
    </rPh>
    <rPh sb="6" eb="7">
      <t>カ</t>
    </rPh>
    <rPh sb="7" eb="8">
      <t>ア</t>
    </rPh>
    <rPh sb="8" eb="9">
      <t>ヒ</t>
    </rPh>
    <phoneticPr fontId="5"/>
  </si>
  <si>
    <t>借料</t>
    <rPh sb="0" eb="2">
      <t>シャクリョウ</t>
    </rPh>
    <phoneticPr fontId="5"/>
  </si>
  <si>
    <t>☑</t>
  </si>
  <si>
    <t>サービス利用料</t>
    <rPh sb="4" eb="7">
      <t>リヨウリョウ</t>
    </rPh>
    <phoneticPr fontId="5"/>
  </si>
  <si>
    <t>会議音響設備費</t>
    <rPh sb="0" eb="2">
      <t>カイギ</t>
    </rPh>
    <rPh sb="2" eb="4">
      <t>オンキョウ</t>
    </rPh>
    <rPh sb="4" eb="6">
      <t>セツビ</t>
    </rPh>
    <rPh sb="6" eb="7">
      <t>ヒ</t>
    </rPh>
    <phoneticPr fontId="5"/>
  </si>
  <si>
    <t>会議費</t>
    <rPh sb="0" eb="2">
      <t>カイギ</t>
    </rPh>
    <rPh sb="2" eb="3">
      <t>ヒ</t>
    </rPh>
    <phoneticPr fontId="5"/>
  </si>
  <si>
    <t>借料</t>
    <rPh sb="0" eb="2">
      <t>シャクリョウ</t>
    </rPh>
    <phoneticPr fontId="5"/>
  </si>
  <si>
    <t>通信機器借上費・使用料</t>
    <rPh sb="0" eb="2">
      <t>ツウシン</t>
    </rPh>
    <rPh sb="2" eb="4">
      <t>キキ</t>
    </rPh>
    <rPh sb="4" eb="5">
      <t>カ</t>
    </rPh>
    <rPh sb="5" eb="6">
      <t>ア</t>
    </rPh>
    <rPh sb="6" eb="7">
      <t>ヒ</t>
    </rPh>
    <rPh sb="8" eb="11">
      <t>シヨウリョウ</t>
    </rPh>
    <phoneticPr fontId="5"/>
  </si>
  <si>
    <t>個人Ａ</t>
    <rPh sb="0" eb="2">
      <t>コジン</t>
    </rPh>
    <phoneticPr fontId="5"/>
  </si>
  <si>
    <t>個人Ｂ</t>
    <rPh sb="0" eb="2">
      <t>コジン</t>
    </rPh>
    <phoneticPr fontId="5"/>
  </si>
  <si>
    <t>個人C</t>
    <rPh sb="0" eb="2">
      <t>コジン</t>
    </rPh>
    <phoneticPr fontId="5"/>
  </si>
  <si>
    <t>個人D</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</si>
  <si>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</si>
  <si>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</si>
  <si>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</si>
  <si>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</si>
  <si>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</si>
  <si>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</si>
  <si>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</si>
  <si>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</si>
  <si>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</si>
  <si>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</si>
  <si>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</si>
  <si>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会議等参加</t>
    <rPh sb="0" eb="2">
      <t>カイギ</t>
    </rPh>
    <rPh sb="2" eb="3">
      <t>トウ</t>
    </rPh>
    <rPh sb="3" eb="5">
      <t>サンカ</t>
    </rPh>
    <phoneticPr fontId="5"/>
  </si>
  <si>
    <t>-</t>
    <phoneticPr fontId="5"/>
  </si>
  <si>
    <t>-</t>
    <phoneticPr fontId="5"/>
  </si>
  <si>
    <t>-</t>
    <phoneticPr fontId="5"/>
  </si>
  <si>
    <t>－</t>
    <phoneticPr fontId="5"/>
  </si>
  <si>
    <t>－</t>
    <phoneticPr fontId="5"/>
  </si>
  <si>
    <t>－</t>
    <phoneticPr fontId="5"/>
  </si>
  <si>
    <t>－</t>
    <phoneticPr fontId="5"/>
  </si>
  <si>
    <t>事務補助</t>
    <rPh sb="0" eb="2">
      <t>ジム</t>
    </rPh>
    <rPh sb="2" eb="4">
      <t>ホジョ</t>
    </rPh>
    <phoneticPr fontId="5"/>
  </si>
  <si>
    <t>－</t>
    <phoneticPr fontId="5"/>
  </si>
  <si>
    <t>Inside　Washington　Publishers社</t>
    <rPh sb="28" eb="29">
      <t>シャ</t>
    </rPh>
    <phoneticPr fontId="5"/>
  </si>
  <si>
    <t>ワシントン・ウォッチ社</t>
    <rPh sb="10" eb="11">
      <t>シャ</t>
    </rPh>
    <phoneticPr fontId="5"/>
  </si>
  <si>
    <t>Trade　Reports　International社</t>
    <rPh sb="27" eb="28">
      <t>シャ</t>
    </rPh>
    <phoneticPr fontId="5"/>
  </si>
  <si>
    <t>－</t>
    <phoneticPr fontId="5"/>
  </si>
  <si>
    <t>ブルーム・バーグＬ．Ｐ．</t>
    <phoneticPr fontId="5"/>
  </si>
  <si>
    <t>ブルームバーグオンラインサービス・情報提供</t>
    <rPh sb="17" eb="19">
      <t>ジョウホウ</t>
    </rPh>
    <rPh sb="19" eb="21">
      <t>テイキョウ</t>
    </rPh>
    <phoneticPr fontId="5"/>
  </si>
  <si>
    <t>California　Strategies社</t>
    <rPh sb="21" eb="22">
      <t>シャ</t>
    </rPh>
    <phoneticPr fontId="5"/>
  </si>
  <si>
    <t>-</t>
    <phoneticPr fontId="5"/>
  </si>
  <si>
    <t>コンサルタント業務</t>
    <rPh sb="7" eb="9">
      <t>ギョウム</t>
    </rPh>
    <phoneticPr fontId="5"/>
  </si>
  <si>
    <t>ＣＩＣ社</t>
    <rPh sb="3" eb="4">
      <t>シャ</t>
    </rPh>
    <phoneticPr fontId="5"/>
  </si>
  <si>
    <t>資料提供</t>
    <rPh sb="0" eb="2">
      <t>シリョウ</t>
    </rPh>
    <rPh sb="2" eb="4">
      <t>テイキョウ</t>
    </rPh>
    <phoneticPr fontId="5"/>
  </si>
  <si>
    <t>作業・連絡室貸与</t>
    <rPh sb="0" eb="2">
      <t>サギョウ</t>
    </rPh>
    <rPh sb="3" eb="5">
      <t>レンラク</t>
    </rPh>
    <rPh sb="5" eb="6">
      <t>シツ</t>
    </rPh>
    <rPh sb="6" eb="8">
      <t>タイヨ</t>
    </rPh>
    <phoneticPr fontId="5"/>
  </si>
  <si>
    <t>（株）サイマル・テクニカル・コミュニケーションズ</t>
    <rPh sb="1" eb="2">
      <t>カブ</t>
    </rPh>
    <phoneticPr fontId="5"/>
  </si>
  <si>
    <t>(株）サイマル・テクニカル・コミュニケーションズ</t>
    <rPh sb="1" eb="2">
      <t>カブ</t>
    </rPh>
    <phoneticPr fontId="5"/>
  </si>
  <si>
    <t>会議音響設備サービス</t>
    <rPh sb="0" eb="2">
      <t>カイギ</t>
    </rPh>
    <rPh sb="2" eb="4">
      <t>オンキョウ</t>
    </rPh>
    <rPh sb="4" eb="6">
      <t>セツビ</t>
    </rPh>
    <phoneticPr fontId="5"/>
  </si>
  <si>
    <t>－</t>
    <phoneticPr fontId="5"/>
  </si>
  <si>
    <t>飲食サービス</t>
    <rPh sb="0" eb="2">
      <t>インショク</t>
    </rPh>
    <phoneticPr fontId="5"/>
  </si>
  <si>
    <t>（株）コメール</t>
    <rPh sb="1" eb="2">
      <t>カブ</t>
    </rPh>
    <phoneticPr fontId="5"/>
  </si>
  <si>
    <t>通信機器貸与</t>
    <rPh sb="0" eb="2">
      <t>ツウシン</t>
    </rPh>
    <rPh sb="2" eb="4">
      <t>キキ</t>
    </rPh>
    <rPh sb="4" eb="6">
      <t>タイヨ</t>
    </rPh>
    <phoneticPr fontId="5"/>
  </si>
  <si>
    <t>（株）ジェイ・アンド・ワイ</t>
    <rPh sb="1" eb="2">
      <t>カブ</t>
    </rPh>
    <phoneticPr fontId="5"/>
  </si>
  <si>
    <t>F</t>
  </si>
  <si>
    <t>-</t>
    <phoneticPr fontId="5"/>
  </si>
  <si>
    <t>-</t>
    <phoneticPr fontId="5"/>
  </si>
  <si>
    <t>B</t>
  </si>
  <si>
    <t>-</t>
    <phoneticPr fontId="5"/>
  </si>
  <si>
    <t>－</t>
    <phoneticPr fontId="5"/>
  </si>
  <si>
    <t>－</t>
    <phoneticPr fontId="5"/>
  </si>
  <si>
    <t>-</t>
    <phoneticPr fontId="5"/>
  </si>
  <si>
    <t>-</t>
    <phoneticPr fontId="5"/>
  </si>
  <si>
    <t>－</t>
    <phoneticPr fontId="5"/>
  </si>
  <si>
    <t>-</t>
    <phoneticPr fontId="5"/>
  </si>
  <si>
    <t>-</t>
    <phoneticPr fontId="5"/>
  </si>
  <si>
    <t>－</t>
    <phoneticPr fontId="5"/>
  </si>
  <si>
    <t>I</t>
  </si>
  <si>
    <t>J</t>
  </si>
  <si>
    <t>K</t>
  </si>
  <si>
    <t>コンサルタント料</t>
    <rPh sb="7" eb="8">
      <t>リョウ</t>
    </rPh>
    <phoneticPr fontId="5"/>
  </si>
  <si>
    <t>調査分析業務料</t>
    <rPh sb="0" eb="2">
      <t>チョウサ</t>
    </rPh>
    <rPh sb="2" eb="4">
      <t>ブンセキ</t>
    </rPh>
    <rPh sb="4" eb="6">
      <t>ギョウム</t>
    </rPh>
    <rPh sb="6" eb="7">
      <t>リョウ</t>
    </rPh>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</si>
  <si>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</si>
  <si>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（１）米国
ア　日米首脳会談，外相会談等を通じて日米経済関係を強化する。　
イ　２０１７年２月の首脳会談で麻生副総理・ペンス副大統領下で設けられた「日米経済対話」や２０１８年４月の首脳会談で茂木内閣府経済財政政策担当大臣とライトハイザー米通商代表下に設けられた「自由で公正かつ相互的な貿易取引のための協議」を始めとし，日米間の各種経済対話を通じて貿易・投資の促進に向け取り組む。　　　　　　　　　　　　　　　　　　　　　　　　　　　　　　　　　　　　　　　　　　　　　　　　　　　　　　　                         　　　　　　　　　　　　　　　　　　ウ　個別経済問題に対処する。　　　　　　　　　　　　　　　　　　　　　　　　　　　　　　　　　　　　　　　　　　　　　　　　　　　　　　　　　　　　　　　　　　　　　　　　　　　　　　　　　                            　（２）カナダ
ア　日加首脳会談・外相会談等を通じて日加経済関係を強化する。
イ　日加次官級経済協議，各種対話，民間対話等を通じて，貿易投資関係一般等を含む主要分野における関係強化を図る。</t>
    <rPh sb="3" eb="5">
      <t>ベイコク</t>
    </rPh>
    <rPh sb="8" eb="10">
      <t>ニチベイ</t>
    </rPh>
    <rPh sb="10" eb="12">
      <t>シュノウ</t>
    </rPh>
    <rPh sb="12" eb="14">
      <t>カイダン</t>
    </rPh>
    <rPh sb="15" eb="17">
      <t>ガイショウ</t>
    </rPh>
    <rPh sb="17" eb="19">
      <t>カイダン</t>
    </rPh>
    <rPh sb="19" eb="20">
      <t>トウ</t>
    </rPh>
    <rPh sb="21" eb="22">
      <t>ツウ</t>
    </rPh>
    <rPh sb="24" eb="26">
      <t>ニチベイ</t>
    </rPh>
    <rPh sb="26" eb="28">
      <t>ケイザイ</t>
    </rPh>
    <rPh sb="28" eb="30">
      <t>カンケイ</t>
    </rPh>
    <rPh sb="31" eb="33">
      <t>キョウカ</t>
    </rPh>
    <rPh sb="44" eb="45">
      <t>ネン</t>
    </rPh>
    <rPh sb="46" eb="47">
      <t>ガツ</t>
    </rPh>
    <rPh sb="48" eb="50">
      <t>シュノウ</t>
    </rPh>
    <rPh sb="50" eb="52">
      <t>カイダン</t>
    </rPh>
    <rPh sb="53" eb="55">
      <t>アソウ</t>
    </rPh>
    <rPh sb="55" eb="58">
      <t>フクソウリ</t>
    </rPh>
    <rPh sb="62" eb="63">
      <t>フク</t>
    </rPh>
    <rPh sb="63" eb="66">
      <t>ダイトウリョウ</t>
    </rPh>
    <rPh sb="66" eb="67">
      <t>シタ</t>
    </rPh>
    <rPh sb="68" eb="69">
      <t>モウ</t>
    </rPh>
    <rPh sb="74" eb="76">
      <t>ニチベイ</t>
    </rPh>
    <rPh sb="76" eb="78">
      <t>ケイザイ</t>
    </rPh>
    <rPh sb="78" eb="80">
      <t>タイワ</t>
    </rPh>
    <rPh sb="86" eb="87">
      <t>ネン</t>
    </rPh>
    <rPh sb="88" eb="89">
      <t>ガツ</t>
    </rPh>
    <rPh sb="90" eb="92">
      <t>シュノウ</t>
    </rPh>
    <rPh sb="92" eb="94">
      <t>カイダン</t>
    </rPh>
    <rPh sb="95" eb="97">
      <t>モテギ</t>
    </rPh>
    <rPh sb="97" eb="100">
      <t>ナイカクフ</t>
    </rPh>
    <rPh sb="100" eb="102">
      <t>ケイザイ</t>
    </rPh>
    <rPh sb="102" eb="104">
      <t>ザイセイ</t>
    </rPh>
    <rPh sb="104" eb="106">
      <t>セイサク</t>
    </rPh>
    <rPh sb="106" eb="108">
      <t>タントウ</t>
    </rPh>
    <rPh sb="108" eb="110">
      <t>ダイジン</t>
    </rPh>
    <rPh sb="118" eb="119">
      <t>ベイ</t>
    </rPh>
    <rPh sb="119" eb="121">
      <t>ツウショウ</t>
    </rPh>
    <rPh sb="121" eb="123">
      <t>ダイヒョウ</t>
    </rPh>
    <rPh sb="123" eb="124">
      <t>シタ</t>
    </rPh>
    <rPh sb="125" eb="126">
      <t>モウ</t>
    </rPh>
    <rPh sb="131" eb="133">
      <t>ジユウ</t>
    </rPh>
    <rPh sb="134" eb="136">
      <t>コウセイ</t>
    </rPh>
    <rPh sb="138" eb="141">
      <t>ソウゴテキ</t>
    </rPh>
    <rPh sb="142" eb="144">
      <t>ボウエキ</t>
    </rPh>
    <rPh sb="144" eb="146">
      <t>トリヒキ</t>
    </rPh>
    <rPh sb="150" eb="152">
      <t>キョウギ</t>
    </rPh>
    <rPh sb="154" eb="155">
      <t>ハジ</t>
    </rPh>
    <rPh sb="159" eb="162">
      <t>ニチベイカン</t>
    </rPh>
    <rPh sb="163" eb="165">
      <t>カクシュ</t>
    </rPh>
    <rPh sb="165" eb="167">
      <t>ケイザイ</t>
    </rPh>
    <rPh sb="167" eb="169">
      <t>タイワ</t>
    </rPh>
    <rPh sb="170" eb="171">
      <t>ツウ</t>
    </rPh>
    <rPh sb="173" eb="175">
      <t>ボウエキ</t>
    </rPh>
    <rPh sb="176" eb="178">
      <t>トウシ</t>
    </rPh>
    <rPh sb="179" eb="181">
      <t>ソクシン</t>
    </rPh>
    <rPh sb="182" eb="183">
      <t>ム</t>
    </rPh>
    <rPh sb="184" eb="185">
      <t>ト</t>
    </rPh>
    <rPh sb="186" eb="187">
      <t>ク</t>
    </rPh>
    <rPh sb="289" eb="291">
      <t>コベツ</t>
    </rPh>
    <rPh sb="291" eb="293">
      <t>ケイザイ</t>
    </rPh>
    <rPh sb="293" eb="295">
      <t>モンダイ</t>
    </rPh>
    <rPh sb="296" eb="298">
      <t>タイショ</t>
    </rPh>
    <rPh sb="420" eb="422">
      <t>ニッカ</t>
    </rPh>
    <rPh sb="422" eb="424">
      <t>シュノウ</t>
    </rPh>
    <rPh sb="424" eb="426">
      <t>カイダン</t>
    </rPh>
    <rPh sb="427" eb="429">
      <t>ガイショウ</t>
    </rPh>
    <rPh sb="429" eb="431">
      <t>カイダン</t>
    </rPh>
    <rPh sb="431" eb="432">
      <t>トウ</t>
    </rPh>
    <rPh sb="433" eb="434">
      <t>ツウ</t>
    </rPh>
    <rPh sb="436" eb="438">
      <t>ニッカ</t>
    </rPh>
    <rPh sb="438" eb="440">
      <t>ケイザイ</t>
    </rPh>
    <rPh sb="440" eb="442">
      <t>カンケイ</t>
    </rPh>
    <rPh sb="443" eb="445">
      <t>キョウカ</t>
    </rPh>
    <rPh sb="451" eb="453">
      <t>ニッカ</t>
    </rPh>
    <rPh sb="453" eb="456">
      <t>ジカンキュウ</t>
    </rPh>
    <rPh sb="456" eb="458">
      <t>ケイザイ</t>
    </rPh>
    <rPh sb="458" eb="460">
      <t>キョウギ</t>
    </rPh>
    <rPh sb="461" eb="463">
      <t>カクシュ</t>
    </rPh>
    <rPh sb="463" eb="465">
      <t>タイワ</t>
    </rPh>
    <rPh sb="466" eb="468">
      <t>ミンカン</t>
    </rPh>
    <rPh sb="468" eb="470">
      <t>タイワ</t>
    </rPh>
    <rPh sb="470" eb="471">
      <t>トウ</t>
    </rPh>
    <rPh sb="472" eb="473">
      <t>ツウ</t>
    </rPh>
    <rPh sb="476" eb="478">
      <t>ボウエキ</t>
    </rPh>
    <rPh sb="478" eb="480">
      <t>トウシ</t>
    </rPh>
    <rPh sb="480" eb="482">
      <t>カンケイ</t>
    </rPh>
    <rPh sb="482" eb="484">
      <t>イッパン</t>
    </rPh>
    <rPh sb="484" eb="485">
      <t>トウ</t>
    </rPh>
    <rPh sb="486" eb="487">
      <t>フク</t>
    </rPh>
    <rPh sb="488" eb="490">
      <t>シュヨウ</t>
    </rPh>
    <rPh sb="490" eb="492">
      <t>ブンヤ</t>
    </rPh>
    <rPh sb="496" eb="498">
      <t>カンケイ</t>
    </rPh>
    <rPh sb="498" eb="500">
      <t>キョウカ</t>
    </rPh>
    <rPh sb="501" eb="502">
      <t>ハカ</t>
    </rPh>
    <phoneticPr fontId="5"/>
  </si>
  <si>
    <t>課長　股野　元貞</t>
    <rPh sb="0" eb="2">
      <t>カチョウ</t>
    </rPh>
    <rPh sb="3" eb="5">
      <t>マタノ</t>
    </rPh>
    <rPh sb="6" eb="8">
      <t>モトサダ</t>
    </rPh>
    <phoneticPr fontId="5"/>
  </si>
  <si>
    <t>　基本的な積算項目は，平成３０年度から変更はないものの各種出張案件等にかかる航空賃変動が主な要因かと思料。</t>
    <rPh sb="27" eb="29">
      <t>カクシュ</t>
    </rPh>
    <rPh sb="29" eb="31">
      <t>シュッチョウ</t>
    </rPh>
    <rPh sb="31" eb="33">
      <t>アンケン</t>
    </rPh>
    <rPh sb="33" eb="34">
      <t>トウ</t>
    </rPh>
    <rPh sb="38" eb="40">
      <t>コウクウ</t>
    </rPh>
    <rPh sb="40" eb="41">
      <t>チン</t>
    </rPh>
    <rPh sb="41" eb="43">
      <t>ヘンドウ</t>
    </rPh>
    <rPh sb="44" eb="45">
      <t>オモ</t>
    </rPh>
    <rPh sb="46" eb="48">
      <t>ヨウイン</t>
    </rPh>
    <rPh sb="50" eb="52">
      <t>シリョウ</t>
    </rPh>
    <phoneticPr fontId="5"/>
  </si>
  <si>
    <t>引き続き適切かつ効率的な事業実施に努める。</t>
    <phoneticPr fontId="5"/>
  </si>
  <si>
    <t>外部有識者の点検対象外である。</t>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</si>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</sst>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13607</xdr:rowOff>
    </xdr:from>
    <xdr:to>
      <xdr:col>32</xdr:col>
      <xdr:colOff>190500</xdr:colOff>
      <xdr:row>743</xdr:row>
      <xdr:rowOff>312964</xdr:rowOff>
    </xdr:to>
    <xdr:sp macro="" textlink="">
      <xdr:nvSpPr>
        <xdr:cNvPr id="2" name="角丸四角形 2">
          <a:extLst>
            <a:ext uri="{FF2B5EF4-FFF2-40B4-BE49-F238E27FC236}">
              <a16:creationId xmlns:a16="http://schemas.microsoft.com/office/drawing/2014/main" xmlns="" id="{E1DB4D13-45FA-4774-A182-96DDD2508015}"/>
            </a:ext>
          </a:extLst>
        </xdr:cNvPr>
        <xdr:cNvSpPr/>
      </xdr:nvSpPr>
      <xdr:spPr>
        <a:xfrm>
          <a:off x="3867150" y="76715257"/>
          <a:ext cx="2209800" cy="10105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３９百万円</a:t>
          </a:r>
        </a:p>
      </xdr:txBody>
    </xdr:sp>
    <xdr:clientData/>
  </xdr:twoCellAnchor>
  <xdr:twoCellAnchor>
    <xdr:from>
      <xdr:col>10</xdr:col>
      <xdr:colOff>0</xdr:colOff>
      <xdr:row>745</xdr:row>
      <xdr:rowOff>0</xdr:rowOff>
    </xdr:from>
    <xdr:to>
      <xdr:col>18</xdr:col>
      <xdr:colOff>163285</xdr:colOff>
      <xdr:row>747</xdr:row>
      <xdr:rowOff>217714</xdr:rowOff>
    </xdr:to>
    <xdr:sp macro="" textlink="">
      <xdr:nvSpPr>
        <xdr:cNvPr id="3" name="角丸四角形 3">
          <a:extLst>
            <a:ext uri="{FF2B5EF4-FFF2-40B4-BE49-F238E27FC236}">
              <a16:creationId xmlns:a16="http://schemas.microsoft.com/office/drawing/2014/main" xmlns="" id="{3F40722C-1B7D-4334-958A-9BEF12AB1D5A}"/>
            </a:ext>
          </a:extLst>
        </xdr:cNvPr>
        <xdr:cNvSpPr/>
      </xdr:nvSpPr>
      <xdr:spPr>
        <a:xfrm>
          <a:off x="1841500" y="78117700"/>
          <a:ext cx="1636485" cy="9225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r>
            <a:rPr kumimoji="1" lang="ja-JP" altLang="en-US" sz="1100"/>
            <a:t>           </a:t>
          </a:r>
          <a:r>
            <a:rPr kumimoji="1" lang="en-US" altLang="ja-JP" sz="1100"/>
            <a:t> </a:t>
          </a:r>
          <a:r>
            <a:rPr kumimoji="1" lang="ja-JP" altLang="en-US" sz="1100"/>
            <a:t>出張者２９名</a:t>
          </a:r>
          <a:endParaRPr kumimoji="1" lang="en-US" altLang="ja-JP" sz="1100"/>
        </a:p>
        <a:p>
          <a:pPr algn="l"/>
          <a:r>
            <a:rPr kumimoji="1" lang="ja-JP" altLang="en-US" sz="1100"/>
            <a:t>             １９百万円</a:t>
          </a:r>
        </a:p>
      </xdr:txBody>
    </xdr:sp>
    <xdr:clientData/>
  </xdr:twoCellAnchor>
  <xdr:twoCellAnchor>
    <xdr:from>
      <xdr:col>10</xdr:col>
      <xdr:colOff>0</xdr:colOff>
      <xdr:row>753</xdr:row>
      <xdr:rowOff>0</xdr:rowOff>
    </xdr:from>
    <xdr:to>
      <xdr:col>18</xdr:col>
      <xdr:colOff>163285</xdr:colOff>
      <xdr:row>755</xdr:row>
      <xdr:rowOff>217715</xdr:rowOff>
    </xdr:to>
    <xdr:sp macro="" textlink="">
      <xdr:nvSpPr>
        <xdr:cNvPr id="4" name="角丸四角形 4">
          <a:extLst>
            <a:ext uri="{FF2B5EF4-FFF2-40B4-BE49-F238E27FC236}">
              <a16:creationId xmlns:a16="http://schemas.microsoft.com/office/drawing/2014/main" xmlns="" id="{653C7298-4A97-43CA-AABB-25B0426A3621}"/>
            </a:ext>
          </a:extLst>
        </xdr:cNvPr>
        <xdr:cNvSpPr/>
      </xdr:nvSpPr>
      <xdr:spPr>
        <a:xfrm>
          <a:off x="1841500" y="80949800"/>
          <a:ext cx="1636485" cy="928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Ｂ</a:t>
          </a:r>
          <a:endParaRPr kumimoji="1" lang="en-US" altLang="ja-JP" sz="1100"/>
        </a:p>
        <a:p>
          <a:pPr algn="l"/>
          <a:r>
            <a:rPr kumimoji="1" lang="ja-JP" altLang="en-US" sz="1100"/>
            <a:t>　　　非常勤職員１名    </a:t>
          </a:r>
          <a:endParaRPr kumimoji="1" lang="en-US" altLang="ja-JP" sz="1100"/>
        </a:p>
        <a:p>
          <a:pPr algn="l"/>
          <a:r>
            <a:rPr kumimoji="1" lang="ja-JP" altLang="en-US" sz="1100"/>
            <a:t>              ２百万円</a:t>
          </a:r>
        </a:p>
      </xdr:txBody>
    </xdr:sp>
    <xdr:clientData/>
  </xdr:twoCellAnchor>
  <xdr:twoCellAnchor>
    <xdr:from>
      <xdr:col>34</xdr:col>
      <xdr:colOff>0</xdr:colOff>
      <xdr:row>744</xdr:row>
      <xdr:rowOff>336178</xdr:rowOff>
    </xdr:from>
    <xdr:to>
      <xdr:col>42</xdr:col>
      <xdr:colOff>163286</xdr:colOff>
      <xdr:row>747</xdr:row>
      <xdr:rowOff>317501</xdr:rowOff>
    </xdr:to>
    <xdr:sp macro="" textlink="">
      <xdr:nvSpPr>
        <xdr:cNvPr id="5" name="角丸四角形 5">
          <a:extLst>
            <a:ext uri="{FF2B5EF4-FFF2-40B4-BE49-F238E27FC236}">
              <a16:creationId xmlns:a16="http://schemas.microsoft.com/office/drawing/2014/main" xmlns="" id="{3171ADD8-3AD6-45EC-88A6-ECB08CB919CB}"/>
            </a:ext>
          </a:extLst>
        </xdr:cNvPr>
        <xdr:cNvSpPr/>
      </xdr:nvSpPr>
      <xdr:spPr>
        <a:xfrm>
          <a:off x="6858000" y="88604913"/>
          <a:ext cx="1776933" cy="10234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                      </a:t>
          </a:r>
          <a:r>
            <a:rPr kumimoji="1" lang="ja-JP" altLang="en-US" sz="1100"/>
            <a:t>Ｃ</a:t>
          </a:r>
          <a:r>
            <a:rPr kumimoji="1" lang="en-US" altLang="ja-JP" sz="1100" baseline="0"/>
            <a:t>      </a:t>
          </a:r>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　</a:t>
          </a:r>
          <a:endParaRPr kumimoji="1" lang="en-US" altLang="ja-JP" sz="1100"/>
        </a:p>
        <a:p>
          <a:pPr algn="l"/>
          <a:r>
            <a:rPr kumimoji="1" lang="ja-JP" altLang="en-US" sz="1100"/>
            <a:t>０．２百万円</a:t>
          </a:r>
        </a:p>
      </xdr:txBody>
    </xdr:sp>
    <xdr:clientData/>
  </xdr:twoCellAnchor>
  <xdr:twoCellAnchor>
    <xdr:from>
      <xdr:col>34</xdr:col>
      <xdr:colOff>68033</xdr:colOff>
      <xdr:row>749</xdr:row>
      <xdr:rowOff>-1</xdr:rowOff>
    </xdr:from>
    <xdr:to>
      <xdr:col>43</xdr:col>
      <xdr:colOff>27212</xdr:colOff>
      <xdr:row>751</xdr:row>
      <xdr:rowOff>317499</xdr:rowOff>
    </xdr:to>
    <xdr:sp macro="" textlink="">
      <xdr:nvSpPr>
        <xdr:cNvPr id="6" name="角丸四角形 6">
          <a:extLst>
            <a:ext uri="{FF2B5EF4-FFF2-40B4-BE49-F238E27FC236}">
              <a16:creationId xmlns:a16="http://schemas.microsoft.com/office/drawing/2014/main" xmlns="" id="{A55BB692-6AE6-4054-A939-240D8CBCCB6B}"/>
            </a:ext>
          </a:extLst>
        </xdr:cNvPr>
        <xdr:cNvSpPr/>
      </xdr:nvSpPr>
      <xdr:spPr>
        <a:xfrm>
          <a:off x="6236604" y="89317285"/>
          <a:ext cx="1592037" cy="10250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endParaRPr kumimoji="1" lang="en-US" altLang="ja-JP" sz="1100"/>
        </a:p>
        <a:p>
          <a:pPr algn="l"/>
          <a:r>
            <a:rPr kumimoji="1" lang="ja-JP" altLang="en-US" sz="1100"/>
            <a:t>０．１百万円</a:t>
          </a:r>
        </a:p>
      </xdr:txBody>
    </xdr:sp>
    <xdr:clientData/>
  </xdr:twoCellAnchor>
  <xdr:twoCellAnchor>
    <xdr:from>
      <xdr:col>34</xdr:col>
      <xdr:colOff>13606</xdr:colOff>
      <xdr:row>753</xdr:row>
      <xdr:rowOff>13608</xdr:rowOff>
    </xdr:from>
    <xdr:to>
      <xdr:col>42</xdr:col>
      <xdr:colOff>176892</xdr:colOff>
      <xdr:row>755</xdr:row>
      <xdr:rowOff>231323</xdr:rowOff>
    </xdr:to>
    <xdr:sp macro="" textlink="">
      <xdr:nvSpPr>
        <xdr:cNvPr id="7" name="角丸四角形 7">
          <a:extLst>
            <a:ext uri="{FF2B5EF4-FFF2-40B4-BE49-F238E27FC236}">
              <a16:creationId xmlns:a16="http://schemas.microsoft.com/office/drawing/2014/main" xmlns="" id="{8428812E-A0E6-463D-87E0-40B1A3FF6849}"/>
            </a:ext>
          </a:extLst>
        </xdr:cNvPr>
        <xdr:cNvSpPr/>
      </xdr:nvSpPr>
      <xdr:spPr>
        <a:xfrm>
          <a:off x="6274706" y="80963408"/>
          <a:ext cx="1636486" cy="928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Ｅ</a:t>
          </a:r>
          <a:endParaRPr kumimoji="1" lang="en-US" altLang="ja-JP" sz="1100"/>
        </a:p>
        <a:p>
          <a:pPr algn="l"/>
          <a:r>
            <a:rPr kumimoji="1" lang="ja-JP" altLang="en-US" sz="1100"/>
            <a:t>ワシントン・ウォッチ社</a:t>
          </a:r>
          <a:endParaRPr kumimoji="1" lang="en-US" altLang="ja-JP" sz="1100"/>
        </a:p>
        <a:p>
          <a:pPr algn="l"/>
          <a:r>
            <a:rPr kumimoji="1" lang="ja-JP" altLang="en-US" sz="1100"/>
            <a:t>０．２百万円</a:t>
          </a:r>
          <a:endParaRPr kumimoji="1" lang="en-US" altLang="ja-JP" sz="1100"/>
        </a:p>
      </xdr:txBody>
    </xdr:sp>
    <xdr:clientData/>
  </xdr:twoCellAnchor>
  <xdr:twoCellAnchor>
    <xdr:from>
      <xdr:col>33</xdr:col>
      <xdr:colOff>204106</xdr:colOff>
      <xdr:row>756</xdr:row>
      <xdr:rowOff>285750</xdr:rowOff>
    </xdr:from>
    <xdr:to>
      <xdr:col>42</xdr:col>
      <xdr:colOff>163285</xdr:colOff>
      <xdr:row>757</xdr:row>
      <xdr:rowOff>544286</xdr:rowOff>
    </xdr:to>
    <xdr:sp macro="" textlink="">
      <xdr:nvSpPr>
        <xdr:cNvPr id="8" name="角丸四角形 8">
          <a:extLst>
            <a:ext uri="{FF2B5EF4-FFF2-40B4-BE49-F238E27FC236}">
              <a16:creationId xmlns:a16="http://schemas.microsoft.com/office/drawing/2014/main" xmlns="" id="{7D214DF6-56D6-4A22-8A66-37934E568DF7}"/>
            </a:ext>
          </a:extLst>
        </xdr:cNvPr>
        <xdr:cNvSpPr/>
      </xdr:nvSpPr>
      <xdr:spPr>
        <a:xfrm>
          <a:off x="6262006" y="82302350"/>
          <a:ext cx="1635579"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r>
            <a:rPr kumimoji="1" lang="ja-JP" altLang="en-US" sz="1100"/>
            <a:t>ブルームバーグＬ．Ｐ．</a:t>
          </a:r>
          <a:endParaRPr kumimoji="1" lang="en-US" altLang="ja-JP" sz="1100"/>
        </a:p>
        <a:p>
          <a:pPr algn="l"/>
          <a:r>
            <a:rPr kumimoji="1" lang="ja-JP" altLang="en-US" sz="1100"/>
            <a:t>４百万円</a:t>
          </a:r>
        </a:p>
      </xdr:txBody>
    </xdr:sp>
    <xdr:clientData/>
  </xdr:twoCellAnchor>
  <xdr:twoCellAnchor>
    <xdr:from>
      <xdr:col>34</xdr:col>
      <xdr:colOff>27214</xdr:colOff>
      <xdr:row>758</xdr:row>
      <xdr:rowOff>312964</xdr:rowOff>
    </xdr:from>
    <xdr:to>
      <xdr:col>42</xdr:col>
      <xdr:colOff>190500</xdr:colOff>
      <xdr:row>760</xdr:row>
      <xdr:rowOff>204107</xdr:rowOff>
    </xdr:to>
    <xdr:sp macro="" textlink="">
      <xdr:nvSpPr>
        <xdr:cNvPr id="9" name="角丸四角形 10">
          <a:extLst>
            <a:ext uri="{FF2B5EF4-FFF2-40B4-BE49-F238E27FC236}">
              <a16:creationId xmlns:a16="http://schemas.microsoft.com/office/drawing/2014/main" xmlns="" id="{10E503AB-DAE7-4462-A936-524C256023C3}"/>
            </a:ext>
          </a:extLst>
        </xdr:cNvPr>
        <xdr:cNvSpPr/>
      </xdr:nvSpPr>
      <xdr:spPr>
        <a:xfrm>
          <a:off x="6288314" y="83663064"/>
          <a:ext cx="1630136" cy="9261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r>
            <a:rPr kumimoji="1" lang="en-US" altLang="ja-JP" sz="1100"/>
            <a:t>California</a:t>
          </a:r>
          <a:r>
            <a:rPr kumimoji="1" lang="ja-JP" altLang="en-US" sz="1100"/>
            <a:t>　</a:t>
          </a:r>
          <a:r>
            <a:rPr kumimoji="1" lang="en-US" altLang="ja-JP" sz="1100"/>
            <a:t>Strategy</a:t>
          </a:r>
          <a:r>
            <a:rPr kumimoji="1" lang="ja-JP" altLang="en-US" sz="1100"/>
            <a:t>社</a:t>
          </a:r>
          <a:endParaRPr kumimoji="1" lang="en-US" altLang="ja-JP" sz="1100"/>
        </a:p>
        <a:p>
          <a:pPr algn="l"/>
          <a:r>
            <a:rPr kumimoji="1" lang="ja-JP" altLang="en-US" sz="1100"/>
            <a:t>１３百万円</a:t>
          </a:r>
        </a:p>
      </xdr:txBody>
    </xdr:sp>
    <xdr:clientData/>
  </xdr:twoCellAnchor>
  <xdr:twoCellAnchor>
    <xdr:from>
      <xdr:col>34</xdr:col>
      <xdr:colOff>27216</xdr:colOff>
      <xdr:row>761</xdr:row>
      <xdr:rowOff>433612</xdr:rowOff>
    </xdr:from>
    <xdr:to>
      <xdr:col>42</xdr:col>
      <xdr:colOff>167824</xdr:colOff>
      <xdr:row>764</xdr:row>
      <xdr:rowOff>253999</xdr:rowOff>
    </xdr:to>
    <xdr:sp macro="" textlink="">
      <xdr:nvSpPr>
        <xdr:cNvPr id="10" name="角丸四角形 11">
          <a:extLst>
            <a:ext uri="{FF2B5EF4-FFF2-40B4-BE49-F238E27FC236}">
              <a16:creationId xmlns:a16="http://schemas.microsoft.com/office/drawing/2014/main" xmlns="" id="{3CE5B11F-5CEF-4153-9FEF-DFE36242D632}"/>
            </a:ext>
          </a:extLst>
        </xdr:cNvPr>
        <xdr:cNvSpPr/>
      </xdr:nvSpPr>
      <xdr:spPr>
        <a:xfrm>
          <a:off x="6195787" y="94839969"/>
          <a:ext cx="1592037" cy="9543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ＣＩＣ社</a:t>
          </a:r>
          <a:endParaRPr kumimoji="1" lang="en-US" altLang="ja-JP" sz="1100"/>
        </a:p>
        <a:p>
          <a:pPr algn="l"/>
          <a:r>
            <a:rPr kumimoji="1" lang="ja-JP" altLang="en-US" sz="1100"/>
            <a:t>０．１百万円</a:t>
          </a:r>
        </a:p>
      </xdr:txBody>
    </xdr:sp>
    <xdr:clientData/>
  </xdr:twoCellAnchor>
  <xdr:twoCellAnchor>
    <xdr:from>
      <xdr:col>34</xdr:col>
      <xdr:colOff>27214</xdr:colOff>
      <xdr:row>765</xdr:row>
      <xdr:rowOff>224118</xdr:rowOff>
    </xdr:from>
    <xdr:to>
      <xdr:col>42</xdr:col>
      <xdr:colOff>190500</xdr:colOff>
      <xdr:row>769</xdr:row>
      <xdr:rowOff>22411</xdr:rowOff>
    </xdr:to>
    <xdr:sp macro="" textlink="">
      <xdr:nvSpPr>
        <xdr:cNvPr id="11" name="角丸四角形 12">
          <a:extLst>
            <a:ext uri="{FF2B5EF4-FFF2-40B4-BE49-F238E27FC236}">
              <a16:creationId xmlns:a16="http://schemas.microsoft.com/office/drawing/2014/main" xmlns="" id="{0B286D62-F671-4B70-A0DA-790B8E7FBA1B}"/>
            </a:ext>
          </a:extLst>
        </xdr:cNvPr>
        <xdr:cNvSpPr/>
      </xdr:nvSpPr>
      <xdr:spPr>
        <a:xfrm>
          <a:off x="6885214" y="96729177"/>
          <a:ext cx="1776933" cy="105335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Ｉ</a:t>
          </a:r>
          <a:endParaRPr kumimoji="1" lang="en-US" altLang="ja-JP" sz="1100"/>
        </a:p>
        <a:p>
          <a:pPr algn="l"/>
          <a:r>
            <a:rPr kumimoji="1" lang="ja-JP" altLang="en-US" sz="1100"/>
            <a:t>（株）ｻｲﾏﾙ・ﾃｸﾆｶﾙ</a:t>
          </a:r>
          <a:endParaRPr kumimoji="1" lang="en-US" altLang="ja-JP" sz="1100"/>
        </a:p>
        <a:p>
          <a:pPr algn="l"/>
          <a:r>
            <a:rPr kumimoji="1" lang="ja-JP" altLang="en-US" sz="1100"/>
            <a:t>・ｺﾐｭﾆｹｰｼｮﾝｽﾞ</a:t>
          </a:r>
          <a:endParaRPr kumimoji="1" lang="en-US" altLang="ja-JP" sz="1100"/>
        </a:p>
        <a:p>
          <a:pPr algn="l"/>
          <a:r>
            <a:rPr kumimoji="1" lang="ja-JP" altLang="en-US" sz="1100"/>
            <a:t>０．２百円</a:t>
          </a:r>
        </a:p>
      </xdr:txBody>
    </xdr:sp>
    <xdr:clientData/>
  </xdr:twoCellAnchor>
  <xdr:twoCellAnchor>
    <xdr:from>
      <xdr:col>34</xdr:col>
      <xdr:colOff>27214</xdr:colOff>
      <xdr:row>769</xdr:row>
      <xdr:rowOff>299355</xdr:rowOff>
    </xdr:from>
    <xdr:to>
      <xdr:col>42</xdr:col>
      <xdr:colOff>190500</xdr:colOff>
      <xdr:row>772</xdr:row>
      <xdr:rowOff>285748</xdr:rowOff>
    </xdr:to>
    <xdr:sp macro="" textlink="">
      <xdr:nvSpPr>
        <xdr:cNvPr id="12" name="角丸四角形 13">
          <a:extLst>
            <a:ext uri="{FF2B5EF4-FFF2-40B4-BE49-F238E27FC236}">
              <a16:creationId xmlns:a16="http://schemas.microsoft.com/office/drawing/2014/main" xmlns="" id="{3A3003CA-3655-427D-92E4-0355C8AE2A55}"/>
            </a:ext>
          </a:extLst>
        </xdr:cNvPr>
        <xdr:cNvSpPr/>
      </xdr:nvSpPr>
      <xdr:spPr>
        <a:xfrm>
          <a:off x="6288314" y="87605505"/>
          <a:ext cx="1630136" cy="9198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Ｊ</a:t>
          </a:r>
          <a:endParaRPr kumimoji="1" lang="en-US" altLang="ja-JP" sz="1100"/>
        </a:p>
        <a:p>
          <a:pPr algn="l"/>
          <a:r>
            <a:rPr kumimoji="1" lang="ja-JP" altLang="en-US" sz="1100"/>
            <a:t>（株）コメール</a:t>
          </a:r>
          <a:endParaRPr kumimoji="1" lang="en-US" altLang="ja-JP" sz="1100"/>
        </a:p>
        <a:p>
          <a:pPr algn="l"/>
          <a:r>
            <a:rPr kumimoji="1" lang="ja-JP" altLang="en-US" sz="1100"/>
            <a:t>０．１百万円</a:t>
          </a:r>
          <a:endParaRPr kumimoji="1" lang="en-US" altLang="ja-JP" sz="1100"/>
        </a:p>
        <a:p>
          <a:pPr algn="l"/>
          <a:endParaRPr kumimoji="1" lang="ja-JP" altLang="en-US" sz="1100"/>
        </a:p>
      </xdr:txBody>
    </xdr:sp>
    <xdr:clientData/>
  </xdr:twoCellAnchor>
  <xdr:oneCellAnchor>
    <xdr:from>
      <xdr:col>27</xdr:col>
      <xdr:colOff>27214</xdr:colOff>
      <xdr:row>742</xdr:row>
      <xdr:rowOff>326571</xdr:rowOff>
    </xdr:from>
    <xdr:ext cx="184731" cy="264560"/>
    <xdr:sp macro="" textlink="">
      <xdr:nvSpPr>
        <xdr:cNvPr id="13" name="テキスト ボックス 12">
          <a:extLst>
            <a:ext uri="{FF2B5EF4-FFF2-40B4-BE49-F238E27FC236}">
              <a16:creationId xmlns:a16="http://schemas.microsoft.com/office/drawing/2014/main" xmlns="" id="{ECD23B43-7755-42BD-B9A2-6EC1D519D02A}"/>
            </a:ext>
          </a:extLst>
        </xdr:cNvPr>
        <xdr:cNvSpPr txBox="1"/>
      </xdr:nvSpPr>
      <xdr:spPr>
        <a:xfrm>
          <a:off x="4999264" y="77383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122464</xdr:colOff>
      <xdr:row>746</xdr:row>
      <xdr:rowOff>204107</xdr:rowOff>
    </xdr:from>
    <xdr:ext cx="184731" cy="264560"/>
    <xdr:sp macro="" textlink="">
      <xdr:nvSpPr>
        <xdr:cNvPr id="14" name="テキスト ボックス 13">
          <a:extLst>
            <a:ext uri="{FF2B5EF4-FFF2-40B4-BE49-F238E27FC236}">
              <a16:creationId xmlns:a16="http://schemas.microsoft.com/office/drawing/2014/main" xmlns="" id="{FEFE231B-E46B-44DF-88AB-5247864801FE}"/>
            </a:ext>
          </a:extLst>
        </xdr:cNvPr>
        <xdr:cNvSpPr txBox="1"/>
      </xdr:nvSpPr>
      <xdr:spPr>
        <a:xfrm>
          <a:off x="2516414" y="7867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0</xdr:colOff>
      <xdr:row>774</xdr:row>
      <xdr:rowOff>1</xdr:rowOff>
    </xdr:from>
    <xdr:to>
      <xdr:col>43</xdr:col>
      <xdr:colOff>1</xdr:colOff>
      <xdr:row>776</xdr:row>
      <xdr:rowOff>299358</xdr:rowOff>
    </xdr:to>
    <xdr:sp macro="" textlink="">
      <xdr:nvSpPr>
        <xdr:cNvPr id="15" name="角丸四角形 14">
          <a:extLst>
            <a:ext uri="{FF2B5EF4-FFF2-40B4-BE49-F238E27FC236}">
              <a16:creationId xmlns:a16="http://schemas.microsoft.com/office/drawing/2014/main" xmlns="" id="{9382337F-DC6B-4975-8E9D-64F4E313036A}"/>
            </a:ext>
          </a:extLst>
        </xdr:cNvPr>
        <xdr:cNvSpPr/>
      </xdr:nvSpPr>
      <xdr:spPr>
        <a:xfrm>
          <a:off x="6858000" y="99328942"/>
          <a:ext cx="1815354" cy="926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Ｋ</a:t>
          </a:r>
          <a:endParaRPr kumimoji="1" lang="en-US" altLang="ja-JP" sz="1100"/>
        </a:p>
        <a:p>
          <a:pPr algn="l"/>
          <a:r>
            <a:rPr kumimoji="1" lang="ja-JP" altLang="en-US" sz="1100"/>
            <a:t>（株）ｼﾞｪｲ・ｱﾝﾄﾞ･ﾜｲ　</a:t>
          </a:r>
          <a:endParaRPr kumimoji="1" lang="en-US" altLang="ja-JP" sz="1100"/>
        </a:p>
        <a:p>
          <a:pPr algn="l"/>
          <a:r>
            <a:rPr kumimoji="1" lang="ja-JP" altLang="en-US" sz="1100"/>
            <a:t>０．０３百万円</a:t>
          </a:r>
          <a:endParaRPr kumimoji="1" lang="en-US" altLang="ja-JP" sz="1100"/>
        </a:p>
        <a:p>
          <a:pPr algn="l"/>
          <a:endParaRPr kumimoji="1" lang="ja-JP" altLang="en-US" sz="1100"/>
        </a:p>
      </xdr:txBody>
    </xdr:sp>
    <xdr:clientData/>
  </xdr:twoCellAnchor>
  <xdr:twoCellAnchor>
    <xdr:from>
      <xdr:col>44</xdr:col>
      <xdr:colOff>40821</xdr:colOff>
      <xdr:row>749</xdr:row>
      <xdr:rowOff>13607</xdr:rowOff>
    </xdr:from>
    <xdr:to>
      <xdr:col>49</xdr:col>
      <xdr:colOff>244928</xdr:colOff>
      <xdr:row>751</xdr:row>
      <xdr:rowOff>190500</xdr:rowOff>
    </xdr:to>
    <xdr:sp macro="" textlink="">
      <xdr:nvSpPr>
        <xdr:cNvPr id="16" name="大かっこ 15">
          <a:extLst>
            <a:ext uri="{FF2B5EF4-FFF2-40B4-BE49-F238E27FC236}">
              <a16:creationId xmlns:a16="http://schemas.microsoft.com/office/drawing/2014/main" xmlns="" id="{0BFE6FA3-70B6-4823-BD41-923B910A4327}"/>
            </a:ext>
          </a:extLst>
        </xdr:cNvPr>
        <xdr:cNvSpPr/>
      </xdr:nvSpPr>
      <xdr:spPr>
        <a:xfrm>
          <a:off x="8143421" y="79547357"/>
          <a:ext cx="1124857" cy="8880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745</xdr:row>
      <xdr:rowOff>122463</xdr:rowOff>
    </xdr:from>
    <xdr:to>
      <xdr:col>49</xdr:col>
      <xdr:colOff>163286</xdr:colOff>
      <xdr:row>747</xdr:row>
      <xdr:rowOff>204106</xdr:rowOff>
    </xdr:to>
    <xdr:sp macro="" textlink="">
      <xdr:nvSpPr>
        <xdr:cNvPr id="17" name="大かっこ 16">
          <a:extLst>
            <a:ext uri="{FF2B5EF4-FFF2-40B4-BE49-F238E27FC236}">
              <a16:creationId xmlns:a16="http://schemas.microsoft.com/office/drawing/2014/main" xmlns="" id="{E3EF53CB-9338-489B-8B68-6D9B2253C5BB}"/>
            </a:ext>
          </a:extLst>
        </xdr:cNvPr>
        <xdr:cNvSpPr/>
      </xdr:nvSpPr>
      <xdr:spPr>
        <a:xfrm>
          <a:off x="8095343" y="78240163"/>
          <a:ext cx="1091293" cy="786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81643</xdr:colOff>
      <xdr:row>745</xdr:row>
      <xdr:rowOff>122465</xdr:rowOff>
    </xdr:from>
    <xdr:ext cx="937693" cy="459100"/>
    <xdr:sp macro="" textlink="">
      <xdr:nvSpPr>
        <xdr:cNvPr id="18" name="テキスト ボックス 17">
          <a:extLst>
            <a:ext uri="{FF2B5EF4-FFF2-40B4-BE49-F238E27FC236}">
              <a16:creationId xmlns:a16="http://schemas.microsoft.com/office/drawing/2014/main" xmlns="" id="{2D1E259E-7E16-4BF1-A677-2F90535DFB02}"/>
            </a:ext>
          </a:extLst>
        </xdr:cNvPr>
        <xdr:cNvSpPr txBox="1"/>
      </xdr:nvSpPr>
      <xdr:spPr>
        <a:xfrm>
          <a:off x="8184243" y="78240165"/>
          <a:ext cx="9376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Inside</a:t>
          </a:r>
          <a:r>
            <a:rPr kumimoji="1" lang="ja-JP" altLang="en-US" sz="1100"/>
            <a:t>　</a:t>
          </a:r>
          <a:r>
            <a:rPr kumimoji="1" lang="en-US" altLang="ja-JP" sz="1100"/>
            <a:t>US</a:t>
          </a:r>
        </a:p>
        <a:p>
          <a:r>
            <a:rPr kumimoji="1" lang="en-US" altLang="ja-JP" sz="1100"/>
            <a:t>Trade</a:t>
          </a:r>
          <a:r>
            <a:rPr kumimoji="1" lang="ja-JP" altLang="en-US" sz="1100"/>
            <a:t>購読料</a:t>
          </a:r>
        </a:p>
      </xdr:txBody>
    </xdr:sp>
    <xdr:clientData/>
  </xdr:oneCellAnchor>
  <xdr:oneCellAnchor>
    <xdr:from>
      <xdr:col>44</xdr:col>
      <xdr:colOff>108857</xdr:colOff>
      <xdr:row>749</xdr:row>
      <xdr:rowOff>122464</xdr:rowOff>
    </xdr:from>
    <xdr:ext cx="890885" cy="620170"/>
    <xdr:sp macro="" textlink="">
      <xdr:nvSpPr>
        <xdr:cNvPr id="19" name="テキスト ボックス 18">
          <a:extLst>
            <a:ext uri="{FF2B5EF4-FFF2-40B4-BE49-F238E27FC236}">
              <a16:creationId xmlns:a16="http://schemas.microsoft.com/office/drawing/2014/main" xmlns="" id="{A99473B5-778E-447A-897F-04428D9DFD4C}"/>
            </a:ext>
          </a:extLst>
        </xdr:cNvPr>
        <xdr:cNvSpPr txBox="1"/>
      </xdr:nvSpPr>
      <xdr:spPr>
        <a:xfrm>
          <a:off x="8211457" y="79656214"/>
          <a:ext cx="890885" cy="620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Washington</a:t>
          </a:r>
        </a:p>
        <a:p>
          <a:r>
            <a:rPr kumimoji="1" lang="en-US" altLang="ja-JP" sz="1100"/>
            <a:t>Trade</a:t>
          </a:r>
        </a:p>
        <a:p>
          <a:r>
            <a:rPr kumimoji="1" lang="en-US" altLang="ja-JP" sz="1100"/>
            <a:t>Daily</a:t>
          </a:r>
          <a:r>
            <a:rPr kumimoji="1" lang="ja-JP" altLang="en-US" sz="1100"/>
            <a:t>購読料</a:t>
          </a:r>
        </a:p>
      </xdr:txBody>
    </xdr:sp>
    <xdr:clientData/>
  </xdr:oneCellAnchor>
  <xdr:twoCellAnchor>
    <xdr:from>
      <xdr:col>44</xdr:col>
      <xdr:colOff>40821</xdr:colOff>
      <xdr:row>753</xdr:row>
      <xdr:rowOff>13607</xdr:rowOff>
    </xdr:from>
    <xdr:to>
      <xdr:col>49</xdr:col>
      <xdr:colOff>272142</xdr:colOff>
      <xdr:row>755</xdr:row>
      <xdr:rowOff>149680</xdr:rowOff>
    </xdr:to>
    <xdr:sp macro="" textlink="">
      <xdr:nvSpPr>
        <xdr:cNvPr id="20" name="大かっこ 19">
          <a:extLst>
            <a:ext uri="{FF2B5EF4-FFF2-40B4-BE49-F238E27FC236}">
              <a16:creationId xmlns:a16="http://schemas.microsoft.com/office/drawing/2014/main" xmlns="" id="{68788494-4BBB-4BCF-98AC-5F9435557990}"/>
            </a:ext>
          </a:extLst>
        </xdr:cNvPr>
        <xdr:cNvSpPr/>
      </xdr:nvSpPr>
      <xdr:spPr>
        <a:xfrm>
          <a:off x="8143421" y="80963407"/>
          <a:ext cx="1152071" cy="8472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13608</xdr:colOff>
      <xdr:row>753</xdr:row>
      <xdr:rowOff>40821</xdr:rowOff>
    </xdr:from>
    <xdr:ext cx="779252" cy="642484"/>
    <xdr:sp macro="" textlink="">
      <xdr:nvSpPr>
        <xdr:cNvPr id="21" name="テキスト ボックス 20">
          <a:extLst>
            <a:ext uri="{FF2B5EF4-FFF2-40B4-BE49-F238E27FC236}">
              <a16:creationId xmlns:a16="http://schemas.microsoft.com/office/drawing/2014/main" xmlns="" id="{46EA4625-4ACD-4D90-9CF2-8F9D3A73E512}"/>
            </a:ext>
          </a:extLst>
        </xdr:cNvPr>
        <xdr:cNvSpPr txBox="1"/>
      </xdr:nvSpPr>
      <xdr:spPr>
        <a:xfrm>
          <a:off x="8300358" y="80990621"/>
          <a:ext cx="77925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twoCellAnchor>
    <xdr:from>
      <xdr:col>44</xdr:col>
      <xdr:colOff>54429</xdr:colOff>
      <xdr:row>756</xdr:row>
      <xdr:rowOff>367393</xdr:rowOff>
    </xdr:from>
    <xdr:to>
      <xdr:col>49</xdr:col>
      <xdr:colOff>299357</xdr:colOff>
      <xdr:row>757</xdr:row>
      <xdr:rowOff>530679</xdr:rowOff>
    </xdr:to>
    <xdr:sp macro="" textlink="">
      <xdr:nvSpPr>
        <xdr:cNvPr id="22" name="大かっこ 21">
          <a:extLst>
            <a:ext uri="{FF2B5EF4-FFF2-40B4-BE49-F238E27FC236}">
              <a16:creationId xmlns:a16="http://schemas.microsoft.com/office/drawing/2014/main" xmlns="" id="{09377E5D-31F6-4A4F-9DC8-0B00B9ABCAC8}"/>
            </a:ext>
          </a:extLst>
        </xdr:cNvPr>
        <xdr:cNvSpPr/>
      </xdr:nvSpPr>
      <xdr:spPr>
        <a:xfrm>
          <a:off x="8157029" y="82383993"/>
          <a:ext cx="1165678"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122465</xdr:colOff>
      <xdr:row>756</xdr:row>
      <xdr:rowOff>381000</xdr:rowOff>
    </xdr:from>
    <xdr:ext cx="1132939" cy="642484"/>
    <xdr:sp macro="" textlink="">
      <xdr:nvSpPr>
        <xdr:cNvPr id="23" name="テキスト ボックス 22">
          <a:extLst>
            <a:ext uri="{FF2B5EF4-FFF2-40B4-BE49-F238E27FC236}">
              <a16:creationId xmlns:a16="http://schemas.microsoft.com/office/drawing/2014/main" xmlns="" id="{99AA31EB-CF52-4033-A59E-BD173952A00C}"/>
            </a:ext>
          </a:extLst>
        </xdr:cNvPr>
        <xdr:cNvSpPr txBox="1"/>
      </xdr:nvSpPr>
      <xdr:spPr>
        <a:xfrm>
          <a:off x="8225065" y="82397600"/>
          <a:ext cx="11329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twoCellAnchor>
    <xdr:from>
      <xdr:col>44</xdr:col>
      <xdr:colOff>13607</xdr:colOff>
      <xdr:row>758</xdr:row>
      <xdr:rowOff>285750</xdr:rowOff>
    </xdr:from>
    <xdr:to>
      <xdr:col>49</xdr:col>
      <xdr:colOff>299357</xdr:colOff>
      <xdr:row>760</xdr:row>
      <xdr:rowOff>136071</xdr:rowOff>
    </xdr:to>
    <xdr:sp macro="" textlink="">
      <xdr:nvSpPr>
        <xdr:cNvPr id="24" name="大かっこ 23">
          <a:extLst>
            <a:ext uri="{FF2B5EF4-FFF2-40B4-BE49-F238E27FC236}">
              <a16:creationId xmlns:a16="http://schemas.microsoft.com/office/drawing/2014/main" xmlns="" id="{3B0737CD-3F80-40CB-8378-E0325918DA4C}"/>
            </a:ext>
          </a:extLst>
        </xdr:cNvPr>
        <xdr:cNvSpPr/>
      </xdr:nvSpPr>
      <xdr:spPr>
        <a:xfrm>
          <a:off x="8116207" y="83635850"/>
          <a:ext cx="1206500" cy="8853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167822</xdr:colOff>
      <xdr:row>758</xdr:row>
      <xdr:rowOff>498929</xdr:rowOff>
    </xdr:from>
    <xdr:ext cx="1163267" cy="275717"/>
    <xdr:sp macro="" textlink="">
      <xdr:nvSpPr>
        <xdr:cNvPr id="25" name="テキスト ボックス 24">
          <a:extLst>
            <a:ext uri="{FF2B5EF4-FFF2-40B4-BE49-F238E27FC236}">
              <a16:creationId xmlns:a16="http://schemas.microsoft.com/office/drawing/2014/main" xmlns="" id="{782D3663-B482-46BE-B65D-03404ADA43F4}"/>
            </a:ext>
          </a:extLst>
        </xdr:cNvPr>
        <xdr:cNvSpPr txBox="1"/>
      </xdr:nvSpPr>
      <xdr:spPr>
        <a:xfrm>
          <a:off x="9148536" y="94116072"/>
          <a:ext cx="11632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コンサルタント料</a:t>
          </a:r>
          <a:endParaRPr kumimoji="1" lang="en-US" altLang="ja-JP" sz="1100"/>
        </a:p>
      </xdr:txBody>
    </xdr:sp>
    <xdr:clientData/>
  </xdr:oneCellAnchor>
  <xdr:twoCellAnchor>
    <xdr:from>
      <xdr:col>44</xdr:col>
      <xdr:colOff>0</xdr:colOff>
      <xdr:row>762</xdr:row>
      <xdr:rowOff>0</xdr:rowOff>
    </xdr:from>
    <xdr:to>
      <xdr:col>49</xdr:col>
      <xdr:colOff>285750</xdr:colOff>
      <xdr:row>764</xdr:row>
      <xdr:rowOff>190500</xdr:rowOff>
    </xdr:to>
    <xdr:sp macro="" textlink="">
      <xdr:nvSpPr>
        <xdr:cNvPr id="26" name="大かっこ 25">
          <a:extLst>
            <a:ext uri="{FF2B5EF4-FFF2-40B4-BE49-F238E27FC236}">
              <a16:creationId xmlns:a16="http://schemas.microsoft.com/office/drawing/2014/main" xmlns="" id="{D7D2AC80-2A8A-4B96-8AF5-5064ABB8DEB7}"/>
            </a:ext>
          </a:extLst>
        </xdr:cNvPr>
        <xdr:cNvSpPr/>
      </xdr:nvSpPr>
      <xdr:spPr>
        <a:xfrm>
          <a:off x="8102600" y="85058250"/>
          <a:ext cx="1206500" cy="882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766</xdr:row>
      <xdr:rowOff>0</xdr:rowOff>
    </xdr:from>
    <xdr:to>
      <xdr:col>49</xdr:col>
      <xdr:colOff>285750</xdr:colOff>
      <xdr:row>768</xdr:row>
      <xdr:rowOff>258536</xdr:rowOff>
    </xdr:to>
    <xdr:sp macro="" textlink="">
      <xdr:nvSpPr>
        <xdr:cNvPr id="27" name="大かっこ 26">
          <a:extLst>
            <a:ext uri="{FF2B5EF4-FFF2-40B4-BE49-F238E27FC236}">
              <a16:creationId xmlns:a16="http://schemas.microsoft.com/office/drawing/2014/main" xmlns="" id="{7D9BC599-46FA-4790-9233-BA7D21A3471E}"/>
            </a:ext>
          </a:extLst>
        </xdr:cNvPr>
        <xdr:cNvSpPr/>
      </xdr:nvSpPr>
      <xdr:spPr>
        <a:xfrm>
          <a:off x="8102600" y="86372700"/>
          <a:ext cx="1206500" cy="8808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770</xdr:row>
      <xdr:rowOff>0</xdr:rowOff>
    </xdr:from>
    <xdr:to>
      <xdr:col>49</xdr:col>
      <xdr:colOff>285750</xdr:colOff>
      <xdr:row>772</xdr:row>
      <xdr:rowOff>258535</xdr:rowOff>
    </xdr:to>
    <xdr:sp macro="" textlink="">
      <xdr:nvSpPr>
        <xdr:cNvPr id="28" name="大かっこ 27">
          <a:extLst>
            <a:ext uri="{FF2B5EF4-FFF2-40B4-BE49-F238E27FC236}">
              <a16:creationId xmlns:a16="http://schemas.microsoft.com/office/drawing/2014/main" xmlns="" id="{FE142D03-4E07-44FE-9831-A70F506EC1A4}"/>
            </a:ext>
          </a:extLst>
        </xdr:cNvPr>
        <xdr:cNvSpPr/>
      </xdr:nvSpPr>
      <xdr:spPr>
        <a:xfrm>
          <a:off x="8102600" y="87617300"/>
          <a:ext cx="1206500" cy="880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774</xdr:row>
      <xdr:rowOff>0</xdr:rowOff>
    </xdr:from>
    <xdr:to>
      <xdr:col>49</xdr:col>
      <xdr:colOff>285750</xdr:colOff>
      <xdr:row>776</xdr:row>
      <xdr:rowOff>258535</xdr:rowOff>
    </xdr:to>
    <xdr:sp macro="" textlink="">
      <xdr:nvSpPr>
        <xdr:cNvPr id="29" name="大かっこ 28">
          <a:extLst>
            <a:ext uri="{FF2B5EF4-FFF2-40B4-BE49-F238E27FC236}">
              <a16:creationId xmlns:a16="http://schemas.microsoft.com/office/drawing/2014/main" xmlns="" id="{81A376D4-DA8C-4FD3-B64D-94780DBD4332}"/>
            </a:ext>
          </a:extLst>
        </xdr:cNvPr>
        <xdr:cNvSpPr/>
      </xdr:nvSpPr>
      <xdr:spPr>
        <a:xfrm>
          <a:off x="8102600" y="88861900"/>
          <a:ext cx="1206500" cy="880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27215</xdr:colOff>
      <xdr:row>762</xdr:row>
      <xdr:rowOff>244929</xdr:rowOff>
    </xdr:from>
    <xdr:ext cx="889987" cy="459100"/>
    <xdr:sp macro="" textlink="">
      <xdr:nvSpPr>
        <xdr:cNvPr id="30" name="テキスト ボックス 29">
          <a:extLst>
            <a:ext uri="{FF2B5EF4-FFF2-40B4-BE49-F238E27FC236}">
              <a16:creationId xmlns:a16="http://schemas.microsoft.com/office/drawing/2014/main" xmlns="" id="{12CBD46F-DFCE-4ABC-ABB9-F9E34AE6DBD1}"/>
            </a:ext>
          </a:extLst>
        </xdr:cNvPr>
        <xdr:cNvSpPr txBox="1"/>
      </xdr:nvSpPr>
      <xdr:spPr>
        <a:xfrm>
          <a:off x="8191501" y="95095786"/>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作業連絡室</a:t>
          </a:r>
          <a:endParaRPr kumimoji="1" lang="en-US" altLang="ja-JP" sz="1100"/>
        </a:p>
        <a:p>
          <a:r>
            <a:rPr kumimoji="1" lang="ja-JP" altLang="en-US" sz="1100"/>
            <a:t>借上費</a:t>
          </a:r>
        </a:p>
      </xdr:txBody>
    </xdr:sp>
    <xdr:clientData/>
  </xdr:oneCellAnchor>
  <xdr:oneCellAnchor>
    <xdr:from>
      <xdr:col>45</xdr:col>
      <xdr:colOff>95250</xdr:colOff>
      <xdr:row>767</xdr:row>
      <xdr:rowOff>258536</xdr:rowOff>
    </xdr:from>
    <xdr:ext cx="184731" cy="264560"/>
    <xdr:sp macro="" textlink="">
      <xdr:nvSpPr>
        <xdr:cNvPr id="31" name="テキスト ボックス 30">
          <a:extLst>
            <a:ext uri="{FF2B5EF4-FFF2-40B4-BE49-F238E27FC236}">
              <a16:creationId xmlns:a16="http://schemas.microsoft.com/office/drawing/2014/main" xmlns="" id="{E144B347-9D61-4CEB-AC6B-C96C3E275D52}"/>
            </a:ext>
          </a:extLst>
        </xdr:cNvPr>
        <xdr:cNvSpPr txBox="1"/>
      </xdr:nvSpPr>
      <xdr:spPr>
        <a:xfrm>
          <a:off x="8382000" y="86942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40822</xdr:colOff>
      <xdr:row>766</xdr:row>
      <xdr:rowOff>240392</xdr:rowOff>
    </xdr:from>
    <xdr:ext cx="1172116" cy="275717"/>
    <xdr:sp macro="" textlink="">
      <xdr:nvSpPr>
        <xdr:cNvPr id="32" name="テキスト ボックス 31">
          <a:extLst>
            <a:ext uri="{FF2B5EF4-FFF2-40B4-BE49-F238E27FC236}">
              <a16:creationId xmlns:a16="http://schemas.microsoft.com/office/drawing/2014/main" xmlns="" id="{6BCEE716-7D3D-4052-AEBF-43818C25DB31}"/>
            </a:ext>
          </a:extLst>
        </xdr:cNvPr>
        <xdr:cNvSpPr txBox="1"/>
      </xdr:nvSpPr>
      <xdr:spPr>
        <a:xfrm>
          <a:off x="8023679" y="963975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会議音響設備費</a:t>
          </a:r>
          <a:endParaRPr kumimoji="1" lang="en-US" altLang="ja-JP" sz="1100"/>
        </a:p>
      </xdr:txBody>
    </xdr:sp>
    <xdr:clientData/>
  </xdr:oneCellAnchor>
  <xdr:oneCellAnchor>
    <xdr:from>
      <xdr:col>45</xdr:col>
      <xdr:colOff>27215</xdr:colOff>
      <xdr:row>771</xdr:row>
      <xdr:rowOff>0</xdr:rowOff>
    </xdr:from>
    <xdr:ext cx="607859" cy="275717"/>
    <xdr:sp macro="" textlink="">
      <xdr:nvSpPr>
        <xdr:cNvPr id="33" name="テキスト ボックス 32">
          <a:extLst>
            <a:ext uri="{FF2B5EF4-FFF2-40B4-BE49-F238E27FC236}">
              <a16:creationId xmlns:a16="http://schemas.microsoft.com/office/drawing/2014/main" xmlns="" id="{8F978D3F-7477-4A33-9512-1985971DECDE}"/>
            </a:ext>
          </a:extLst>
        </xdr:cNvPr>
        <xdr:cNvSpPr txBox="1"/>
      </xdr:nvSpPr>
      <xdr:spPr>
        <a:xfrm>
          <a:off x="8191501" y="97699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会議費</a:t>
          </a:r>
        </a:p>
      </xdr:txBody>
    </xdr:sp>
    <xdr:clientData/>
  </xdr:oneCellAnchor>
  <xdr:oneCellAnchor>
    <xdr:from>
      <xdr:col>44</xdr:col>
      <xdr:colOff>27215</xdr:colOff>
      <xdr:row>774</xdr:row>
      <xdr:rowOff>244929</xdr:rowOff>
    </xdr:from>
    <xdr:ext cx="1242648" cy="459100"/>
    <xdr:sp macro="" textlink="">
      <xdr:nvSpPr>
        <xdr:cNvPr id="34" name="テキスト ボックス 33">
          <a:extLst>
            <a:ext uri="{FF2B5EF4-FFF2-40B4-BE49-F238E27FC236}">
              <a16:creationId xmlns:a16="http://schemas.microsoft.com/office/drawing/2014/main" xmlns="" id="{28B05C51-D62A-4969-BC97-2D87C673CAD5}"/>
            </a:ext>
          </a:extLst>
        </xdr:cNvPr>
        <xdr:cNvSpPr txBox="1"/>
      </xdr:nvSpPr>
      <xdr:spPr>
        <a:xfrm>
          <a:off x="8129815" y="89106829"/>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通信機器借上費・</a:t>
          </a:r>
          <a:endParaRPr kumimoji="1" lang="en-US" altLang="ja-JP" sz="1100"/>
        </a:p>
        <a:p>
          <a:r>
            <a:rPr kumimoji="1" lang="ja-JP" altLang="en-US" sz="1100"/>
            <a:t>使用料</a:t>
          </a:r>
        </a:p>
      </xdr:txBody>
    </xdr:sp>
    <xdr:clientData/>
  </xdr:oneCellAnchor>
  <xdr:twoCellAnchor>
    <xdr:from>
      <xdr:col>34</xdr:col>
      <xdr:colOff>40821</xdr:colOff>
      <xdr:row>742</xdr:row>
      <xdr:rowOff>204107</xdr:rowOff>
    </xdr:from>
    <xdr:to>
      <xdr:col>42</xdr:col>
      <xdr:colOff>163286</xdr:colOff>
      <xdr:row>744</xdr:row>
      <xdr:rowOff>95250</xdr:rowOff>
    </xdr:to>
    <xdr:sp macro="" textlink="">
      <xdr:nvSpPr>
        <xdr:cNvPr id="35" name="大かっこ 34">
          <a:extLst>
            <a:ext uri="{FF2B5EF4-FFF2-40B4-BE49-F238E27FC236}">
              <a16:creationId xmlns:a16="http://schemas.microsoft.com/office/drawing/2014/main" xmlns="" id="{3590F76F-A244-4141-B991-7AB57D2A7221}"/>
            </a:ext>
          </a:extLst>
        </xdr:cNvPr>
        <xdr:cNvSpPr/>
      </xdr:nvSpPr>
      <xdr:spPr>
        <a:xfrm>
          <a:off x="6301921" y="77261357"/>
          <a:ext cx="1595665" cy="595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743</xdr:row>
      <xdr:rowOff>95251</xdr:rowOff>
    </xdr:from>
    <xdr:to>
      <xdr:col>18</xdr:col>
      <xdr:colOff>163285</xdr:colOff>
      <xdr:row>744</xdr:row>
      <xdr:rowOff>176893</xdr:rowOff>
    </xdr:to>
    <xdr:sp macro="" textlink="">
      <xdr:nvSpPr>
        <xdr:cNvPr id="36" name="大かっこ 35">
          <a:extLst>
            <a:ext uri="{FF2B5EF4-FFF2-40B4-BE49-F238E27FC236}">
              <a16:creationId xmlns:a16="http://schemas.microsoft.com/office/drawing/2014/main" xmlns="" id="{67FE60E6-3A71-4861-A997-979731D22FF4}"/>
            </a:ext>
          </a:extLst>
        </xdr:cNvPr>
        <xdr:cNvSpPr/>
      </xdr:nvSpPr>
      <xdr:spPr>
        <a:xfrm>
          <a:off x="1950358" y="77508101"/>
          <a:ext cx="1527627" cy="4308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68036</xdr:colOff>
      <xdr:row>743</xdr:row>
      <xdr:rowOff>176893</xdr:rowOff>
    </xdr:from>
    <xdr:ext cx="1031051" cy="275717"/>
    <xdr:sp macro="" textlink="">
      <xdr:nvSpPr>
        <xdr:cNvPr id="37" name="テキスト ボックス 36">
          <a:extLst>
            <a:ext uri="{FF2B5EF4-FFF2-40B4-BE49-F238E27FC236}">
              <a16:creationId xmlns:a16="http://schemas.microsoft.com/office/drawing/2014/main" xmlns="" id="{88D1D9CF-ABF3-4279-AC30-3291EE211613}"/>
            </a:ext>
          </a:extLst>
        </xdr:cNvPr>
        <xdr:cNvSpPr txBox="1"/>
      </xdr:nvSpPr>
      <xdr:spPr>
        <a:xfrm>
          <a:off x="2277836" y="775897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会議参加旅費</a:t>
          </a:r>
        </a:p>
      </xdr:txBody>
    </xdr:sp>
    <xdr:clientData/>
  </xdr:oneCellAnchor>
  <xdr:twoCellAnchor>
    <xdr:from>
      <xdr:col>10</xdr:col>
      <xdr:colOff>95250</xdr:colOff>
      <xdr:row>751</xdr:row>
      <xdr:rowOff>40821</xdr:rowOff>
    </xdr:from>
    <xdr:to>
      <xdr:col>18</xdr:col>
      <xdr:colOff>163285</xdr:colOff>
      <xdr:row>752</xdr:row>
      <xdr:rowOff>190500</xdr:rowOff>
    </xdr:to>
    <xdr:sp macro="" textlink="">
      <xdr:nvSpPr>
        <xdr:cNvPr id="38" name="大かっこ 37">
          <a:extLst>
            <a:ext uri="{FF2B5EF4-FFF2-40B4-BE49-F238E27FC236}">
              <a16:creationId xmlns:a16="http://schemas.microsoft.com/office/drawing/2014/main" xmlns="" id="{46DB728E-4F37-4A81-892E-B226B336D64E}"/>
            </a:ext>
          </a:extLst>
        </xdr:cNvPr>
        <xdr:cNvSpPr/>
      </xdr:nvSpPr>
      <xdr:spPr>
        <a:xfrm>
          <a:off x="1936750" y="80285771"/>
          <a:ext cx="1541235" cy="505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54428</xdr:colOff>
      <xdr:row>751</xdr:row>
      <xdr:rowOff>0</xdr:rowOff>
    </xdr:from>
    <xdr:ext cx="1455964" cy="459100"/>
    <xdr:sp macro="" textlink="">
      <xdr:nvSpPr>
        <xdr:cNvPr id="39" name="テキスト ボックス 38">
          <a:extLst>
            <a:ext uri="{FF2B5EF4-FFF2-40B4-BE49-F238E27FC236}">
              <a16:creationId xmlns:a16="http://schemas.microsoft.com/office/drawing/2014/main" xmlns="" id="{174F47CA-1186-4091-8915-41C86D77D0A9}"/>
            </a:ext>
          </a:extLst>
        </xdr:cNvPr>
        <xdr:cNvSpPr txBox="1"/>
      </xdr:nvSpPr>
      <xdr:spPr>
        <a:xfrm>
          <a:off x="2080078" y="80244950"/>
          <a:ext cx="14559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期間業務職員雇用</a:t>
          </a:r>
          <a:endParaRPr kumimoji="1" lang="en-US" altLang="ja-JP" sz="1100"/>
        </a:p>
        <a:p>
          <a:r>
            <a:rPr kumimoji="1" lang="ja-JP" altLang="en-US" sz="1100"/>
            <a:t>賃料</a:t>
          </a:r>
        </a:p>
      </xdr:txBody>
    </xdr:sp>
    <xdr:clientData/>
  </xdr:oneCellAnchor>
  <xdr:twoCellAnchor>
    <xdr:from>
      <xdr:col>28</xdr:col>
      <xdr:colOff>13607</xdr:colOff>
      <xdr:row>743</xdr:row>
      <xdr:rowOff>340178</xdr:rowOff>
    </xdr:from>
    <xdr:to>
      <xdr:col>28</xdr:col>
      <xdr:colOff>13607</xdr:colOff>
      <xdr:row>759</xdr:row>
      <xdr:rowOff>136071</xdr:rowOff>
    </xdr:to>
    <xdr:cxnSp macro="">
      <xdr:nvCxnSpPr>
        <xdr:cNvPr id="40" name="直線コネクタ 39">
          <a:extLst>
            <a:ext uri="{FF2B5EF4-FFF2-40B4-BE49-F238E27FC236}">
              <a16:creationId xmlns:a16="http://schemas.microsoft.com/office/drawing/2014/main" xmlns="" id="{8A6BE632-49C1-44BF-83F9-1969ECA78A0F}"/>
            </a:ext>
          </a:extLst>
        </xdr:cNvPr>
        <xdr:cNvCxnSpPr/>
      </xdr:nvCxnSpPr>
      <xdr:spPr>
        <a:xfrm>
          <a:off x="5169807" y="77753028"/>
          <a:ext cx="0" cy="6399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340178</xdr:rowOff>
    </xdr:from>
    <xdr:to>
      <xdr:col>32</xdr:col>
      <xdr:colOff>0</xdr:colOff>
      <xdr:row>746</xdr:row>
      <xdr:rowOff>217714</xdr:rowOff>
    </xdr:to>
    <xdr:cxnSp macro="">
      <xdr:nvCxnSpPr>
        <xdr:cNvPr id="41" name="直線コネクタ 40">
          <a:extLst>
            <a:ext uri="{FF2B5EF4-FFF2-40B4-BE49-F238E27FC236}">
              <a16:creationId xmlns:a16="http://schemas.microsoft.com/office/drawing/2014/main" xmlns="" id="{AF34DE87-CD3B-429B-A07C-FA658F5B8CE9}"/>
            </a:ext>
          </a:extLst>
        </xdr:cNvPr>
        <xdr:cNvCxnSpPr/>
      </xdr:nvCxnSpPr>
      <xdr:spPr>
        <a:xfrm flipH="1">
          <a:off x="5892800" y="77753028"/>
          <a:ext cx="0" cy="9379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744</xdr:row>
      <xdr:rowOff>13608</xdr:rowOff>
    </xdr:from>
    <xdr:to>
      <xdr:col>31</xdr:col>
      <xdr:colOff>13608</xdr:colOff>
      <xdr:row>750</xdr:row>
      <xdr:rowOff>163285</xdr:rowOff>
    </xdr:to>
    <xdr:cxnSp macro="">
      <xdr:nvCxnSpPr>
        <xdr:cNvPr id="42" name="直線コネクタ 41">
          <a:extLst>
            <a:ext uri="{FF2B5EF4-FFF2-40B4-BE49-F238E27FC236}">
              <a16:creationId xmlns:a16="http://schemas.microsoft.com/office/drawing/2014/main" xmlns="" id="{33E25DD0-FD66-40A9-AA0C-A55319B665E0}"/>
            </a:ext>
          </a:extLst>
        </xdr:cNvPr>
        <xdr:cNvCxnSpPr/>
      </xdr:nvCxnSpPr>
      <xdr:spPr>
        <a:xfrm flipH="1">
          <a:off x="5708650" y="77775708"/>
          <a:ext cx="13608" cy="22769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743</xdr:row>
      <xdr:rowOff>312964</xdr:rowOff>
    </xdr:from>
    <xdr:to>
      <xdr:col>29</xdr:col>
      <xdr:colOff>190500</xdr:colOff>
      <xdr:row>754</xdr:row>
      <xdr:rowOff>149678</xdr:rowOff>
    </xdr:to>
    <xdr:cxnSp macro="">
      <xdr:nvCxnSpPr>
        <xdr:cNvPr id="43" name="直線コネクタ 42">
          <a:extLst>
            <a:ext uri="{FF2B5EF4-FFF2-40B4-BE49-F238E27FC236}">
              <a16:creationId xmlns:a16="http://schemas.microsoft.com/office/drawing/2014/main" xmlns="" id="{9C715311-989E-4D2C-B04C-F06C6765B14C}"/>
            </a:ext>
          </a:extLst>
        </xdr:cNvPr>
        <xdr:cNvCxnSpPr/>
      </xdr:nvCxnSpPr>
      <xdr:spPr>
        <a:xfrm>
          <a:off x="5524500" y="77725814"/>
          <a:ext cx="0" cy="3729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743</xdr:row>
      <xdr:rowOff>312964</xdr:rowOff>
    </xdr:from>
    <xdr:to>
      <xdr:col>29</xdr:col>
      <xdr:colOff>13607</xdr:colOff>
      <xdr:row>757</xdr:row>
      <xdr:rowOff>54429</xdr:rowOff>
    </xdr:to>
    <xdr:cxnSp macro="">
      <xdr:nvCxnSpPr>
        <xdr:cNvPr id="44" name="直線コネクタ 43">
          <a:extLst>
            <a:ext uri="{FF2B5EF4-FFF2-40B4-BE49-F238E27FC236}">
              <a16:creationId xmlns:a16="http://schemas.microsoft.com/office/drawing/2014/main" xmlns="" id="{331D2BF9-1CE9-4F06-9211-AC2BA040B645}"/>
            </a:ext>
          </a:extLst>
        </xdr:cNvPr>
        <xdr:cNvCxnSpPr/>
      </xdr:nvCxnSpPr>
      <xdr:spPr>
        <a:xfrm flipH="1">
          <a:off x="5340350" y="77725814"/>
          <a:ext cx="13607" cy="50119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312964</xdr:rowOff>
    </xdr:from>
    <xdr:to>
      <xdr:col>27</xdr:col>
      <xdr:colOff>0</xdr:colOff>
      <xdr:row>763</xdr:row>
      <xdr:rowOff>81643</xdr:rowOff>
    </xdr:to>
    <xdr:cxnSp macro="">
      <xdr:nvCxnSpPr>
        <xdr:cNvPr id="45" name="直線コネクタ 44">
          <a:extLst>
            <a:ext uri="{FF2B5EF4-FFF2-40B4-BE49-F238E27FC236}">
              <a16:creationId xmlns:a16="http://schemas.microsoft.com/office/drawing/2014/main" xmlns="" id="{E97BD87E-EB44-43B5-A62F-13713B52728D}"/>
            </a:ext>
          </a:extLst>
        </xdr:cNvPr>
        <xdr:cNvCxnSpPr>
          <a:stCxn id="2" idx="2"/>
        </xdr:cNvCxnSpPr>
      </xdr:nvCxnSpPr>
      <xdr:spPr>
        <a:xfrm>
          <a:off x="4972050" y="77725814"/>
          <a:ext cx="0" cy="7795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744</xdr:row>
      <xdr:rowOff>0</xdr:rowOff>
    </xdr:from>
    <xdr:to>
      <xdr:col>25</xdr:col>
      <xdr:colOff>190500</xdr:colOff>
      <xdr:row>767</xdr:row>
      <xdr:rowOff>81643</xdr:rowOff>
    </xdr:to>
    <xdr:cxnSp macro="">
      <xdr:nvCxnSpPr>
        <xdr:cNvPr id="46" name="直線コネクタ 45">
          <a:extLst>
            <a:ext uri="{FF2B5EF4-FFF2-40B4-BE49-F238E27FC236}">
              <a16:creationId xmlns:a16="http://schemas.microsoft.com/office/drawing/2014/main" xmlns="" id="{235D47B3-B299-4F94-B671-9C805462E270}"/>
            </a:ext>
          </a:extLst>
        </xdr:cNvPr>
        <xdr:cNvCxnSpPr/>
      </xdr:nvCxnSpPr>
      <xdr:spPr>
        <a:xfrm>
          <a:off x="4780642" y="77762100"/>
          <a:ext cx="7258" cy="90033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744</xdr:row>
      <xdr:rowOff>27215</xdr:rowOff>
    </xdr:from>
    <xdr:to>
      <xdr:col>25</xdr:col>
      <xdr:colOff>13607</xdr:colOff>
      <xdr:row>771</xdr:row>
      <xdr:rowOff>176893</xdr:rowOff>
    </xdr:to>
    <xdr:cxnSp macro="">
      <xdr:nvCxnSpPr>
        <xdr:cNvPr id="47" name="直線コネクタ 46">
          <a:extLst>
            <a:ext uri="{FF2B5EF4-FFF2-40B4-BE49-F238E27FC236}">
              <a16:creationId xmlns:a16="http://schemas.microsoft.com/office/drawing/2014/main" xmlns="" id="{DD8712B6-6051-4924-9C8A-9D26D5D87111}"/>
            </a:ext>
          </a:extLst>
        </xdr:cNvPr>
        <xdr:cNvCxnSpPr/>
      </xdr:nvCxnSpPr>
      <xdr:spPr>
        <a:xfrm>
          <a:off x="4603750" y="77789315"/>
          <a:ext cx="13607" cy="103160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743</xdr:row>
      <xdr:rowOff>340178</xdr:rowOff>
    </xdr:from>
    <xdr:to>
      <xdr:col>24</xdr:col>
      <xdr:colOff>27215</xdr:colOff>
      <xdr:row>775</xdr:row>
      <xdr:rowOff>108858</xdr:rowOff>
    </xdr:to>
    <xdr:cxnSp macro="">
      <xdr:nvCxnSpPr>
        <xdr:cNvPr id="48" name="直線コネクタ 47">
          <a:extLst>
            <a:ext uri="{FF2B5EF4-FFF2-40B4-BE49-F238E27FC236}">
              <a16:creationId xmlns:a16="http://schemas.microsoft.com/office/drawing/2014/main" xmlns="" id="{C4A75F6C-5CC9-43E3-B487-50137E95DF7C}"/>
            </a:ext>
          </a:extLst>
        </xdr:cNvPr>
        <xdr:cNvCxnSpPr/>
      </xdr:nvCxnSpPr>
      <xdr:spPr>
        <a:xfrm flipV="1">
          <a:off x="4419600" y="77753028"/>
          <a:ext cx="27215" cy="11528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743</xdr:row>
      <xdr:rowOff>340178</xdr:rowOff>
    </xdr:from>
    <xdr:to>
      <xdr:col>22</xdr:col>
      <xdr:colOff>0</xdr:colOff>
      <xdr:row>746</xdr:row>
      <xdr:rowOff>163286</xdr:rowOff>
    </xdr:to>
    <xdr:cxnSp macro="">
      <xdr:nvCxnSpPr>
        <xdr:cNvPr id="49" name="直線コネクタ 48">
          <a:extLst>
            <a:ext uri="{FF2B5EF4-FFF2-40B4-BE49-F238E27FC236}">
              <a16:creationId xmlns:a16="http://schemas.microsoft.com/office/drawing/2014/main" xmlns="" id="{1241CD46-57D0-4353-92E2-BBE1A8AB6EB5}"/>
            </a:ext>
          </a:extLst>
        </xdr:cNvPr>
        <xdr:cNvCxnSpPr/>
      </xdr:nvCxnSpPr>
      <xdr:spPr>
        <a:xfrm>
          <a:off x="4051300" y="77753028"/>
          <a:ext cx="0" cy="883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326571</xdr:rowOff>
    </xdr:from>
    <xdr:to>
      <xdr:col>23</xdr:col>
      <xdr:colOff>0</xdr:colOff>
      <xdr:row>754</xdr:row>
      <xdr:rowOff>122464</xdr:rowOff>
    </xdr:to>
    <xdr:cxnSp macro="">
      <xdr:nvCxnSpPr>
        <xdr:cNvPr id="50" name="直線コネクタ 49">
          <a:extLst>
            <a:ext uri="{FF2B5EF4-FFF2-40B4-BE49-F238E27FC236}">
              <a16:creationId xmlns:a16="http://schemas.microsoft.com/office/drawing/2014/main" xmlns="" id="{64237F7B-544D-4A8E-AC7E-02C15ED506C0}"/>
            </a:ext>
          </a:extLst>
        </xdr:cNvPr>
        <xdr:cNvCxnSpPr/>
      </xdr:nvCxnSpPr>
      <xdr:spPr>
        <a:xfrm>
          <a:off x="4235450" y="77739421"/>
          <a:ext cx="0" cy="3688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176893</xdr:colOff>
      <xdr:row>746</xdr:row>
      <xdr:rowOff>204107</xdr:rowOff>
    </xdr:from>
    <xdr:to>
      <xdr:col>33</xdr:col>
      <xdr:colOff>81643</xdr:colOff>
      <xdr:row>746</xdr:row>
      <xdr:rowOff>217714</xdr:rowOff>
    </xdr:to>
    <xdr:cxnSp macro="">
      <xdr:nvCxnSpPr>
        <xdr:cNvPr id="51" name="直線矢印コネクタ 50">
          <a:extLst>
            <a:ext uri="{FF2B5EF4-FFF2-40B4-BE49-F238E27FC236}">
              <a16:creationId xmlns:a16="http://schemas.microsoft.com/office/drawing/2014/main" xmlns="" id="{0F3BD2D4-4263-4D8F-B7DB-C8D6F8DAFC4A}"/>
            </a:ext>
          </a:extLst>
        </xdr:cNvPr>
        <xdr:cNvCxnSpPr/>
      </xdr:nvCxnSpPr>
      <xdr:spPr>
        <a:xfrm>
          <a:off x="5885543" y="78677407"/>
          <a:ext cx="27305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750</xdr:row>
      <xdr:rowOff>122464</xdr:rowOff>
    </xdr:from>
    <xdr:to>
      <xdr:col>34</xdr:col>
      <xdr:colOff>1</xdr:colOff>
      <xdr:row>750</xdr:row>
      <xdr:rowOff>149678</xdr:rowOff>
    </xdr:to>
    <xdr:cxnSp macro="">
      <xdr:nvCxnSpPr>
        <xdr:cNvPr id="52" name="直線矢印コネクタ 51">
          <a:extLst>
            <a:ext uri="{FF2B5EF4-FFF2-40B4-BE49-F238E27FC236}">
              <a16:creationId xmlns:a16="http://schemas.microsoft.com/office/drawing/2014/main" xmlns="" id="{2EA88114-5DA5-429A-9CBA-A8459B8552BD}"/>
            </a:ext>
          </a:extLst>
        </xdr:cNvPr>
        <xdr:cNvCxnSpPr/>
      </xdr:nvCxnSpPr>
      <xdr:spPr>
        <a:xfrm flipV="1">
          <a:off x="5708650" y="80011814"/>
          <a:ext cx="552451"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754</xdr:row>
      <xdr:rowOff>108857</xdr:rowOff>
    </xdr:from>
    <xdr:to>
      <xdr:col>33</xdr:col>
      <xdr:colOff>108857</xdr:colOff>
      <xdr:row>754</xdr:row>
      <xdr:rowOff>108857</xdr:rowOff>
    </xdr:to>
    <xdr:cxnSp macro="">
      <xdr:nvCxnSpPr>
        <xdr:cNvPr id="53" name="直線矢印コネクタ 52">
          <a:extLst>
            <a:ext uri="{FF2B5EF4-FFF2-40B4-BE49-F238E27FC236}">
              <a16:creationId xmlns:a16="http://schemas.microsoft.com/office/drawing/2014/main" xmlns="" id="{242EBE8D-3348-4AAB-BE5C-C431043F0A0B}"/>
            </a:ext>
          </a:extLst>
        </xdr:cNvPr>
        <xdr:cNvCxnSpPr/>
      </xdr:nvCxnSpPr>
      <xdr:spPr>
        <a:xfrm>
          <a:off x="5524500" y="81414257"/>
          <a:ext cx="661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40821</xdr:rowOff>
    </xdr:from>
    <xdr:to>
      <xdr:col>33</xdr:col>
      <xdr:colOff>54428</xdr:colOff>
      <xdr:row>757</xdr:row>
      <xdr:rowOff>68036</xdr:rowOff>
    </xdr:to>
    <xdr:cxnSp macro="">
      <xdr:nvCxnSpPr>
        <xdr:cNvPr id="54" name="直線矢印コネクタ 53">
          <a:extLst>
            <a:ext uri="{FF2B5EF4-FFF2-40B4-BE49-F238E27FC236}">
              <a16:creationId xmlns:a16="http://schemas.microsoft.com/office/drawing/2014/main" xmlns="" id="{8D38F299-DAAF-45E0-8BED-2D0E6968CCC5}"/>
            </a:ext>
          </a:extLst>
        </xdr:cNvPr>
        <xdr:cNvCxnSpPr/>
      </xdr:nvCxnSpPr>
      <xdr:spPr>
        <a:xfrm>
          <a:off x="5340350" y="82724171"/>
          <a:ext cx="791028"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136071</xdr:rowOff>
    </xdr:from>
    <xdr:to>
      <xdr:col>33</xdr:col>
      <xdr:colOff>136071</xdr:colOff>
      <xdr:row>759</xdr:row>
      <xdr:rowOff>149679</xdr:rowOff>
    </xdr:to>
    <xdr:cxnSp macro="">
      <xdr:nvCxnSpPr>
        <xdr:cNvPr id="55" name="直線矢印コネクタ 54">
          <a:extLst>
            <a:ext uri="{FF2B5EF4-FFF2-40B4-BE49-F238E27FC236}">
              <a16:creationId xmlns:a16="http://schemas.microsoft.com/office/drawing/2014/main" xmlns="" id="{B0801B7E-4E60-464E-ACDB-26185266EA25}"/>
            </a:ext>
          </a:extLst>
        </xdr:cNvPr>
        <xdr:cNvCxnSpPr/>
      </xdr:nvCxnSpPr>
      <xdr:spPr>
        <a:xfrm>
          <a:off x="5156200" y="84152921"/>
          <a:ext cx="1056821"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763</xdr:row>
      <xdr:rowOff>81643</xdr:rowOff>
    </xdr:from>
    <xdr:to>
      <xdr:col>33</xdr:col>
      <xdr:colOff>163285</xdr:colOff>
      <xdr:row>763</xdr:row>
      <xdr:rowOff>81643</xdr:rowOff>
    </xdr:to>
    <xdr:cxnSp macro="">
      <xdr:nvCxnSpPr>
        <xdr:cNvPr id="56" name="直線矢印コネクタ 55">
          <a:extLst>
            <a:ext uri="{FF2B5EF4-FFF2-40B4-BE49-F238E27FC236}">
              <a16:creationId xmlns:a16="http://schemas.microsoft.com/office/drawing/2014/main" xmlns="" id="{22AD7091-B2E0-4CB6-A78E-184C208F08DB}"/>
            </a:ext>
          </a:extLst>
        </xdr:cNvPr>
        <xdr:cNvCxnSpPr/>
      </xdr:nvCxnSpPr>
      <xdr:spPr>
        <a:xfrm>
          <a:off x="4972050" y="85520893"/>
          <a:ext cx="12681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767</xdr:row>
      <xdr:rowOff>95250</xdr:rowOff>
    </xdr:from>
    <xdr:to>
      <xdr:col>33</xdr:col>
      <xdr:colOff>122464</xdr:colOff>
      <xdr:row>767</xdr:row>
      <xdr:rowOff>95250</xdr:rowOff>
    </xdr:to>
    <xdr:cxnSp macro="">
      <xdr:nvCxnSpPr>
        <xdr:cNvPr id="57" name="直線矢印コネクタ 56">
          <a:extLst>
            <a:ext uri="{FF2B5EF4-FFF2-40B4-BE49-F238E27FC236}">
              <a16:creationId xmlns:a16="http://schemas.microsoft.com/office/drawing/2014/main" xmlns="" id="{043E7BF6-FF3C-4989-A8DA-75BDF3073C1B}"/>
            </a:ext>
          </a:extLst>
        </xdr:cNvPr>
        <xdr:cNvCxnSpPr/>
      </xdr:nvCxnSpPr>
      <xdr:spPr>
        <a:xfrm>
          <a:off x="4780642" y="86779100"/>
          <a:ext cx="14187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771</xdr:row>
      <xdr:rowOff>163286</xdr:rowOff>
    </xdr:from>
    <xdr:to>
      <xdr:col>33</xdr:col>
      <xdr:colOff>95250</xdr:colOff>
      <xdr:row>771</xdr:row>
      <xdr:rowOff>176893</xdr:rowOff>
    </xdr:to>
    <xdr:cxnSp macro="">
      <xdr:nvCxnSpPr>
        <xdr:cNvPr id="58" name="直線矢印コネクタ 57">
          <a:extLst>
            <a:ext uri="{FF2B5EF4-FFF2-40B4-BE49-F238E27FC236}">
              <a16:creationId xmlns:a16="http://schemas.microsoft.com/office/drawing/2014/main" xmlns="" id="{CA0FFEE6-2E68-4DC9-8DDE-D59D35847EDC}"/>
            </a:ext>
          </a:extLst>
        </xdr:cNvPr>
        <xdr:cNvCxnSpPr/>
      </xdr:nvCxnSpPr>
      <xdr:spPr>
        <a:xfrm flipV="1">
          <a:off x="4617357" y="88091736"/>
          <a:ext cx="1554843"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775</xdr:row>
      <xdr:rowOff>95250</xdr:rowOff>
    </xdr:from>
    <xdr:to>
      <xdr:col>33</xdr:col>
      <xdr:colOff>108857</xdr:colOff>
      <xdr:row>775</xdr:row>
      <xdr:rowOff>108858</xdr:rowOff>
    </xdr:to>
    <xdr:cxnSp macro="">
      <xdr:nvCxnSpPr>
        <xdr:cNvPr id="59" name="直線矢印コネクタ 58">
          <a:extLst>
            <a:ext uri="{FF2B5EF4-FFF2-40B4-BE49-F238E27FC236}">
              <a16:creationId xmlns:a16="http://schemas.microsoft.com/office/drawing/2014/main" xmlns="" id="{24D734F3-C2A7-4B8F-B388-4BAC7AFA5A32}"/>
            </a:ext>
          </a:extLst>
        </xdr:cNvPr>
        <xdr:cNvCxnSpPr/>
      </xdr:nvCxnSpPr>
      <xdr:spPr>
        <a:xfrm>
          <a:off x="4419600" y="89268300"/>
          <a:ext cx="1766207"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746</xdr:row>
      <xdr:rowOff>176893</xdr:rowOff>
    </xdr:from>
    <xdr:to>
      <xdr:col>22</xdr:col>
      <xdr:colOff>2721</xdr:colOff>
      <xdr:row>746</xdr:row>
      <xdr:rowOff>181428</xdr:rowOff>
    </xdr:to>
    <xdr:cxnSp macro="">
      <xdr:nvCxnSpPr>
        <xdr:cNvPr id="60" name="直線矢印コネクタ 59">
          <a:extLst>
            <a:ext uri="{FF2B5EF4-FFF2-40B4-BE49-F238E27FC236}">
              <a16:creationId xmlns:a16="http://schemas.microsoft.com/office/drawing/2014/main" xmlns="" id="{B094BE5C-2CD4-4620-A7BA-5F5CB010A8CB}"/>
            </a:ext>
          </a:extLst>
        </xdr:cNvPr>
        <xdr:cNvCxnSpPr/>
      </xdr:nvCxnSpPr>
      <xdr:spPr>
        <a:xfrm flipH="1">
          <a:off x="3528786" y="88432822"/>
          <a:ext cx="465364" cy="4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163285</xdr:colOff>
      <xdr:row>754</xdr:row>
      <xdr:rowOff>108857</xdr:rowOff>
    </xdr:from>
    <xdr:to>
      <xdr:col>23</xdr:col>
      <xdr:colOff>7258</xdr:colOff>
      <xdr:row>754</xdr:row>
      <xdr:rowOff>108858</xdr:rowOff>
    </xdr:to>
    <xdr:cxnSp macro="">
      <xdr:nvCxnSpPr>
        <xdr:cNvPr id="61" name="直線矢印コネクタ 60">
          <a:extLst>
            <a:ext uri="{FF2B5EF4-FFF2-40B4-BE49-F238E27FC236}">
              <a16:creationId xmlns:a16="http://schemas.microsoft.com/office/drawing/2014/main" xmlns="" id="{FB7C3061-D7C7-4E9C-9EA2-0C7FFA544991}"/>
            </a:ext>
          </a:extLst>
        </xdr:cNvPr>
        <xdr:cNvCxnSpPr>
          <a:endCxn id="4" idx="3"/>
        </xdr:cNvCxnSpPr>
      </xdr:nvCxnSpPr>
      <xdr:spPr>
        <a:xfrm flipH="1">
          <a:off x="3428999" y="91195071"/>
          <a:ext cx="75111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21</v>
      </c>
      <c r="AT2" s="219"/>
      <c r="AU2" s="219"/>
      <c r="AV2" s="52" t="str">
        <f>IF(AW2="", "", "-")</f>
        <v/>
      </c>
      <c r="AW2" s="400"/>
      <c r="AX2" s="400"/>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735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737</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8" t="s">
        <v>547</v>
      </c>
      <c r="Z7" s="295"/>
      <c r="AA7" s="295"/>
      <c r="AB7" s="295"/>
      <c r="AC7" s="295"/>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1.75" customHeight="1" x14ac:dyDescent="0.15">
      <c r="A10" s="740" t="s">
        <v>30</v>
      </c>
      <c r="B10" s="741"/>
      <c r="C10" s="741"/>
      <c r="D10" s="741"/>
      <c r="E10" s="741"/>
      <c r="F10" s="741"/>
      <c r="G10" s="673" t="s">
        <v>736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34</v>
      </c>
      <c r="Q13" s="99"/>
      <c r="R13" s="99"/>
      <c r="S13" s="99"/>
      <c r="T13" s="99"/>
      <c r="U13" s="99"/>
      <c r="V13" s="100"/>
      <c r="W13" s="98">
        <v>32</v>
      </c>
      <c r="X13" s="99"/>
      <c r="Y13" s="99"/>
      <c r="Z13" s="99"/>
      <c r="AA13" s="99"/>
      <c r="AB13" s="99"/>
      <c r="AC13" s="100"/>
      <c r="AD13" s="98">
        <v>39</v>
      </c>
      <c r="AE13" s="99"/>
      <c r="AF13" s="99"/>
      <c r="AG13" s="99"/>
      <c r="AH13" s="99"/>
      <c r="AI13" s="99"/>
      <c r="AJ13" s="100"/>
      <c r="AK13" s="98">
        <v>38</v>
      </c>
      <c r="AL13" s="99"/>
      <c r="AM13" s="99"/>
      <c r="AN13" s="99"/>
      <c r="AO13" s="99"/>
      <c r="AP13" s="99"/>
      <c r="AQ13" s="100"/>
      <c r="AR13" s="95">
        <v>39</v>
      </c>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555</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555</v>
      </c>
      <c r="Q16" s="99"/>
      <c r="R16" s="99"/>
      <c r="S16" s="99"/>
      <c r="T16" s="99"/>
      <c r="U16" s="99"/>
      <c r="V16" s="100"/>
      <c r="W16" s="98" t="s">
        <v>555</v>
      </c>
      <c r="X16" s="99"/>
      <c r="Y16" s="99"/>
      <c r="Z16" s="99"/>
      <c r="AA16" s="99"/>
      <c r="AB16" s="99"/>
      <c r="AC16" s="100"/>
      <c r="AD16" s="98" t="s">
        <v>555</v>
      </c>
      <c r="AE16" s="99"/>
      <c r="AF16" s="99"/>
      <c r="AG16" s="99"/>
      <c r="AH16" s="99"/>
      <c r="AI16" s="99"/>
      <c r="AJ16" s="100"/>
      <c r="AK16" s="98" t="s">
        <v>555</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v>2</v>
      </c>
      <c r="X17" s="99"/>
      <c r="Y17" s="99"/>
      <c r="Z17" s="99"/>
      <c r="AA17" s="99"/>
      <c r="AB17" s="99"/>
      <c r="AC17" s="100"/>
      <c r="AD17" s="98" t="s">
        <v>555</v>
      </c>
      <c r="AE17" s="99"/>
      <c r="AF17" s="99"/>
      <c r="AG17" s="99"/>
      <c r="AH17" s="99"/>
      <c r="AI17" s="99"/>
      <c r="AJ17" s="100"/>
      <c r="AK17" s="98" t="s">
        <v>555</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34</v>
      </c>
      <c r="Q18" s="105"/>
      <c r="R18" s="105"/>
      <c r="S18" s="105"/>
      <c r="T18" s="105"/>
      <c r="U18" s="105"/>
      <c r="V18" s="106"/>
      <c r="W18" s="104">
        <f>SUM(W13:AC17)</f>
        <v>34</v>
      </c>
      <c r="X18" s="105"/>
      <c r="Y18" s="105"/>
      <c r="Z18" s="105"/>
      <c r="AA18" s="105"/>
      <c r="AB18" s="105"/>
      <c r="AC18" s="106"/>
      <c r="AD18" s="104">
        <f>SUM(AD13:AJ17)</f>
        <v>39</v>
      </c>
      <c r="AE18" s="105"/>
      <c r="AF18" s="105"/>
      <c r="AG18" s="105"/>
      <c r="AH18" s="105"/>
      <c r="AI18" s="105"/>
      <c r="AJ18" s="106"/>
      <c r="AK18" s="104">
        <f>SUM(AK13:AQ17)</f>
        <v>38</v>
      </c>
      <c r="AL18" s="105"/>
      <c r="AM18" s="105"/>
      <c r="AN18" s="105"/>
      <c r="AO18" s="105"/>
      <c r="AP18" s="105"/>
      <c r="AQ18" s="106"/>
      <c r="AR18" s="104">
        <f>SUM(AR13:AX17)</f>
        <v>39</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32</v>
      </c>
      <c r="Q19" s="99"/>
      <c r="R19" s="99"/>
      <c r="S19" s="99"/>
      <c r="T19" s="99"/>
      <c r="U19" s="99"/>
      <c r="V19" s="100"/>
      <c r="W19" s="98">
        <v>34</v>
      </c>
      <c r="X19" s="99"/>
      <c r="Y19" s="99"/>
      <c r="Z19" s="99"/>
      <c r="AA19" s="99"/>
      <c r="AB19" s="99"/>
      <c r="AC19" s="100"/>
      <c r="AD19" s="98">
        <v>39</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0.94117647058823528</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0.94117647058823528</v>
      </c>
      <c r="Q21" s="540"/>
      <c r="R21" s="540"/>
      <c r="S21" s="540"/>
      <c r="T21" s="540"/>
      <c r="U21" s="540"/>
      <c r="V21" s="540"/>
      <c r="W21" s="540">
        <f t="shared" ref="W21" si="2">IF(W19=0, "-", SUM(W19)/SUM(W13,W14))</f>
        <v>1.0625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16</v>
      </c>
      <c r="Q23" s="96"/>
      <c r="R23" s="96"/>
      <c r="S23" s="96"/>
      <c r="T23" s="96"/>
      <c r="U23" s="96"/>
      <c r="V23" s="97"/>
      <c r="W23" s="95">
        <v>15</v>
      </c>
      <c r="X23" s="96"/>
      <c r="Y23" s="96"/>
      <c r="Z23" s="96"/>
      <c r="AA23" s="96"/>
      <c r="AB23" s="96"/>
      <c r="AC23" s="97"/>
      <c r="AD23" s="207" t="s">
        <v>738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2</v>
      </c>
      <c r="Q24" s="99"/>
      <c r="R24" s="99"/>
      <c r="S24" s="99"/>
      <c r="T24" s="99"/>
      <c r="U24" s="99"/>
      <c r="V24" s="100"/>
      <c r="W24" s="98">
        <v>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7</v>
      </c>
      <c r="Q25" s="99"/>
      <c r="R25" s="99"/>
      <c r="S25" s="99"/>
      <c r="T25" s="99"/>
      <c r="U25" s="99"/>
      <c r="V25" s="100"/>
      <c r="W25" s="98">
        <v>8</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4</v>
      </c>
      <c r="Q26" s="99"/>
      <c r="R26" s="99"/>
      <c r="S26" s="99"/>
      <c r="T26" s="99"/>
      <c r="U26" s="99"/>
      <c r="V26" s="100"/>
      <c r="W26" s="98">
        <v>4</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560</v>
      </c>
      <c r="H27" s="188"/>
      <c r="I27" s="188"/>
      <c r="J27" s="188"/>
      <c r="K27" s="188"/>
      <c r="L27" s="188"/>
      <c r="M27" s="188"/>
      <c r="N27" s="188"/>
      <c r="O27" s="189"/>
      <c r="P27" s="98">
        <v>6</v>
      </c>
      <c r="Q27" s="99"/>
      <c r="R27" s="99"/>
      <c r="S27" s="99"/>
      <c r="T27" s="99"/>
      <c r="U27" s="99"/>
      <c r="V27" s="100"/>
      <c r="W27" s="98">
        <v>7</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3</v>
      </c>
      <c r="Q28" s="105"/>
      <c r="R28" s="105"/>
      <c r="S28" s="105"/>
      <c r="T28" s="105"/>
      <c r="U28" s="105"/>
      <c r="V28" s="106"/>
      <c r="W28" s="104">
        <f>W29-SUM(W23:W27)</f>
        <v>2</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4.7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39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hidden="1"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t="s">
        <v>555</v>
      </c>
      <c r="AR31" s="134"/>
      <c r="AS31" s="135" t="s">
        <v>356</v>
      </c>
      <c r="AT31" s="170"/>
      <c r="AU31" s="270" t="s">
        <v>555</v>
      </c>
      <c r="AV31" s="270"/>
      <c r="AW31" s="382" t="s">
        <v>300</v>
      </c>
      <c r="AX31" s="383"/>
    </row>
    <row r="32" spans="1:50" ht="23.25" hidden="1" customHeight="1" x14ac:dyDescent="0.15">
      <c r="A32" s="516"/>
      <c r="B32" s="514"/>
      <c r="C32" s="514"/>
      <c r="D32" s="514"/>
      <c r="E32" s="514"/>
      <c r="F32" s="515"/>
      <c r="G32" s="541" t="s">
        <v>554</v>
      </c>
      <c r="H32" s="542"/>
      <c r="I32" s="542"/>
      <c r="J32" s="542"/>
      <c r="K32" s="542"/>
      <c r="L32" s="542"/>
      <c r="M32" s="542"/>
      <c r="N32" s="542"/>
      <c r="O32" s="543"/>
      <c r="P32" s="159" t="s">
        <v>555</v>
      </c>
      <c r="Q32" s="159"/>
      <c r="R32" s="159"/>
      <c r="S32" s="159"/>
      <c r="T32" s="159"/>
      <c r="U32" s="159"/>
      <c r="V32" s="159"/>
      <c r="W32" s="159"/>
      <c r="X32" s="230"/>
      <c r="Y32" s="341" t="s">
        <v>12</v>
      </c>
      <c r="Z32" s="550"/>
      <c r="AA32" s="551"/>
      <c r="AB32" s="552" t="s">
        <v>554</v>
      </c>
      <c r="AC32" s="552"/>
      <c r="AD32" s="552"/>
      <c r="AE32" s="367" t="s">
        <v>555</v>
      </c>
      <c r="AF32" s="368"/>
      <c r="AG32" s="368"/>
      <c r="AH32" s="368"/>
      <c r="AI32" s="367" t="s">
        <v>555</v>
      </c>
      <c r="AJ32" s="368"/>
      <c r="AK32" s="368"/>
      <c r="AL32" s="368"/>
      <c r="AM32" s="367" t="s">
        <v>555</v>
      </c>
      <c r="AN32" s="368"/>
      <c r="AO32" s="368"/>
      <c r="AP32" s="368"/>
      <c r="AQ32" s="101" t="s">
        <v>555</v>
      </c>
      <c r="AR32" s="102"/>
      <c r="AS32" s="102"/>
      <c r="AT32" s="103"/>
      <c r="AU32" s="368" t="s">
        <v>555</v>
      </c>
      <c r="AV32" s="368"/>
      <c r="AW32" s="368"/>
      <c r="AX32" s="370"/>
    </row>
    <row r="33" spans="1:50" ht="23.25" hidden="1"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554</v>
      </c>
      <c r="AC33" s="523"/>
      <c r="AD33" s="523"/>
      <c r="AE33" s="367" t="s">
        <v>555</v>
      </c>
      <c r="AF33" s="368"/>
      <c r="AG33" s="368"/>
      <c r="AH33" s="368"/>
      <c r="AI33" s="367" t="s">
        <v>555</v>
      </c>
      <c r="AJ33" s="368"/>
      <c r="AK33" s="368"/>
      <c r="AL33" s="368"/>
      <c r="AM33" s="367" t="s">
        <v>555</v>
      </c>
      <c r="AN33" s="368"/>
      <c r="AO33" s="368"/>
      <c r="AP33" s="368"/>
      <c r="AQ33" s="101" t="s">
        <v>555</v>
      </c>
      <c r="AR33" s="102"/>
      <c r="AS33" s="102"/>
      <c r="AT33" s="103"/>
      <c r="AU33" s="368" t="s">
        <v>555</v>
      </c>
      <c r="AV33" s="368"/>
      <c r="AW33" s="368"/>
      <c r="AX33" s="370"/>
    </row>
    <row r="34" spans="1:50" ht="15" hidden="1"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t="s">
        <v>555</v>
      </c>
      <c r="AF34" s="368"/>
      <c r="AG34" s="368"/>
      <c r="AH34" s="368"/>
      <c r="AI34" s="367" t="s">
        <v>555</v>
      </c>
      <c r="AJ34" s="368"/>
      <c r="AK34" s="368"/>
      <c r="AL34" s="368"/>
      <c r="AM34" s="367" t="s">
        <v>555</v>
      </c>
      <c r="AN34" s="368"/>
      <c r="AO34" s="368"/>
      <c r="AP34" s="368"/>
      <c r="AQ34" s="101" t="s">
        <v>555</v>
      </c>
      <c r="AR34" s="102"/>
      <c r="AS34" s="102"/>
      <c r="AT34" s="103"/>
      <c r="AU34" s="368" t="s">
        <v>555</v>
      </c>
      <c r="AV34" s="368"/>
      <c r="AW34" s="368"/>
      <c r="AX34" s="370"/>
    </row>
    <row r="35" spans="1:50" ht="23.25" hidden="1" customHeight="1" x14ac:dyDescent="0.15">
      <c r="A35" s="901" t="s">
        <v>528</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1" t="s">
        <v>357</v>
      </c>
      <c r="AF65" s="372"/>
      <c r="AG65" s="372"/>
      <c r="AH65" s="373"/>
      <c r="AI65" s="371" t="s">
        <v>363</v>
      </c>
      <c r="AJ65" s="372"/>
      <c r="AK65" s="372"/>
      <c r="AL65" s="373"/>
      <c r="AM65" s="378" t="s">
        <v>472</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t="s">
        <v>555</v>
      </c>
      <c r="AR66" s="270"/>
      <c r="AS66" s="869" t="s">
        <v>356</v>
      </c>
      <c r="AT66" s="870"/>
      <c r="AU66" s="270" t="s">
        <v>555</v>
      </c>
      <c r="AV66" s="270"/>
      <c r="AW66" s="869" t="s">
        <v>490</v>
      </c>
      <c r="AX66" s="982"/>
    </row>
    <row r="67" spans="1:50" ht="23.25" hidden="1" customHeight="1" x14ac:dyDescent="0.15">
      <c r="A67" s="855"/>
      <c r="B67" s="856"/>
      <c r="C67" s="856"/>
      <c r="D67" s="856"/>
      <c r="E67" s="856"/>
      <c r="F67" s="857"/>
      <c r="G67" s="983" t="s">
        <v>364</v>
      </c>
      <c r="H67" s="966" t="s">
        <v>554</v>
      </c>
      <c r="I67" s="967"/>
      <c r="J67" s="967"/>
      <c r="K67" s="967"/>
      <c r="L67" s="967"/>
      <c r="M67" s="967"/>
      <c r="N67" s="967"/>
      <c r="O67" s="968"/>
      <c r="P67" s="966" t="s">
        <v>555</v>
      </c>
      <c r="Q67" s="967"/>
      <c r="R67" s="967"/>
      <c r="S67" s="967"/>
      <c r="T67" s="967"/>
      <c r="U67" s="967"/>
      <c r="V67" s="968"/>
      <c r="W67" s="972"/>
      <c r="X67" s="973"/>
      <c r="Y67" s="953" t="s">
        <v>12</v>
      </c>
      <c r="Z67" s="953"/>
      <c r="AA67" s="954"/>
      <c r="AB67" s="955" t="s">
        <v>518</v>
      </c>
      <c r="AC67" s="955"/>
      <c r="AD67" s="955"/>
      <c r="AE67" s="367" t="s">
        <v>555</v>
      </c>
      <c r="AF67" s="368"/>
      <c r="AG67" s="368"/>
      <c r="AH67" s="368"/>
      <c r="AI67" s="367" t="s">
        <v>555</v>
      </c>
      <c r="AJ67" s="368"/>
      <c r="AK67" s="368"/>
      <c r="AL67" s="368"/>
      <c r="AM67" s="367" t="s">
        <v>555</v>
      </c>
      <c r="AN67" s="368"/>
      <c r="AO67" s="368"/>
      <c r="AP67" s="368"/>
      <c r="AQ67" s="367" t="s">
        <v>555</v>
      </c>
      <c r="AR67" s="368"/>
      <c r="AS67" s="368"/>
      <c r="AT67" s="369"/>
      <c r="AU67" s="368" t="s">
        <v>555</v>
      </c>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7" t="s">
        <v>555</v>
      </c>
      <c r="AF68" s="368"/>
      <c r="AG68" s="368"/>
      <c r="AH68" s="368"/>
      <c r="AI68" s="367" t="s">
        <v>555</v>
      </c>
      <c r="AJ68" s="368"/>
      <c r="AK68" s="368"/>
      <c r="AL68" s="368"/>
      <c r="AM68" s="367" t="s">
        <v>555</v>
      </c>
      <c r="AN68" s="368"/>
      <c r="AO68" s="368"/>
      <c r="AP68" s="368"/>
      <c r="AQ68" s="367" t="s">
        <v>555</v>
      </c>
      <c r="AR68" s="368"/>
      <c r="AS68" s="368"/>
      <c r="AT68" s="369"/>
      <c r="AU68" s="368" t="s">
        <v>555</v>
      </c>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t="s">
        <v>555</v>
      </c>
      <c r="AF69" s="819"/>
      <c r="AG69" s="819"/>
      <c r="AH69" s="819"/>
      <c r="AI69" s="818" t="s">
        <v>555</v>
      </c>
      <c r="AJ69" s="819"/>
      <c r="AK69" s="819"/>
      <c r="AL69" s="819"/>
      <c r="AM69" s="818" t="s">
        <v>555</v>
      </c>
      <c r="AN69" s="819"/>
      <c r="AO69" s="819"/>
      <c r="AP69" s="819"/>
      <c r="AQ69" s="367" t="s">
        <v>555</v>
      </c>
      <c r="AR69" s="368"/>
      <c r="AS69" s="368"/>
      <c r="AT69" s="369"/>
      <c r="AU69" s="368" t="s">
        <v>555</v>
      </c>
      <c r="AV69" s="368"/>
      <c r="AW69" s="368"/>
      <c r="AX69" s="370"/>
    </row>
    <row r="70" spans="1:50" ht="23.25" hidden="1" customHeight="1" x14ac:dyDescent="0.15">
      <c r="A70" s="855" t="s">
        <v>498</v>
      </c>
      <c r="B70" s="856"/>
      <c r="C70" s="856"/>
      <c r="D70" s="856"/>
      <c r="E70" s="856"/>
      <c r="F70" s="857"/>
      <c r="G70" s="943" t="s">
        <v>365</v>
      </c>
      <c r="H70" s="944" t="s">
        <v>554</v>
      </c>
      <c r="I70" s="944"/>
      <c r="J70" s="944"/>
      <c r="K70" s="944"/>
      <c r="L70" s="944"/>
      <c r="M70" s="944"/>
      <c r="N70" s="944"/>
      <c r="O70" s="944"/>
      <c r="P70" s="944" t="s">
        <v>555</v>
      </c>
      <c r="Q70" s="944"/>
      <c r="R70" s="944"/>
      <c r="S70" s="944"/>
      <c r="T70" s="944"/>
      <c r="U70" s="944"/>
      <c r="V70" s="944"/>
      <c r="W70" s="947" t="s">
        <v>517</v>
      </c>
      <c r="X70" s="948"/>
      <c r="Y70" s="953" t="s">
        <v>12</v>
      </c>
      <c r="Z70" s="953"/>
      <c r="AA70" s="954"/>
      <c r="AB70" s="955" t="s">
        <v>518</v>
      </c>
      <c r="AC70" s="955"/>
      <c r="AD70" s="955"/>
      <c r="AE70" s="367" t="s">
        <v>555</v>
      </c>
      <c r="AF70" s="368"/>
      <c r="AG70" s="368"/>
      <c r="AH70" s="368"/>
      <c r="AI70" s="367" t="s">
        <v>555</v>
      </c>
      <c r="AJ70" s="368"/>
      <c r="AK70" s="368"/>
      <c r="AL70" s="368"/>
      <c r="AM70" s="367" t="s">
        <v>555</v>
      </c>
      <c r="AN70" s="368"/>
      <c r="AO70" s="368"/>
      <c r="AP70" s="368"/>
      <c r="AQ70" s="367" t="s">
        <v>555</v>
      </c>
      <c r="AR70" s="368"/>
      <c r="AS70" s="368"/>
      <c r="AT70" s="369"/>
      <c r="AU70" s="368" t="s">
        <v>555</v>
      </c>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7" t="s">
        <v>555</v>
      </c>
      <c r="AF71" s="368"/>
      <c r="AG71" s="368"/>
      <c r="AH71" s="368"/>
      <c r="AI71" s="367" t="s">
        <v>555</v>
      </c>
      <c r="AJ71" s="368"/>
      <c r="AK71" s="368"/>
      <c r="AL71" s="368"/>
      <c r="AM71" s="367" t="s">
        <v>555</v>
      </c>
      <c r="AN71" s="368"/>
      <c r="AO71" s="368"/>
      <c r="AP71" s="368"/>
      <c r="AQ71" s="367" t="s">
        <v>555</v>
      </c>
      <c r="AR71" s="368"/>
      <c r="AS71" s="368"/>
      <c r="AT71" s="369"/>
      <c r="AU71" s="368" t="s">
        <v>555</v>
      </c>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7" t="s">
        <v>555</v>
      </c>
      <c r="AF72" s="368"/>
      <c r="AG72" s="368"/>
      <c r="AH72" s="368"/>
      <c r="AI72" s="367" t="s">
        <v>555</v>
      </c>
      <c r="AJ72" s="368"/>
      <c r="AK72" s="368"/>
      <c r="AL72" s="368"/>
      <c r="AM72" s="367" t="s">
        <v>555</v>
      </c>
      <c r="AN72" s="368"/>
      <c r="AO72" s="368"/>
      <c r="AP72" s="369"/>
      <c r="AQ72" s="367" t="s">
        <v>555</v>
      </c>
      <c r="AR72" s="368"/>
      <c r="AS72" s="368"/>
      <c r="AT72" s="369"/>
      <c r="AU72" s="368" t="s">
        <v>555</v>
      </c>
      <c r="AV72" s="368"/>
      <c r="AW72" s="368"/>
      <c r="AX72" s="370"/>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t="s">
        <v>555</v>
      </c>
      <c r="AR74" s="134"/>
      <c r="AS74" s="135" t="s">
        <v>356</v>
      </c>
      <c r="AT74" s="170"/>
      <c r="AU74" s="216" t="s">
        <v>555</v>
      </c>
      <c r="AV74" s="134"/>
      <c r="AW74" s="135" t="s">
        <v>300</v>
      </c>
      <c r="AX74" s="136"/>
    </row>
    <row r="75" spans="1:50" ht="23.25" hidden="1" customHeight="1" x14ac:dyDescent="0.15">
      <c r="A75" s="844"/>
      <c r="B75" s="845"/>
      <c r="C75" s="845"/>
      <c r="D75" s="845"/>
      <c r="E75" s="845"/>
      <c r="F75" s="846"/>
      <c r="G75" s="782" t="s">
        <v>364</v>
      </c>
      <c r="H75" s="159" t="s">
        <v>554</v>
      </c>
      <c r="I75" s="159"/>
      <c r="J75" s="159"/>
      <c r="K75" s="159"/>
      <c r="L75" s="159"/>
      <c r="M75" s="159"/>
      <c r="N75" s="159"/>
      <c r="O75" s="230"/>
      <c r="P75" s="159" t="s">
        <v>555</v>
      </c>
      <c r="Q75" s="159"/>
      <c r="R75" s="159"/>
      <c r="S75" s="159"/>
      <c r="T75" s="159"/>
      <c r="U75" s="159"/>
      <c r="V75" s="159"/>
      <c r="W75" s="159"/>
      <c r="X75" s="230"/>
      <c r="Y75" s="128" t="s">
        <v>12</v>
      </c>
      <c r="Z75" s="129"/>
      <c r="AA75" s="130"/>
      <c r="AB75" s="131" t="s">
        <v>554</v>
      </c>
      <c r="AC75" s="131"/>
      <c r="AD75" s="131"/>
      <c r="AE75" s="101" t="s">
        <v>555</v>
      </c>
      <c r="AF75" s="102"/>
      <c r="AG75" s="102"/>
      <c r="AH75" s="102"/>
      <c r="AI75" s="101" t="s">
        <v>555</v>
      </c>
      <c r="AJ75" s="102"/>
      <c r="AK75" s="102"/>
      <c r="AL75" s="102"/>
      <c r="AM75" s="101" t="s">
        <v>555</v>
      </c>
      <c r="AN75" s="102"/>
      <c r="AO75" s="102"/>
      <c r="AP75" s="102"/>
      <c r="AQ75" s="101" t="s">
        <v>555</v>
      </c>
      <c r="AR75" s="102"/>
      <c r="AS75" s="102"/>
      <c r="AT75" s="103"/>
      <c r="AU75" s="368" t="s">
        <v>555</v>
      </c>
      <c r="AV75" s="368"/>
      <c r="AW75" s="368"/>
      <c r="AX75" s="370"/>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t="s">
        <v>554</v>
      </c>
      <c r="AC76" s="220"/>
      <c r="AD76" s="220"/>
      <c r="AE76" s="101" t="s">
        <v>555</v>
      </c>
      <c r="AF76" s="102"/>
      <c r="AG76" s="102"/>
      <c r="AH76" s="102"/>
      <c r="AI76" s="101" t="s">
        <v>555</v>
      </c>
      <c r="AJ76" s="102"/>
      <c r="AK76" s="102"/>
      <c r="AL76" s="102"/>
      <c r="AM76" s="101" t="s">
        <v>555</v>
      </c>
      <c r="AN76" s="102"/>
      <c r="AO76" s="102"/>
      <c r="AP76" s="102"/>
      <c r="AQ76" s="101" t="s">
        <v>555</v>
      </c>
      <c r="AR76" s="102"/>
      <c r="AS76" s="102"/>
      <c r="AT76" s="103"/>
      <c r="AU76" s="368" t="s">
        <v>555</v>
      </c>
      <c r="AV76" s="368"/>
      <c r="AW76" s="368"/>
      <c r="AX76" s="370"/>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t="s">
        <v>555</v>
      </c>
      <c r="AF77" s="375"/>
      <c r="AG77" s="375"/>
      <c r="AH77" s="375"/>
      <c r="AI77" s="374" t="s">
        <v>555</v>
      </c>
      <c r="AJ77" s="375"/>
      <c r="AK77" s="375"/>
      <c r="AL77" s="375"/>
      <c r="AM77" s="374" t="s">
        <v>555</v>
      </c>
      <c r="AN77" s="375"/>
      <c r="AO77" s="375"/>
      <c r="AP77" s="375"/>
      <c r="AQ77" s="101" t="s">
        <v>555</v>
      </c>
      <c r="AR77" s="102"/>
      <c r="AS77" s="102"/>
      <c r="AT77" s="103"/>
      <c r="AU77" s="368" t="s">
        <v>555</v>
      </c>
      <c r="AV77" s="368"/>
      <c r="AW77" s="368"/>
      <c r="AX77" s="370"/>
    </row>
    <row r="78" spans="1:50" ht="69.75" hidden="1" customHeight="1" x14ac:dyDescent="0.15">
      <c r="A78" s="915" t="s">
        <v>562</v>
      </c>
      <c r="B78" s="916"/>
      <c r="C78" s="916"/>
      <c r="D78" s="916"/>
      <c r="E78" s="913" t="s">
        <v>465</v>
      </c>
      <c r="F78" s="914"/>
      <c r="G78" s="57" t="s">
        <v>365</v>
      </c>
      <c r="H78" s="793" t="s">
        <v>554</v>
      </c>
      <c r="I78" s="243"/>
      <c r="J78" s="243"/>
      <c r="K78" s="243"/>
      <c r="L78" s="243"/>
      <c r="M78" s="243"/>
      <c r="N78" s="243"/>
      <c r="O78" s="794"/>
      <c r="P78" s="260" t="s">
        <v>561</v>
      </c>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1"/>
      <c r="B82" s="853"/>
      <c r="C82" s="553"/>
      <c r="D82" s="553"/>
      <c r="E82" s="553"/>
      <c r="F82" s="554"/>
      <c r="G82" s="502" t="s">
        <v>563</v>
      </c>
      <c r="H82" s="502"/>
      <c r="I82" s="502"/>
      <c r="J82" s="502"/>
      <c r="K82" s="502"/>
      <c r="L82" s="502"/>
      <c r="M82" s="502"/>
      <c r="N82" s="502"/>
      <c r="O82" s="502"/>
      <c r="P82" s="502"/>
      <c r="Q82" s="502"/>
      <c r="R82" s="502"/>
      <c r="S82" s="502"/>
      <c r="T82" s="502"/>
      <c r="U82" s="502"/>
      <c r="V82" s="502"/>
      <c r="W82" s="502"/>
      <c r="X82" s="502"/>
      <c r="Y82" s="502"/>
      <c r="Z82" s="502"/>
      <c r="AA82" s="753"/>
      <c r="AB82" s="501" t="s">
        <v>594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5.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v>30</v>
      </c>
      <c r="AR86" s="270"/>
      <c r="AS86" s="135" t="s">
        <v>356</v>
      </c>
      <c r="AT86" s="170"/>
      <c r="AU86" s="270" t="s">
        <v>555</v>
      </c>
      <c r="AV86" s="270"/>
      <c r="AW86" s="382" t="s">
        <v>300</v>
      </c>
      <c r="AX86" s="383"/>
      <c r="AY86" s="10"/>
      <c r="AZ86" s="10"/>
      <c r="BA86" s="10"/>
      <c r="BB86" s="10"/>
      <c r="BC86" s="10"/>
      <c r="BD86" s="10"/>
      <c r="BE86" s="10"/>
      <c r="BF86" s="10"/>
      <c r="BG86" s="10"/>
      <c r="BH86" s="10"/>
    </row>
    <row r="87" spans="1:60" ht="23.25" customHeight="1" x14ac:dyDescent="0.15">
      <c r="A87" s="521"/>
      <c r="B87" s="553"/>
      <c r="C87" s="553"/>
      <c r="D87" s="553"/>
      <c r="E87" s="553"/>
      <c r="F87" s="554"/>
      <c r="G87" s="229" t="s">
        <v>564</v>
      </c>
      <c r="H87" s="159"/>
      <c r="I87" s="159"/>
      <c r="J87" s="159"/>
      <c r="K87" s="159"/>
      <c r="L87" s="159"/>
      <c r="M87" s="159"/>
      <c r="N87" s="159"/>
      <c r="O87" s="230"/>
      <c r="P87" s="159" t="s">
        <v>579</v>
      </c>
      <c r="Q87" s="803"/>
      <c r="R87" s="803"/>
      <c r="S87" s="803"/>
      <c r="T87" s="803"/>
      <c r="U87" s="803"/>
      <c r="V87" s="803"/>
      <c r="W87" s="803"/>
      <c r="X87" s="804"/>
      <c r="Y87" s="756" t="s">
        <v>62</v>
      </c>
      <c r="Z87" s="757"/>
      <c r="AA87" s="758"/>
      <c r="AB87" s="552" t="s">
        <v>565</v>
      </c>
      <c r="AC87" s="552"/>
      <c r="AD87" s="552"/>
      <c r="AE87" s="367">
        <v>51451</v>
      </c>
      <c r="AF87" s="368"/>
      <c r="AG87" s="368"/>
      <c r="AH87" s="368"/>
      <c r="AI87" s="367">
        <v>53327</v>
      </c>
      <c r="AJ87" s="368"/>
      <c r="AK87" s="368"/>
      <c r="AL87" s="368"/>
      <c r="AM87" s="367">
        <v>52879</v>
      </c>
      <c r="AN87" s="368"/>
      <c r="AO87" s="368"/>
      <c r="AP87" s="368"/>
      <c r="AQ87" s="101" t="s">
        <v>555</v>
      </c>
      <c r="AR87" s="102"/>
      <c r="AS87" s="102"/>
      <c r="AT87" s="103"/>
      <c r="AU87" s="368" t="s">
        <v>555</v>
      </c>
      <c r="AV87" s="368"/>
      <c r="AW87" s="368"/>
      <c r="AX87" s="370"/>
    </row>
    <row r="88" spans="1:60" ht="23.2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554</v>
      </c>
      <c r="AC88" s="523"/>
      <c r="AD88" s="523"/>
      <c r="AE88" s="367" t="s">
        <v>555</v>
      </c>
      <c r="AF88" s="368"/>
      <c r="AG88" s="368"/>
      <c r="AH88" s="368"/>
      <c r="AI88" s="367" t="s">
        <v>555</v>
      </c>
      <c r="AJ88" s="368"/>
      <c r="AK88" s="368"/>
      <c r="AL88" s="368"/>
      <c r="AM88" s="367">
        <v>53327</v>
      </c>
      <c r="AN88" s="368"/>
      <c r="AO88" s="368"/>
      <c r="AP88" s="368"/>
      <c r="AQ88" s="101">
        <v>52879</v>
      </c>
      <c r="AR88" s="102"/>
      <c r="AS88" s="102"/>
      <c r="AT88" s="103"/>
      <c r="AU88" s="368" t="s">
        <v>555</v>
      </c>
      <c r="AV88" s="368"/>
      <c r="AW88" s="368"/>
      <c r="AX88" s="370"/>
      <c r="AY88" s="10"/>
      <c r="AZ88" s="10"/>
      <c r="BA88" s="10"/>
      <c r="BB88" s="10"/>
      <c r="BC88" s="10"/>
    </row>
    <row r="89" spans="1:60" ht="39"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7" t="s">
        <v>555</v>
      </c>
      <c r="AF89" s="368"/>
      <c r="AG89" s="368"/>
      <c r="AH89" s="368"/>
      <c r="AI89" s="367" t="s">
        <v>555</v>
      </c>
      <c r="AJ89" s="368"/>
      <c r="AK89" s="368"/>
      <c r="AL89" s="368"/>
      <c r="AM89" s="367">
        <f>(AM87-AM88)/AM88*100</f>
        <v>-0.84009976184671931</v>
      </c>
      <c r="AN89" s="368"/>
      <c r="AO89" s="368"/>
      <c r="AP89" s="368"/>
      <c r="AQ89" s="101" t="s">
        <v>555</v>
      </c>
      <c r="AR89" s="102"/>
      <c r="AS89" s="102"/>
      <c r="AT89" s="103"/>
      <c r="AU89" s="368" t="s">
        <v>555</v>
      </c>
      <c r="AV89" s="368"/>
      <c r="AW89" s="368"/>
      <c r="AX89" s="370"/>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v>30</v>
      </c>
      <c r="AR91" s="270"/>
      <c r="AS91" s="135" t="s">
        <v>356</v>
      </c>
      <c r="AT91" s="170"/>
      <c r="AU91" s="270" t="s">
        <v>555</v>
      </c>
      <c r="AV91" s="270"/>
      <c r="AW91" s="382" t="s">
        <v>300</v>
      </c>
      <c r="AX91" s="383"/>
      <c r="AY91" s="10"/>
      <c r="AZ91" s="10"/>
      <c r="BA91" s="10"/>
      <c r="BB91" s="10"/>
      <c r="BC91" s="10"/>
    </row>
    <row r="92" spans="1:60" ht="23.25" customHeight="1" x14ac:dyDescent="0.15">
      <c r="A92" s="521"/>
      <c r="B92" s="553"/>
      <c r="C92" s="553"/>
      <c r="D92" s="553"/>
      <c r="E92" s="553"/>
      <c r="F92" s="554"/>
      <c r="G92" s="229" t="s">
        <v>566</v>
      </c>
      <c r="H92" s="159"/>
      <c r="I92" s="159"/>
      <c r="J92" s="159"/>
      <c r="K92" s="159"/>
      <c r="L92" s="159"/>
      <c r="M92" s="159"/>
      <c r="N92" s="159"/>
      <c r="O92" s="230"/>
      <c r="P92" s="159" t="s">
        <v>580</v>
      </c>
      <c r="Q92" s="803"/>
      <c r="R92" s="803"/>
      <c r="S92" s="803"/>
      <c r="T92" s="803"/>
      <c r="U92" s="803"/>
      <c r="V92" s="803"/>
      <c r="W92" s="803"/>
      <c r="X92" s="804"/>
      <c r="Y92" s="756" t="s">
        <v>62</v>
      </c>
      <c r="Z92" s="757"/>
      <c r="AA92" s="758"/>
      <c r="AB92" s="552" t="s">
        <v>565</v>
      </c>
      <c r="AC92" s="552"/>
      <c r="AD92" s="552"/>
      <c r="AE92" s="367">
        <v>4313</v>
      </c>
      <c r="AF92" s="368"/>
      <c r="AG92" s="368"/>
      <c r="AH92" s="368"/>
      <c r="AI92" s="367">
        <v>6303</v>
      </c>
      <c r="AJ92" s="368"/>
      <c r="AK92" s="368"/>
      <c r="AL92" s="368"/>
      <c r="AM92" s="367">
        <v>5738</v>
      </c>
      <c r="AN92" s="368"/>
      <c r="AO92" s="368"/>
      <c r="AP92" s="368"/>
      <c r="AQ92" s="101" t="s">
        <v>555</v>
      </c>
      <c r="AR92" s="102"/>
      <c r="AS92" s="102"/>
      <c r="AT92" s="103"/>
      <c r="AU92" s="368" t="s">
        <v>555</v>
      </c>
      <c r="AV92" s="368"/>
      <c r="AW92" s="368"/>
      <c r="AX92" s="370"/>
      <c r="AY92" s="10"/>
      <c r="AZ92" s="10"/>
      <c r="BA92" s="10"/>
      <c r="BB92" s="10"/>
      <c r="BC92" s="10"/>
      <c r="BD92" s="10"/>
      <c r="BE92" s="10"/>
      <c r="BF92" s="10"/>
      <c r="BG92" s="10"/>
      <c r="BH92" s="10"/>
    </row>
    <row r="93" spans="1:60" ht="23.25"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t="s">
        <v>554</v>
      </c>
      <c r="AC93" s="523"/>
      <c r="AD93" s="523"/>
      <c r="AE93" s="367" t="s">
        <v>555</v>
      </c>
      <c r="AF93" s="368"/>
      <c r="AG93" s="368"/>
      <c r="AH93" s="368"/>
      <c r="AI93" s="367" t="s">
        <v>555</v>
      </c>
      <c r="AJ93" s="368"/>
      <c r="AK93" s="368"/>
      <c r="AL93" s="368"/>
      <c r="AM93" s="367">
        <v>5745</v>
      </c>
      <c r="AN93" s="368"/>
      <c r="AO93" s="368"/>
      <c r="AP93" s="368"/>
      <c r="AQ93" s="101">
        <v>5738</v>
      </c>
      <c r="AR93" s="102"/>
      <c r="AS93" s="102"/>
      <c r="AT93" s="103"/>
      <c r="AU93" s="368" t="s">
        <v>555</v>
      </c>
      <c r="AV93" s="368"/>
      <c r="AW93" s="368"/>
      <c r="AX93" s="370"/>
    </row>
    <row r="94" spans="1:60" ht="38.25"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7" t="s">
        <v>555</v>
      </c>
      <c r="AF94" s="368"/>
      <c r="AG94" s="368"/>
      <c r="AH94" s="368"/>
      <c r="AI94" s="367" t="s">
        <v>555</v>
      </c>
      <c r="AJ94" s="368"/>
      <c r="AK94" s="368"/>
      <c r="AL94" s="368"/>
      <c r="AM94" s="367">
        <f>(AM92-AM93)/AM93*100</f>
        <v>-0.12184508268059183</v>
      </c>
      <c r="AN94" s="368"/>
      <c r="AO94" s="368"/>
      <c r="AP94" s="368"/>
      <c r="AQ94" s="101" t="s">
        <v>555</v>
      </c>
      <c r="AR94" s="102"/>
      <c r="AS94" s="102"/>
      <c r="AT94" s="103"/>
      <c r="AU94" s="368" t="s">
        <v>555</v>
      </c>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567</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568</v>
      </c>
      <c r="AC101" s="552"/>
      <c r="AD101" s="552"/>
      <c r="AE101" s="367">
        <v>19</v>
      </c>
      <c r="AF101" s="368"/>
      <c r="AG101" s="368"/>
      <c r="AH101" s="369"/>
      <c r="AI101" s="367">
        <v>18</v>
      </c>
      <c r="AJ101" s="368"/>
      <c r="AK101" s="368"/>
      <c r="AL101" s="369"/>
      <c r="AM101" s="367">
        <v>20</v>
      </c>
      <c r="AN101" s="368"/>
      <c r="AO101" s="368"/>
      <c r="AP101" s="369"/>
      <c r="AQ101" s="367" t="s">
        <v>555</v>
      </c>
      <c r="AR101" s="368"/>
      <c r="AS101" s="368"/>
      <c r="AT101" s="369"/>
      <c r="AU101" s="367" t="s">
        <v>555</v>
      </c>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568</v>
      </c>
      <c r="AC102" s="552"/>
      <c r="AD102" s="552"/>
      <c r="AE102" s="361">
        <v>14</v>
      </c>
      <c r="AF102" s="361"/>
      <c r="AG102" s="361"/>
      <c r="AH102" s="361"/>
      <c r="AI102" s="361">
        <v>15</v>
      </c>
      <c r="AJ102" s="361"/>
      <c r="AK102" s="361"/>
      <c r="AL102" s="361"/>
      <c r="AM102" s="361">
        <v>11</v>
      </c>
      <c r="AN102" s="361"/>
      <c r="AO102" s="361"/>
      <c r="AP102" s="361"/>
      <c r="AQ102" s="818">
        <v>14</v>
      </c>
      <c r="AR102" s="819"/>
      <c r="AS102" s="819"/>
      <c r="AT102" s="820"/>
      <c r="AU102" s="818">
        <v>15</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540</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540</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540</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540</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541</v>
      </c>
      <c r="AR115" s="339"/>
      <c r="AS115" s="339"/>
      <c r="AT115" s="339"/>
      <c r="AU115" s="339"/>
      <c r="AV115" s="339"/>
      <c r="AW115" s="339"/>
      <c r="AX115" s="340"/>
    </row>
    <row r="116" spans="1:50" ht="23.25" customHeight="1" x14ac:dyDescent="0.15">
      <c r="A116" s="291"/>
      <c r="B116" s="292"/>
      <c r="C116" s="292"/>
      <c r="D116" s="292"/>
      <c r="E116" s="292"/>
      <c r="F116" s="293"/>
      <c r="G116" s="354" t="s">
        <v>569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570</v>
      </c>
      <c r="AC116" s="300"/>
      <c r="AD116" s="301"/>
      <c r="AE116" s="361">
        <v>1.3</v>
      </c>
      <c r="AF116" s="361"/>
      <c r="AG116" s="361"/>
      <c r="AH116" s="361"/>
      <c r="AI116" s="361">
        <v>1.5</v>
      </c>
      <c r="AJ116" s="361"/>
      <c r="AK116" s="361"/>
      <c r="AL116" s="361"/>
      <c r="AM116" s="361">
        <v>1.4</v>
      </c>
      <c r="AN116" s="361"/>
      <c r="AO116" s="361"/>
      <c r="AP116" s="361"/>
      <c r="AQ116" s="367">
        <v>1.2</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502</v>
      </c>
      <c r="AC117" s="345"/>
      <c r="AD117" s="346"/>
      <c r="AE117" s="305" t="s">
        <v>571</v>
      </c>
      <c r="AF117" s="305"/>
      <c r="AG117" s="305"/>
      <c r="AH117" s="305"/>
      <c r="AI117" s="305" t="s">
        <v>572</v>
      </c>
      <c r="AJ117" s="305"/>
      <c r="AK117" s="305"/>
      <c r="AL117" s="305"/>
      <c r="AM117" s="305" t="s">
        <v>573</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541</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541</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541</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541</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585</v>
      </c>
      <c r="AR133" s="270"/>
      <c r="AS133" s="135" t="s">
        <v>356</v>
      </c>
      <c r="AT133" s="170"/>
      <c r="AU133" s="134" t="s">
        <v>586</v>
      </c>
      <c r="AV133" s="134"/>
      <c r="AW133" s="135" t="s">
        <v>300</v>
      </c>
      <c r="AX133" s="136"/>
    </row>
    <row r="134" spans="1:50" ht="39.75" customHeight="1" x14ac:dyDescent="0.15">
      <c r="A134" s="998"/>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577</v>
      </c>
      <c r="AC134" s="220"/>
      <c r="AD134" s="220"/>
      <c r="AE134" s="265" t="s">
        <v>578</v>
      </c>
      <c r="AF134" s="102"/>
      <c r="AG134" s="102"/>
      <c r="AH134" s="102"/>
      <c r="AI134" s="265" t="s">
        <v>582</v>
      </c>
      <c r="AJ134" s="102"/>
      <c r="AK134" s="102"/>
      <c r="AL134" s="102"/>
      <c r="AM134" s="265" t="s">
        <v>584</v>
      </c>
      <c r="AN134" s="102"/>
      <c r="AO134" s="102"/>
      <c r="AP134" s="102"/>
      <c r="AQ134" s="265" t="s">
        <v>584</v>
      </c>
      <c r="AR134" s="102"/>
      <c r="AS134" s="102"/>
      <c r="AT134" s="102"/>
      <c r="AU134" s="265" t="s">
        <v>586</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577</v>
      </c>
      <c r="AC135" s="131"/>
      <c r="AD135" s="131"/>
      <c r="AE135" s="265" t="s">
        <v>578</v>
      </c>
      <c r="AF135" s="102"/>
      <c r="AG135" s="102"/>
      <c r="AH135" s="102"/>
      <c r="AI135" s="265" t="s">
        <v>583</v>
      </c>
      <c r="AJ135" s="102"/>
      <c r="AK135" s="102"/>
      <c r="AL135" s="102"/>
      <c r="AM135" s="265" t="s">
        <v>583</v>
      </c>
      <c r="AN135" s="102"/>
      <c r="AO135" s="102"/>
      <c r="AP135" s="102"/>
      <c r="AQ135" s="265" t="s">
        <v>584</v>
      </c>
      <c r="AR135" s="102"/>
      <c r="AS135" s="102"/>
      <c r="AT135" s="102"/>
      <c r="AU135" s="265" t="s">
        <v>586</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588</v>
      </c>
      <c r="H154" s="159"/>
      <c r="I154" s="159"/>
      <c r="J154" s="159"/>
      <c r="K154" s="159"/>
      <c r="L154" s="159"/>
      <c r="M154" s="159"/>
      <c r="N154" s="159"/>
      <c r="O154" s="159"/>
      <c r="P154" s="230"/>
      <c r="Q154" s="158" t="s">
        <v>589</v>
      </c>
      <c r="R154" s="159"/>
      <c r="S154" s="159"/>
      <c r="T154" s="159"/>
      <c r="U154" s="159"/>
      <c r="V154" s="159"/>
      <c r="W154" s="159"/>
      <c r="X154" s="159"/>
      <c r="Y154" s="159"/>
      <c r="Z154" s="159"/>
      <c r="AA154" s="927"/>
      <c r="AB154" s="254" t="s">
        <v>590</v>
      </c>
      <c r="AC154" s="255"/>
      <c r="AD154" s="255"/>
      <c r="AE154" s="260" t="s">
        <v>591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57"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592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7"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8"/>
      <c r="B161" s="251"/>
      <c r="C161" s="250"/>
      <c r="D161" s="251"/>
      <c r="E161" s="250"/>
      <c r="F161" s="313"/>
      <c r="G161" s="229" t="s">
        <v>588</v>
      </c>
      <c r="H161" s="159"/>
      <c r="I161" s="159"/>
      <c r="J161" s="159"/>
      <c r="K161" s="159"/>
      <c r="L161" s="159"/>
      <c r="M161" s="159"/>
      <c r="N161" s="159"/>
      <c r="O161" s="159"/>
      <c r="P161" s="230"/>
      <c r="Q161" s="158" t="s">
        <v>595</v>
      </c>
      <c r="R161" s="159"/>
      <c r="S161" s="159"/>
      <c r="T161" s="159"/>
      <c r="U161" s="159"/>
      <c r="V161" s="159"/>
      <c r="W161" s="159"/>
      <c r="X161" s="159"/>
      <c r="Y161" s="159"/>
      <c r="Z161" s="159"/>
      <c r="AA161" s="927"/>
      <c r="AB161" s="254" t="s">
        <v>590</v>
      </c>
      <c r="AC161" s="255"/>
      <c r="AD161" s="255"/>
      <c r="AE161" s="260" t="s">
        <v>596</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t="s">
        <v>597</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37.5"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customHeight="1" x14ac:dyDescent="0.15">
      <c r="A168" s="998"/>
      <c r="B168" s="251"/>
      <c r="C168" s="250"/>
      <c r="D168" s="251"/>
      <c r="E168" s="250"/>
      <c r="F168" s="313"/>
      <c r="G168" s="229" t="s">
        <v>588</v>
      </c>
      <c r="H168" s="159"/>
      <c r="I168" s="159"/>
      <c r="J168" s="159"/>
      <c r="K168" s="159"/>
      <c r="L168" s="159"/>
      <c r="M168" s="159"/>
      <c r="N168" s="159"/>
      <c r="O168" s="159"/>
      <c r="P168" s="230"/>
      <c r="Q168" s="158" t="s">
        <v>587</v>
      </c>
      <c r="R168" s="159"/>
      <c r="S168" s="159"/>
      <c r="T168" s="159"/>
      <c r="U168" s="159"/>
      <c r="V168" s="159"/>
      <c r="W168" s="159"/>
      <c r="X168" s="159"/>
      <c r="Y168" s="159"/>
      <c r="Z168" s="159"/>
      <c r="AA168" s="927"/>
      <c r="AB168" s="254" t="s">
        <v>598</v>
      </c>
      <c r="AC168" s="255"/>
      <c r="AD168" s="255"/>
      <c r="AE168" s="260" t="s">
        <v>599</v>
      </c>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t="s">
        <v>600</v>
      </c>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149.25"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customHeight="1" x14ac:dyDescent="0.15">
      <c r="A175" s="998"/>
      <c r="B175" s="251"/>
      <c r="C175" s="250"/>
      <c r="D175" s="251"/>
      <c r="E175" s="250"/>
      <c r="F175" s="313"/>
      <c r="G175" s="229" t="s">
        <v>588</v>
      </c>
      <c r="H175" s="159"/>
      <c r="I175" s="159"/>
      <c r="J175" s="159"/>
      <c r="K175" s="159"/>
      <c r="L175" s="159"/>
      <c r="M175" s="159"/>
      <c r="N175" s="159"/>
      <c r="O175" s="159"/>
      <c r="P175" s="230"/>
      <c r="Q175" s="158" t="s">
        <v>601</v>
      </c>
      <c r="R175" s="159"/>
      <c r="S175" s="159"/>
      <c r="T175" s="159"/>
      <c r="U175" s="159"/>
      <c r="V175" s="159"/>
      <c r="W175" s="159"/>
      <c r="X175" s="159"/>
      <c r="Y175" s="159"/>
      <c r="Z175" s="159"/>
      <c r="AA175" s="927"/>
      <c r="AB175" s="254" t="s">
        <v>598</v>
      </c>
      <c r="AC175" s="255"/>
      <c r="AD175" s="255"/>
      <c r="AE175" s="260" t="s">
        <v>602</v>
      </c>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60"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t="s">
        <v>603</v>
      </c>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99.75"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customHeight="1" x14ac:dyDescent="0.15">
      <c r="A182" s="998"/>
      <c r="B182" s="251"/>
      <c r="C182" s="250"/>
      <c r="D182" s="251"/>
      <c r="E182" s="250"/>
      <c r="F182" s="313"/>
      <c r="G182" s="229" t="s">
        <v>588</v>
      </c>
      <c r="H182" s="159"/>
      <c r="I182" s="159"/>
      <c r="J182" s="159"/>
      <c r="K182" s="159"/>
      <c r="L182" s="159"/>
      <c r="M182" s="159"/>
      <c r="N182" s="159"/>
      <c r="O182" s="159"/>
      <c r="P182" s="230"/>
      <c r="Q182" s="158" t="s">
        <v>587</v>
      </c>
      <c r="R182" s="159"/>
      <c r="S182" s="159"/>
      <c r="T182" s="159"/>
      <c r="U182" s="159"/>
      <c r="V182" s="159"/>
      <c r="W182" s="159"/>
      <c r="X182" s="159"/>
      <c r="Y182" s="159"/>
      <c r="Z182" s="159"/>
      <c r="AA182" s="927"/>
      <c r="AB182" s="254" t="s">
        <v>604</v>
      </c>
      <c r="AC182" s="255"/>
      <c r="AD182" s="255"/>
      <c r="AE182" s="260" t="s">
        <v>605</v>
      </c>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42"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t="s">
        <v>606</v>
      </c>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100.5"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607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customHeight="1" x14ac:dyDescent="0.15">
      <c r="A190" s="998"/>
      <c r="B190" s="251"/>
      <c r="C190" s="250"/>
      <c r="D190" s="251"/>
      <c r="E190" s="307" t="s">
        <v>399</v>
      </c>
      <c r="F190" s="308"/>
      <c r="G190" s="309" t="s">
        <v>608</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998"/>
      <c r="B191" s="251"/>
      <c r="C191" s="250"/>
      <c r="D191" s="251"/>
      <c r="E191" s="237" t="s">
        <v>398</v>
      </c>
      <c r="F191" s="238"/>
      <c r="G191" s="234" t="s">
        <v>609</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t="s">
        <v>613</v>
      </c>
      <c r="AR193" s="270"/>
      <c r="AS193" s="135" t="s">
        <v>356</v>
      </c>
      <c r="AT193" s="170"/>
      <c r="AU193" s="134" t="s">
        <v>586</v>
      </c>
      <c r="AV193" s="134"/>
      <c r="AW193" s="135" t="s">
        <v>300</v>
      </c>
      <c r="AX193" s="136"/>
    </row>
    <row r="194" spans="1:50" ht="39.75" customHeight="1" x14ac:dyDescent="0.15">
      <c r="A194" s="998"/>
      <c r="B194" s="251"/>
      <c r="C194" s="250"/>
      <c r="D194" s="251"/>
      <c r="E194" s="250"/>
      <c r="F194" s="313"/>
      <c r="G194" s="229" t="s">
        <v>610</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611</v>
      </c>
      <c r="AC194" s="220"/>
      <c r="AD194" s="220"/>
      <c r="AE194" s="265" t="s">
        <v>586</v>
      </c>
      <c r="AF194" s="102"/>
      <c r="AG194" s="102"/>
      <c r="AH194" s="102"/>
      <c r="AI194" s="265" t="s">
        <v>613</v>
      </c>
      <c r="AJ194" s="102"/>
      <c r="AK194" s="102"/>
      <c r="AL194" s="102"/>
      <c r="AM194" s="265" t="s">
        <v>586</v>
      </c>
      <c r="AN194" s="102"/>
      <c r="AO194" s="102"/>
      <c r="AP194" s="102"/>
      <c r="AQ194" s="265" t="s">
        <v>613</v>
      </c>
      <c r="AR194" s="102"/>
      <c r="AS194" s="102"/>
      <c r="AT194" s="102"/>
      <c r="AU194" s="265" t="s">
        <v>614</v>
      </c>
      <c r="AV194" s="102"/>
      <c r="AW194" s="102"/>
      <c r="AX194" s="221"/>
    </row>
    <row r="195" spans="1:50" ht="39.75"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612</v>
      </c>
      <c r="AC195" s="131"/>
      <c r="AD195" s="131"/>
      <c r="AE195" s="265" t="s">
        <v>613</v>
      </c>
      <c r="AF195" s="102"/>
      <c r="AG195" s="102"/>
      <c r="AH195" s="102"/>
      <c r="AI195" s="265" t="s">
        <v>586</v>
      </c>
      <c r="AJ195" s="102"/>
      <c r="AK195" s="102"/>
      <c r="AL195" s="102"/>
      <c r="AM195" s="265" t="s">
        <v>586</v>
      </c>
      <c r="AN195" s="102"/>
      <c r="AO195" s="102"/>
      <c r="AP195" s="102"/>
      <c r="AQ195" s="265" t="s">
        <v>586</v>
      </c>
      <c r="AR195" s="102"/>
      <c r="AS195" s="102"/>
      <c r="AT195" s="102"/>
      <c r="AU195" s="265" t="s">
        <v>586</v>
      </c>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x14ac:dyDescent="0.15">
      <c r="A214" s="998"/>
      <c r="B214" s="251"/>
      <c r="C214" s="250"/>
      <c r="D214" s="251"/>
      <c r="E214" s="250"/>
      <c r="F214" s="313"/>
      <c r="G214" s="229" t="s">
        <v>615</v>
      </c>
      <c r="H214" s="159"/>
      <c r="I214" s="159"/>
      <c r="J214" s="159"/>
      <c r="K214" s="159"/>
      <c r="L214" s="159"/>
      <c r="M214" s="159"/>
      <c r="N214" s="159"/>
      <c r="O214" s="159"/>
      <c r="P214" s="230"/>
      <c r="Q214" s="985" t="s">
        <v>612</v>
      </c>
      <c r="R214" s="986"/>
      <c r="S214" s="986"/>
      <c r="T214" s="986"/>
      <c r="U214" s="986"/>
      <c r="V214" s="986"/>
      <c r="W214" s="986"/>
      <c r="X214" s="986"/>
      <c r="Y214" s="986"/>
      <c r="Z214" s="986"/>
      <c r="AA214" s="987"/>
      <c r="AB214" s="254" t="s">
        <v>590</v>
      </c>
      <c r="AC214" s="255"/>
      <c r="AD214" s="255"/>
      <c r="AE214" s="260" t="s">
        <v>618</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60"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t="s">
        <v>619</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110.25"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customHeight="1" x14ac:dyDescent="0.15">
      <c r="A221" s="998"/>
      <c r="B221" s="251"/>
      <c r="C221" s="250"/>
      <c r="D221" s="251"/>
      <c r="E221" s="250"/>
      <c r="F221" s="313"/>
      <c r="G221" s="229" t="s">
        <v>615</v>
      </c>
      <c r="H221" s="159"/>
      <c r="I221" s="159"/>
      <c r="J221" s="159"/>
      <c r="K221" s="159"/>
      <c r="L221" s="159"/>
      <c r="M221" s="159"/>
      <c r="N221" s="159"/>
      <c r="O221" s="159"/>
      <c r="P221" s="230"/>
      <c r="Q221" s="985" t="s">
        <v>587</v>
      </c>
      <c r="R221" s="986"/>
      <c r="S221" s="986"/>
      <c r="T221" s="986"/>
      <c r="U221" s="986"/>
      <c r="V221" s="986"/>
      <c r="W221" s="986"/>
      <c r="X221" s="986"/>
      <c r="Y221" s="986"/>
      <c r="Z221" s="986"/>
      <c r="AA221" s="987"/>
      <c r="AB221" s="254" t="s">
        <v>598</v>
      </c>
      <c r="AC221" s="255"/>
      <c r="AD221" s="255"/>
      <c r="AE221" s="260" t="s">
        <v>616</v>
      </c>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t="s">
        <v>617</v>
      </c>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41.25"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customHeight="1" x14ac:dyDescent="0.15">
      <c r="A228" s="998"/>
      <c r="B228" s="251"/>
      <c r="C228" s="250"/>
      <c r="D228" s="251"/>
      <c r="E228" s="250"/>
      <c r="F228" s="313"/>
      <c r="G228" s="229" t="s">
        <v>615</v>
      </c>
      <c r="H228" s="159"/>
      <c r="I228" s="159"/>
      <c r="J228" s="159"/>
      <c r="K228" s="159"/>
      <c r="L228" s="159"/>
      <c r="M228" s="159"/>
      <c r="N228" s="159"/>
      <c r="O228" s="159"/>
      <c r="P228" s="230"/>
      <c r="Q228" s="985" t="s">
        <v>587</v>
      </c>
      <c r="R228" s="986"/>
      <c r="S228" s="986"/>
      <c r="T228" s="986"/>
      <c r="U228" s="986"/>
      <c r="V228" s="986"/>
      <c r="W228" s="986"/>
      <c r="X228" s="986"/>
      <c r="Y228" s="986"/>
      <c r="Z228" s="986"/>
      <c r="AA228" s="987"/>
      <c r="AB228" s="254" t="s">
        <v>598</v>
      </c>
      <c r="AC228" s="255"/>
      <c r="AD228" s="255"/>
      <c r="AE228" s="260" t="s">
        <v>624</v>
      </c>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t="s">
        <v>625</v>
      </c>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105.75"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customHeight="1" x14ac:dyDescent="0.15">
      <c r="A235" s="998"/>
      <c r="B235" s="251"/>
      <c r="C235" s="250"/>
      <c r="D235" s="251"/>
      <c r="E235" s="250"/>
      <c r="F235" s="313"/>
      <c r="G235" s="229" t="s">
        <v>615</v>
      </c>
      <c r="H235" s="159"/>
      <c r="I235" s="159"/>
      <c r="J235" s="159"/>
      <c r="K235" s="159"/>
      <c r="L235" s="159"/>
      <c r="M235" s="159"/>
      <c r="N235" s="159"/>
      <c r="O235" s="159"/>
      <c r="P235" s="230"/>
      <c r="Q235" s="985" t="s">
        <v>601</v>
      </c>
      <c r="R235" s="986"/>
      <c r="S235" s="986"/>
      <c r="T235" s="986"/>
      <c r="U235" s="986"/>
      <c r="V235" s="986"/>
      <c r="W235" s="986"/>
      <c r="X235" s="986"/>
      <c r="Y235" s="986"/>
      <c r="Z235" s="986"/>
      <c r="AA235" s="987"/>
      <c r="AB235" s="254" t="s">
        <v>604</v>
      </c>
      <c r="AC235" s="255"/>
      <c r="AD235" s="255"/>
      <c r="AE235" s="260" t="s">
        <v>623</v>
      </c>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50.25"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t="s">
        <v>622</v>
      </c>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80.25"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customHeight="1" x14ac:dyDescent="0.15">
      <c r="A242" s="998"/>
      <c r="B242" s="251"/>
      <c r="C242" s="250"/>
      <c r="D242" s="251"/>
      <c r="E242" s="250"/>
      <c r="F242" s="313"/>
      <c r="G242" s="229" t="s">
        <v>615</v>
      </c>
      <c r="H242" s="159"/>
      <c r="I242" s="159"/>
      <c r="J242" s="159"/>
      <c r="K242" s="159"/>
      <c r="L242" s="159"/>
      <c r="M242" s="159"/>
      <c r="N242" s="159"/>
      <c r="O242" s="159"/>
      <c r="P242" s="230"/>
      <c r="Q242" s="985" t="s">
        <v>601</v>
      </c>
      <c r="R242" s="986"/>
      <c r="S242" s="986"/>
      <c r="T242" s="986"/>
      <c r="U242" s="986"/>
      <c r="V242" s="986"/>
      <c r="W242" s="986"/>
      <c r="X242" s="986"/>
      <c r="Y242" s="986"/>
      <c r="Z242" s="986"/>
      <c r="AA242" s="987"/>
      <c r="AB242" s="254" t="s">
        <v>604</v>
      </c>
      <c r="AC242" s="255"/>
      <c r="AD242" s="255"/>
      <c r="AE242" s="260" t="s">
        <v>620</v>
      </c>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58.5"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t="s">
        <v>621</v>
      </c>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98.25"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998"/>
      <c r="B248" s="251"/>
      <c r="C248" s="250"/>
      <c r="D248" s="251"/>
      <c r="E248" s="158" t="s">
        <v>626</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0.75" customHeight="1" thickBot="1" x14ac:dyDescent="0.2">
      <c r="A430" s="998"/>
      <c r="B430" s="251"/>
      <c r="C430" s="248" t="s">
        <v>368</v>
      </c>
      <c r="D430" s="249"/>
      <c r="E430" s="237" t="s">
        <v>388</v>
      </c>
      <c r="F430" s="238"/>
      <c r="G430" s="239" t="s">
        <v>384</v>
      </c>
      <c r="H430" s="156"/>
      <c r="I430" s="156"/>
      <c r="J430" s="240" t="s">
        <v>581</v>
      </c>
      <c r="K430" s="241"/>
      <c r="L430" s="241"/>
      <c r="M430" s="241"/>
      <c r="N430" s="241"/>
      <c r="O430" s="241"/>
      <c r="P430" s="241"/>
      <c r="Q430" s="241"/>
      <c r="R430" s="241"/>
      <c r="S430" s="241"/>
      <c r="T430" s="242"/>
      <c r="U430" s="243" t="s">
        <v>587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x14ac:dyDescent="0.2">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thickBot="1" x14ac:dyDescent="0.2">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628</v>
      </c>
      <c r="AF432" s="134"/>
      <c r="AG432" s="135" t="s">
        <v>356</v>
      </c>
      <c r="AH432" s="170"/>
      <c r="AI432" s="180"/>
      <c r="AJ432" s="180"/>
      <c r="AK432" s="180"/>
      <c r="AL432" s="175"/>
      <c r="AM432" s="180"/>
      <c r="AN432" s="180"/>
      <c r="AO432" s="180"/>
      <c r="AP432" s="175"/>
      <c r="AQ432" s="216" t="s">
        <v>630</v>
      </c>
      <c r="AR432" s="134"/>
      <c r="AS432" s="135" t="s">
        <v>356</v>
      </c>
      <c r="AT432" s="170"/>
      <c r="AU432" s="134" t="s">
        <v>586</v>
      </c>
      <c r="AV432" s="134"/>
      <c r="AW432" s="135" t="s">
        <v>300</v>
      </c>
      <c r="AX432" s="136"/>
    </row>
    <row r="433" spans="1:50" ht="23.25" hidden="1" customHeight="1" thickBot="1" x14ac:dyDescent="0.2">
      <c r="A433" s="998"/>
      <c r="B433" s="251"/>
      <c r="C433" s="250"/>
      <c r="D433" s="251"/>
      <c r="E433" s="164"/>
      <c r="F433" s="165"/>
      <c r="G433" s="229" t="s">
        <v>612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627</v>
      </c>
      <c r="AC433" s="131"/>
      <c r="AD433" s="131"/>
      <c r="AE433" s="101" t="s">
        <v>629</v>
      </c>
      <c r="AF433" s="102"/>
      <c r="AG433" s="102"/>
      <c r="AH433" s="102"/>
      <c r="AI433" s="101" t="s">
        <v>630</v>
      </c>
      <c r="AJ433" s="102"/>
      <c r="AK433" s="102"/>
      <c r="AL433" s="102"/>
      <c r="AM433" s="101" t="s">
        <v>583</v>
      </c>
      <c r="AN433" s="102"/>
      <c r="AO433" s="102"/>
      <c r="AP433" s="103"/>
      <c r="AQ433" s="101" t="s">
        <v>586</v>
      </c>
      <c r="AR433" s="102"/>
      <c r="AS433" s="102"/>
      <c r="AT433" s="103"/>
      <c r="AU433" s="102" t="s">
        <v>630</v>
      </c>
      <c r="AV433" s="102"/>
      <c r="AW433" s="102"/>
      <c r="AX433" s="221"/>
    </row>
    <row r="434" spans="1:50" ht="23.25" hidden="1" customHeight="1" thickBot="1" x14ac:dyDescent="0.2">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610</v>
      </c>
      <c r="AC434" s="220"/>
      <c r="AD434" s="220"/>
      <c r="AE434" s="101" t="s">
        <v>630</v>
      </c>
      <c r="AF434" s="102"/>
      <c r="AG434" s="102"/>
      <c r="AH434" s="103"/>
      <c r="AI434" s="101" t="s">
        <v>583</v>
      </c>
      <c r="AJ434" s="102"/>
      <c r="AK434" s="102"/>
      <c r="AL434" s="102"/>
      <c r="AM434" s="101" t="s">
        <v>583</v>
      </c>
      <c r="AN434" s="102"/>
      <c r="AO434" s="102"/>
      <c r="AP434" s="103"/>
      <c r="AQ434" s="101" t="s">
        <v>586</v>
      </c>
      <c r="AR434" s="102"/>
      <c r="AS434" s="102"/>
      <c r="AT434" s="103"/>
      <c r="AU434" s="102" t="s">
        <v>586</v>
      </c>
      <c r="AV434" s="102"/>
      <c r="AW434" s="102"/>
      <c r="AX434" s="221"/>
    </row>
    <row r="435" spans="1:50" ht="23.25" hidden="1" customHeight="1" thickBot="1" x14ac:dyDescent="0.2">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586</v>
      </c>
      <c r="AF435" s="102"/>
      <c r="AG435" s="102"/>
      <c r="AH435" s="103"/>
      <c r="AI435" s="101" t="s">
        <v>586</v>
      </c>
      <c r="AJ435" s="102"/>
      <c r="AK435" s="102"/>
      <c r="AL435" s="102"/>
      <c r="AM435" s="101" t="s">
        <v>583</v>
      </c>
      <c r="AN435" s="102"/>
      <c r="AO435" s="102"/>
      <c r="AP435" s="103"/>
      <c r="AQ435" s="101" t="s">
        <v>586</v>
      </c>
      <c r="AR435" s="102"/>
      <c r="AS435" s="102"/>
      <c r="AT435" s="103"/>
      <c r="AU435" s="102" t="s">
        <v>586</v>
      </c>
      <c r="AV435" s="102"/>
      <c r="AW435" s="102"/>
      <c r="AX435" s="221"/>
    </row>
    <row r="436" spans="1:50" ht="18"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25" hidden="1" customHeight="1" thickBot="1" x14ac:dyDescent="0.2">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thickBot="1" x14ac:dyDescent="0.2">
      <c r="A482" s="998"/>
      <c r="B482" s="251"/>
      <c r="C482" s="250"/>
      <c r="D482" s="251"/>
      <c r="E482" s="158" t="s">
        <v>587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631</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632</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633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8" t="s">
        <v>636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634</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635</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637</v>
      </c>
      <c r="AE708" s="669"/>
      <c r="AF708" s="669"/>
      <c r="AG708" s="527" t="s">
        <v>612</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552</v>
      </c>
      <c r="AE709" s="153"/>
      <c r="AF709" s="153"/>
      <c r="AG709" s="665" t="s">
        <v>638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637</v>
      </c>
      <c r="AE710" s="153"/>
      <c r="AF710" s="153"/>
      <c r="AG710" s="665" t="s">
        <v>587</v>
      </c>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639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637</v>
      </c>
      <c r="AE712" s="587"/>
      <c r="AF712" s="587"/>
      <c r="AG712" s="595" t="s">
        <v>587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637</v>
      </c>
      <c r="AE713" s="153"/>
      <c r="AF713" s="154"/>
      <c r="AG713" s="665" t="s">
        <v>601</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640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637</v>
      </c>
      <c r="AE715" s="669"/>
      <c r="AF715" s="778"/>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641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642</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552</v>
      </c>
      <c r="AE718" s="153"/>
      <c r="AF718" s="153"/>
      <c r="AG718" s="161" t="s">
        <v>643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637</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740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739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741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t="s">
        <v>646</v>
      </c>
      <c r="S737" s="112"/>
      <c r="T737" s="112"/>
      <c r="U737" s="112"/>
      <c r="V737" s="112"/>
      <c r="W737" s="112"/>
      <c r="X737" s="112"/>
      <c r="Y737" s="112"/>
      <c r="Z737" s="112"/>
      <c r="AA737" s="113" t="s">
        <v>359</v>
      </c>
      <c r="AB737" s="113"/>
      <c r="AC737" s="113"/>
      <c r="AD737" s="113"/>
      <c r="AE737" s="112" t="s">
        <v>647</v>
      </c>
      <c r="AF737" s="112"/>
      <c r="AG737" s="112"/>
      <c r="AH737" s="112"/>
      <c r="AI737" s="112"/>
      <c r="AJ737" s="112"/>
      <c r="AK737" s="112"/>
      <c r="AL737" s="112"/>
      <c r="AM737" s="112"/>
      <c r="AN737" s="113" t="s">
        <v>360</v>
      </c>
      <c r="AO737" s="113"/>
      <c r="AP737" s="113"/>
      <c r="AQ737" s="113"/>
      <c r="AR737" s="114" t="s">
        <v>648</v>
      </c>
      <c r="AS737" s="115"/>
      <c r="AT737" s="115"/>
      <c r="AU737" s="115"/>
      <c r="AV737" s="115"/>
      <c r="AW737" s="115"/>
      <c r="AX737" s="116"/>
      <c r="AY737" s="89"/>
      <c r="AZ737" s="89"/>
    </row>
    <row r="738" spans="1:52" ht="24.75" customHeight="1" x14ac:dyDescent="0.15">
      <c r="A738" s="117" t="s">
        <v>361</v>
      </c>
      <c r="B738" s="118"/>
      <c r="C738" s="118"/>
      <c r="D738" s="119"/>
      <c r="E738" s="112" t="s">
        <v>649</v>
      </c>
      <c r="F738" s="112"/>
      <c r="G738" s="112"/>
      <c r="H738" s="112"/>
      <c r="I738" s="112"/>
      <c r="J738" s="112"/>
      <c r="K738" s="112"/>
      <c r="L738" s="112"/>
      <c r="M738" s="112"/>
      <c r="N738" s="113" t="s">
        <v>362</v>
      </c>
      <c r="O738" s="113"/>
      <c r="P738" s="113"/>
      <c r="Q738" s="113"/>
      <c r="R738" s="112" t="s">
        <v>650</v>
      </c>
      <c r="S738" s="112"/>
      <c r="T738" s="112"/>
      <c r="U738" s="112"/>
      <c r="V738" s="112"/>
      <c r="W738" s="112"/>
      <c r="X738" s="112"/>
      <c r="Y738" s="112"/>
      <c r="Z738" s="112"/>
      <c r="AA738" s="113" t="s">
        <v>482</v>
      </c>
      <c r="AB738" s="113"/>
      <c r="AC738" s="113"/>
      <c r="AD738" s="113"/>
      <c r="AE738" s="112" t="s">
        <v>651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652</v>
      </c>
      <c r="F739" s="127"/>
      <c r="G739" s="127"/>
      <c r="H739" s="91" t="str">
        <f>IF(E739="", "", "(")</f>
        <v>(</v>
      </c>
      <c r="I739" s="107" t="s">
        <v>484</v>
      </c>
      <c r="J739" s="107"/>
      <c r="K739" s="91" t="str">
        <f>IF(OR(I739="　", I739=""), "", "-")</f>
        <v/>
      </c>
      <c r="L739" s="108">
        <v>20</v>
      </c>
      <c r="M739" s="108"/>
      <c r="N739" s="92" t="str">
        <f>IF(O739="", "", "-")</f>
        <v/>
      </c>
      <c r="O739" s="93"/>
      <c r="P739" s="92" t="str">
        <f>IF(E739="", "", ")")</f>
        <v>)</v>
      </c>
      <c r="Q739" s="126"/>
      <c r="R739" s="127"/>
      <c r="S739" s="127"/>
      <c r="T739" s="91" t="str">
        <f>IF(Q739="", "", "(")</f>
        <v/>
      </c>
      <c r="U739" s="107" t="s">
        <v>484</v>
      </c>
      <c r="V739" s="107"/>
      <c r="W739" s="91" t="str">
        <f>IF(OR(U739="　", U739=""), "", "-")</f>
        <v/>
      </c>
      <c r="X739" s="108"/>
      <c r="Y739" s="108"/>
      <c r="Z739" s="92" t="str">
        <f>IF(AA739="", "", "-")</f>
        <v/>
      </c>
      <c r="AA739" s="93"/>
      <c r="AB739" s="92" t="str">
        <f>IF(Q739="", "", ")")</f>
        <v/>
      </c>
      <c r="AC739" s="126"/>
      <c r="AD739" s="127"/>
      <c r="AE739" s="127"/>
      <c r="AF739" s="91" t="str">
        <f>IF(AC739="", "", "(")</f>
        <v/>
      </c>
      <c r="AG739" s="107" t="s">
        <v>484</v>
      </c>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94"/>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653</v>
      </c>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654</v>
      </c>
      <c r="H781" s="451"/>
      <c r="I781" s="451"/>
      <c r="J781" s="451"/>
      <c r="K781" s="452"/>
      <c r="L781" s="453" t="s">
        <v>655</v>
      </c>
      <c r="M781" s="454"/>
      <c r="N781" s="454"/>
      <c r="O781" s="454"/>
      <c r="P781" s="454"/>
      <c r="Q781" s="454"/>
      <c r="R781" s="454"/>
      <c r="S781" s="454"/>
      <c r="T781" s="454"/>
      <c r="U781" s="454"/>
      <c r="V781" s="454"/>
      <c r="W781" s="454"/>
      <c r="X781" s="455"/>
      <c r="Y781" s="456">
        <v>19</v>
      </c>
      <c r="Z781" s="457"/>
      <c r="AA781" s="457"/>
      <c r="AB781" s="558"/>
      <c r="AC781" s="450" t="s">
        <v>656</v>
      </c>
      <c r="AD781" s="451"/>
      <c r="AE781" s="451"/>
      <c r="AF781" s="451"/>
      <c r="AG781" s="452"/>
      <c r="AH781" s="453" t="s">
        <v>657</v>
      </c>
      <c r="AI781" s="454"/>
      <c r="AJ781" s="454"/>
      <c r="AK781" s="454"/>
      <c r="AL781" s="454"/>
      <c r="AM781" s="454"/>
      <c r="AN781" s="454"/>
      <c r="AO781" s="454"/>
      <c r="AP781" s="454"/>
      <c r="AQ781" s="454"/>
      <c r="AR781" s="454"/>
      <c r="AS781" s="454"/>
      <c r="AT781" s="455"/>
      <c r="AU781" s="456">
        <v>2</v>
      </c>
      <c r="AV781" s="457"/>
      <c r="AW781" s="457"/>
      <c r="AX781" s="458"/>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658</v>
      </c>
      <c r="H794" s="451"/>
      <c r="I794" s="451"/>
      <c r="J794" s="451"/>
      <c r="K794" s="452"/>
      <c r="L794" s="453" t="s">
        <v>659</v>
      </c>
      <c r="M794" s="454"/>
      <c r="N794" s="454"/>
      <c r="O794" s="454"/>
      <c r="P794" s="454"/>
      <c r="Q794" s="454"/>
      <c r="R794" s="454"/>
      <c r="S794" s="454"/>
      <c r="T794" s="454"/>
      <c r="U794" s="454"/>
      <c r="V794" s="454"/>
      <c r="W794" s="454"/>
      <c r="X794" s="455"/>
      <c r="Y794" s="456">
        <v>0.2</v>
      </c>
      <c r="Z794" s="457"/>
      <c r="AA794" s="457"/>
      <c r="AB794" s="558"/>
      <c r="AC794" s="450" t="s">
        <v>660</v>
      </c>
      <c r="AD794" s="451"/>
      <c r="AE794" s="451"/>
      <c r="AF794" s="451"/>
      <c r="AG794" s="452"/>
      <c r="AH794" s="453" t="s">
        <v>661</v>
      </c>
      <c r="AI794" s="454"/>
      <c r="AJ794" s="454"/>
      <c r="AK794" s="454"/>
      <c r="AL794" s="454"/>
      <c r="AM794" s="454"/>
      <c r="AN794" s="454"/>
      <c r="AO794" s="454"/>
      <c r="AP794" s="454"/>
      <c r="AQ794" s="454"/>
      <c r="AR794" s="454"/>
      <c r="AS794" s="454"/>
      <c r="AT794" s="455"/>
      <c r="AU794" s="456">
        <v>0.1</v>
      </c>
      <c r="AV794" s="457"/>
      <c r="AW794" s="457"/>
      <c r="AX794" s="458"/>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0.1</v>
      </c>
      <c r="AV804" s="418"/>
      <c r="AW804" s="418"/>
      <c r="AX804" s="420"/>
    </row>
    <row r="805" spans="1:50" ht="24.75"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658</v>
      </c>
      <c r="H807" s="451"/>
      <c r="I807" s="451"/>
      <c r="J807" s="451"/>
      <c r="K807" s="452"/>
      <c r="L807" s="453" t="s">
        <v>662</v>
      </c>
      <c r="M807" s="454"/>
      <c r="N807" s="454"/>
      <c r="O807" s="454"/>
      <c r="P807" s="454"/>
      <c r="Q807" s="454"/>
      <c r="R807" s="454"/>
      <c r="S807" s="454"/>
      <c r="T807" s="454"/>
      <c r="U807" s="454"/>
      <c r="V807" s="454"/>
      <c r="W807" s="454"/>
      <c r="X807" s="455"/>
      <c r="Y807" s="456">
        <v>0.2</v>
      </c>
      <c r="Z807" s="457"/>
      <c r="AA807" s="457"/>
      <c r="AB807" s="558"/>
      <c r="AC807" s="450" t="s">
        <v>660</v>
      </c>
      <c r="AD807" s="451"/>
      <c r="AE807" s="451"/>
      <c r="AF807" s="451"/>
      <c r="AG807" s="452"/>
      <c r="AH807" s="453" t="s">
        <v>663</v>
      </c>
      <c r="AI807" s="454"/>
      <c r="AJ807" s="454"/>
      <c r="AK807" s="454"/>
      <c r="AL807" s="454"/>
      <c r="AM807" s="454"/>
      <c r="AN807" s="454"/>
      <c r="AO807" s="454"/>
      <c r="AP807" s="454"/>
      <c r="AQ807" s="454"/>
      <c r="AR807" s="454"/>
      <c r="AS807" s="454"/>
      <c r="AT807" s="455"/>
      <c r="AU807" s="456">
        <v>4</v>
      </c>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0.2</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v>
      </c>
      <c r="AV817" s="418"/>
      <c r="AW817" s="418"/>
      <c r="AX817" s="420"/>
    </row>
    <row r="818" spans="1:50" ht="24.75"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734</v>
      </c>
      <c r="H820" s="451"/>
      <c r="I820" s="451"/>
      <c r="J820" s="451"/>
      <c r="K820" s="452"/>
      <c r="L820" s="453" t="s">
        <v>733</v>
      </c>
      <c r="M820" s="454"/>
      <c r="N820" s="454"/>
      <c r="O820" s="454"/>
      <c r="P820" s="454"/>
      <c r="Q820" s="454"/>
      <c r="R820" s="454"/>
      <c r="S820" s="454"/>
      <c r="T820" s="454"/>
      <c r="U820" s="454"/>
      <c r="V820" s="454"/>
      <c r="W820" s="454"/>
      <c r="X820" s="455"/>
      <c r="Y820" s="456">
        <v>13</v>
      </c>
      <c r="Z820" s="457"/>
      <c r="AA820" s="457"/>
      <c r="AB820" s="558"/>
      <c r="AC820" s="450" t="s">
        <v>665</v>
      </c>
      <c r="AD820" s="451"/>
      <c r="AE820" s="451"/>
      <c r="AF820" s="451"/>
      <c r="AG820" s="452"/>
      <c r="AH820" s="453" t="s">
        <v>664</v>
      </c>
      <c r="AI820" s="454"/>
      <c r="AJ820" s="454"/>
      <c r="AK820" s="454"/>
      <c r="AL820" s="454"/>
      <c r="AM820" s="454"/>
      <c r="AN820" s="454"/>
      <c r="AO820" s="454"/>
      <c r="AP820" s="454"/>
      <c r="AQ820" s="454"/>
      <c r="AR820" s="454"/>
      <c r="AS820" s="454"/>
      <c r="AT820" s="455"/>
      <c r="AU820" s="456">
        <v>0.1</v>
      </c>
      <c r="AV820" s="457"/>
      <c r="AW820" s="457"/>
      <c r="AX820" s="458"/>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13</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0.1</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666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6" t="s">
        <v>672</v>
      </c>
      <c r="D837" s="421"/>
      <c r="E837" s="421"/>
      <c r="F837" s="421"/>
      <c r="G837" s="421"/>
      <c r="H837" s="421"/>
      <c r="I837" s="421"/>
      <c r="J837" s="422" t="s">
        <v>682</v>
      </c>
      <c r="K837" s="423"/>
      <c r="L837" s="423"/>
      <c r="M837" s="423"/>
      <c r="N837" s="423"/>
      <c r="O837" s="423"/>
      <c r="P837" s="316" t="s">
        <v>687</v>
      </c>
      <c r="Q837" s="317"/>
      <c r="R837" s="317"/>
      <c r="S837" s="317"/>
      <c r="T837" s="317"/>
      <c r="U837" s="317"/>
      <c r="V837" s="317"/>
      <c r="W837" s="317"/>
      <c r="X837" s="317"/>
      <c r="Y837" s="318">
        <v>1</v>
      </c>
      <c r="Z837" s="319"/>
      <c r="AA837" s="319"/>
      <c r="AB837" s="320"/>
      <c r="AC837" s="331" t="s">
        <v>196</v>
      </c>
      <c r="AD837" s="427"/>
      <c r="AE837" s="427"/>
      <c r="AF837" s="427"/>
      <c r="AG837" s="427"/>
      <c r="AH837" s="328" t="s">
        <v>683</v>
      </c>
      <c r="AI837" s="329"/>
      <c r="AJ837" s="329"/>
      <c r="AK837" s="330"/>
      <c r="AL837" s="325" t="s">
        <v>685</v>
      </c>
      <c r="AM837" s="326"/>
      <c r="AN837" s="326"/>
      <c r="AO837" s="327"/>
      <c r="AP837" s="321" t="s">
        <v>691</v>
      </c>
      <c r="AQ837" s="321"/>
      <c r="AR837" s="321"/>
      <c r="AS837" s="321"/>
      <c r="AT837" s="321"/>
      <c r="AU837" s="321"/>
      <c r="AV837" s="321"/>
      <c r="AW837" s="321"/>
      <c r="AX837" s="321"/>
    </row>
    <row r="838" spans="1:50" ht="30" customHeight="1" x14ac:dyDescent="0.15">
      <c r="A838" s="407">
        <v>2</v>
      </c>
      <c r="B838" s="407">
        <v>1</v>
      </c>
      <c r="C838" s="426" t="s">
        <v>673</v>
      </c>
      <c r="D838" s="421"/>
      <c r="E838" s="421"/>
      <c r="F838" s="421"/>
      <c r="G838" s="421"/>
      <c r="H838" s="421"/>
      <c r="I838" s="421"/>
      <c r="J838" s="422" t="s">
        <v>683</v>
      </c>
      <c r="K838" s="423"/>
      <c r="L838" s="423"/>
      <c r="M838" s="423"/>
      <c r="N838" s="423"/>
      <c r="O838" s="423"/>
      <c r="P838" s="316" t="s">
        <v>687</v>
      </c>
      <c r="Q838" s="317"/>
      <c r="R838" s="317"/>
      <c r="S838" s="317"/>
      <c r="T838" s="317"/>
      <c r="U838" s="317"/>
      <c r="V838" s="317"/>
      <c r="W838" s="317"/>
      <c r="X838" s="317"/>
      <c r="Y838" s="318">
        <v>1</v>
      </c>
      <c r="Z838" s="319"/>
      <c r="AA838" s="319"/>
      <c r="AB838" s="320"/>
      <c r="AC838" s="331" t="s">
        <v>196</v>
      </c>
      <c r="AD838" s="331"/>
      <c r="AE838" s="331"/>
      <c r="AF838" s="331"/>
      <c r="AG838" s="331"/>
      <c r="AH838" s="328" t="s">
        <v>683</v>
      </c>
      <c r="AI838" s="329"/>
      <c r="AJ838" s="329"/>
      <c r="AK838" s="330"/>
      <c r="AL838" s="325" t="s">
        <v>690</v>
      </c>
      <c r="AM838" s="326"/>
      <c r="AN838" s="326"/>
      <c r="AO838" s="327"/>
      <c r="AP838" s="321" t="s">
        <v>692</v>
      </c>
      <c r="AQ838" s="321"/>
      <c r="AR838" s="321"/>
      <c r="AS838" s="321"/>
      <c r="AT838" s="321"/>
      <c r="AU838" s="321"/>
      <c r="AV838" s="321"/>
      <c r="AW838" s="321"/>
      <c r="AX838" s="321"/>
    </row>
    <row r="839" spans="1:50" ht="30" customHeight="1" x14ac:dyDescent="0.15">
      <c r="A839" s="407">
        <v>3</v>
      </c>
      <c r="B839" s="407">
        <v>1</v>
      </c>
      <c r="C839" s="426" t="s">
        <v>674</v>
      </c>
      <c r="D839" s="421"/>
      <c r="E839" s="421"/>
      <c r="F839" s="421"/>
      <c r="G839" s="421"/>
      <c r="H839" s="421"/>
      <c r="I839" s="421"/>
      <c r="J839" s="422" t="s">
        <v>683</v>
      </c>
      <c r="K839" s="423"/>
      <c r="L839" s="423"/>
      <c r="M839" s="423"/>
      <c r="N839" s="423"/>
      <c r="O839" s="423"/>
      <c r="P839" s="316" t="s">
        <v>687</v>
      </c>
      <c r="Q839" s="317"/>
      <c r="R839" s="317"/>
      <c r="S839" s="317"/>
      <c r="T839" s="317"/>
      <c r="U839" s="317"/>
      <c r="V839" s="317"/>
      <c r="W839" s="317"/>
      <c r="X839" s="317"/>
      <c r="Y839" s="318">
        <v>1</v>
      </c>
      <c r="Z839" s="319"/>
      <c r="AA839" s="319"/>
      <c r="AB839" s="320"/>
      <c r="AC839" s="331" t="s">
        <v>196</v>
      </c>
      <c r="AD839" s="331"/>
      <c r="AE839" s="331"/>
      <c r="AF839" s="331"/>
      <c r="AG839" s="331"/>
      <c r="AH839" s="328" t="s">
        <v>683</v>
      </c>
      <c r="AI839" s="329"/>
      <c r="AJ839" s="329"/>
      <c r="AK839" s="330"/>
      <c r="AL839" s="325" t="s">
        <v>690</v>
      </c>
      <c r="AM839" s="326"/>
      <c r="AN839" s="326"/>
      <c r="AO839" s="327"/>
      <c r="AP839" s="321" t="s">
        <v>682</v>
      </c>
      <c r="AQ839" s="321"/>
      <c r="AR839" s="321"/>
      <c r="AS839" s="321"/>
      <c r="AT839" s="321"/>
      <c r="AU839" s="321"/>
      <c r="AV839" s="321"/>
      <c r="AW839" s="321"/>
      <c r="AX839" s="321"/>
    </row>
    <row r="840" spans="1:50" ht="30" customHeight="1" x14ac:dyDescent="0.15">
      <c r="A840" s="407">
        <v>4</v>
      </c>
      <c r="B840" s="407">
        <v>1</v>
      </c>
      <c r="C840" s="426" t="s">
        <v>675</v>
      </c>
      <c r="D840" s="421"/>
      <c r="E840" s="421"/>
      <c r="F840" s="421"/>
      <c r="G840" s="421"/>
      <c r="H840" s="421"/>
      <c r="I840" s="421"/>
      <c r="J840" s="422" t="s">
        <v>684</v>
      </c>
      <c r="K840" s="423"/>
      <c r="L840" s="423"/>
      <c r="M840" s="423"/>
      <c r="N840" s="423"/>
      <c r="O840" s="423"/>
      <c r="P840" s="316" t="s">
        <v>687</v>
      </c>
      <c r="Q840" s="317"/>
      <c r="R840" s="317"/>
      <c r="S840" s="317"/>
      <c r="T840" s="317"/>
      <c r="U840" s="317"/>
      <c r="V840" s="317"/>
      <c r="W840" s="317"/>
      <c r="X840" s="317"/>
      <c r="Y840" s="318">
        <v>1</v>
      </c>
      <c r="Z840" s="319"/>
      <c r="AA840" s="319"/>
      <c r="AB840" s="320"/>
      <c r="AC840" s="331" t="s">
        <v>196</v>
      </c>
      <c r="AD840" s="331"/>
      <c r="AE840" s="331"/>
      <c r="AF840" s="331"/>
      <c r="AG840" s="331"/>
      <c r="AH840" s="328" t="s">
        <v>683</v>
      </c>
      <c r="AI840" s="329"/>
      <c r="AJ840" s="329"/>
      <c r="AK840" s="330"/>
      <c r="AL840" s="325" t="s">
        <v>685</v>
      </c>
      <c r="AM840" s="326"/>
      <c r="AN840" s="326"/>
      <c r="AO840" s="327"/>
      <c r="AP840" s="321" t="s">
        <v>692</v>
      </c>
      <c r="AQ840" s="321"/>
      <c r="AR840" s="321"/>
      <c r="AS840" s="321"/>
      <c r="AT840" s="321"/>
      <c r="AU840" s="321"/>
      <c r="AV840" s="321"/>
      <c r="AW840" s="321"/>
      <c r="AX840" s="321"/>
    </row>
    <row r="841" spans="1:50" ht="30" customHeight="1" x14ac:dyDescent="0.15">
      <c r="A841" s="407">
        <v>5</v>
      </c>
      <c r="B841" s="407">
        <v>1</v>
      </c>
      <c r="C841" s="426" t="s">
        <v>676</v>
      </c>
      <c r="D841" s="421"/>
      <c r="E841" s="421"/>
      <c r="F841" s="421"/>
      <c r="G841" s="421"/>
      <c r="H841" s="421"/>
      <c r="I841" s="421"/>
      <c r="J841" s="422" t="s">
        <v>683</v>
      </c>
      <c r="K841" s="423"/>
      <c r="L841" s="423"/>
      <c r="M841" s="423"/>
      <c r="N841" s="423"/>
      <c r="O841" s="423"/>
      <c r="P841" s="316" t="s">
        <v>687</v>
      </c>
      <c r="Q841" s="317"/>
      <c r="R841" s="317"/>
      <c r="S841" s="317"/>
      <c r="T841" s="317"/>
      <c r="U841" s="317"/>
      <c r="V841" s="317"/>
      <c r="W841" s="317"/>
      <c r="X841" s="317"/>
      <c r="Y841" s="318">
        <v>1</v>
      </c>
      <c r="Z841" s="319"/>
      <c r="AA841" s="319"/>
      <c r="AB841" s="320"/>
      <c r="AC841" s="322" t="s">
        <v>196</v>
      </c>
      <c r="AD841" s="322"/>
      <c r="AE841" s="322"/>
      <c r="AF841" s="322"/>
      <c r="AG841" s="322"/>
      <c r="AH841" s="328" t="s">
        <v>683</v>
      </c>
      <c r="AI841" s="329"/>
      <c r="AJ841" s="329"/>
      <c r="AK841" s="330"/>
      <c r="AL841" s="325" t="s">
        <v>685</v>
      </c>
      <c r="AM841" s="326"/>
      <c r="AN841" s="326"/>
      <c r="AO841" s="327"/>
      <c r="AP841" s="321" t="s">
        <v>693</v>
      </c>
      <c r="AQ841" s="321"/>
      <c r="AR841" s="321"/>
      <c r="AS841" s="321"/>
      <c r="AT841" s="321"/>
      <c r="AU841" s="321"/>
      <c r="AV841" s="321"/>
      <c r="AW841" s="321"/>
      <c r="AX841" s="321"/>
    </row>
    <row r="842" spans="1:50" ht="30" customHeight="1" x14ac:dyDescent="0.15">
      <c r="A842" s="407">
        <v>6</v>
      </c>
      <c r="B842" s="407">
        <v>1</v>
      </c>
      <c r="C842" s="426" t="s">
        <v>677</v>
      </c>
      <c r="D842" s="421"/>
      <c r="E842" s="421"/>
      <c r="F842" s="421"/>
      <c r="G842" s="421"/>
      <c r="H842" s="421"/>
      <c r="I842" s="421"/>
      <c r="J842" s="422" t="s">
        <v>685</v>
      </c>
      <c r="K842" s="423"/>
      <c r="L842" s="423"/>
      <c r="M842" s="423"/>
      <c r="N842" s="423"/>
      <c r="O842" s="423"/>
      <c r="P842" s="316" t="s">
        <v>687</v>
      </c>
      <c r="Q842" s="317"/>
      <c r="R842" s="317"/>
      <c r="S842" s="317"/>
      <c r="T842" s="317"/>
      <c r="U842" s="317"/>
      <c r="V842" s="317"/>
      <c r="W842" s="317"/>
      <c r="X842" s="317"/>
      <c r="Y842" s="318">
        <v>1</v>
      </c>
      <c r="Z842" s="319"/>
      <c r="AA842" s="319"/>
      <c r="AB842" s="320"/>
      <c r="AC842" s="322" t="s">
        <v>196</v>
      </c>
      <c r="AD842" s="322"/>
      <c r="AE842" s="322"/>
      <c r="AF842" s="322"/>
      <c r="AG842" s="322"/>
      <c r="AH842" s="328" t="s">
        <v>683</v>
      </c>
      <c r="AI842" s="329"/>
      <c r="AJ842" s="329"/>
      <c r="AK842" s="330"/>
      <c r="AL842" s="325" t="s">
        <v>685</v>
      </c>
      <c r="AM842" s="326"/>
      <c r="AN842" s="326"/>
      <c r="AO842" s="327"/>
      <c r="AP842" s="321" t="s">
        <v>694</v>
      </c>
      <c r="AQ842" s="321"/>
      <c r="AR842" s="321"/>
      <c r="AS842" s="321"/>
      <c r="AT842" s="321"/>
      <c r="AU842" s="321"/>
      <c r="AV842" s="321"/>
      <c r="AW842" s="321"/>
      <c r="AX842" s="321"/>
    </row>
    <row r="843" spans="1:50" ht="30" customHeight="1" x14ac:dyDescent="0.15">
      <c r="A843" s="407">
        <v>7</v>
      </c>
      <c r="B843" s="407">
        <v>1</v>
      </c>
      <c r="C843" s="426" t="s">
        <v>678</v>
      </c>
      <c r="D843" s="421"/>
      <c r="E843" s="421"/>
      <c r="F843" s="421"/>
      <c r="G843" s="421"/>
      <c r="H843" s="421"/>
      <c r="I843" s="421"/>
      <c r="J843" s="422" t="s">
        <v>683</v>
      </c>
      <c r="K843" s="423"/>
      <c r="L843" s="423"/>
      <c r="M843" s="423"/>
      <c r="N843" s="423"/>
      <c r="O843" s="423"/>
      <c r="P843" s="316" t="s">
        <v>687</v>
      </c>
      <c r="Q843" s="317"/>
      <c r="R843" s="317"/>
      <c r="S843" s="317"/>
      <c r="T843" s="317"/>
      <c r="U843" s="317"/>
      <c r="V843" s="317"/>
      <c r="W843" s="317"/>
      <c r="X843" s="317"/>
      <c r="Y843" s="318">
        <v>1</v>
      </c>
      <c r="Z843" s="319"/>
      <c r="AA843" s="319"/>
      <c r="AB843" s="320"/>
      <c r="AC843" s="322" t="s">
        <v>196</v>
      </c>
      <c r="AD843" s="322"/>
      <c r="AE843" s="322"/>
      <c r="AF843" s="322"/>
      <c r="AG843" s="322"/>
      <c r="AH843" s="328" t="s">
        <v>683</v>
      </c>
      <c r="AI843" s="329"/>
      <c r="AJ843" s="329"/>
      <c r="AK843" s="330"/>
      <c r="AL843" s="325" t="s">
        <v>690</v>
      </c>
      <c r="AM843" s="326"/>
      <c r="AN843" s="326"/>
      <c r="AO843" s="327"/>
      <c r="AP843" s="321" t="s">
        <v>692</v>
      </c>
      <c r="AQ843" s="321"/>
      <c r="AR843" s="321"/>
      <c r="AS843" s="321"/>
      <c r="AT843" s="321"/>
      <c r="AU843" s="321"/>
      <c r="AV843" s="321"/>
      <c r="AW843" s="321"/>
      <c r="AX843" s="321"/>
    </row>
    <row r="844" spans="1:50" ht="30" customHeight="1" x14ac:dyDescent="0.15">
      <c r="A844" s="407">
        <v>8</v>
      </c>
      <c r="B844" s="407">
        <v>1</v>
      </c>
      <c r="C844" s="426" t="s">
        <v>679</v>
      </c>
      <c r="D844" s="421"/>
      <c r="E844" s="421"/>
      <c r="F844" s="421"/>
      <c r="G844" s="421"/>
      <c r="H844" s="421"/>
      <c r="I844" s="421"/>
      <c r="J844" s="422" t="s">
        <v>686</v>
      </c>
      <c r="K844" s="423"/>
      <c r="L844" s="423"/>
      <c r="M844" s="423"/>
      <c r="N844" s="423"/>
      <c r="O844" s="423"/>
      <c r="P844" s="316" t="s">
        <v>687</v>
      </c>
      <c r="Q844" s="317"/>
      <c r="R844" s="317"/>
      <c r="S844" s="317"/>
      <c r="T844" s="317"/>
      <c r="U844" s="317"/>
      <c r="V844" s="317"/>
      <c r="W844" s="317"/>
      <c r="X844" s="317"/>
      <c r="Y844" s="318">
        <v>1</v>
      </c>
      <c r="Z844" s="319"/>
      <c r="AA844" s="319"/>
      <c r="AB844" s="320"/>
      <c r="AC844" s="322" t="s">
        <v>196</v>
      </c>
      <c r="AD844" s="322"/>
      <c r="AE844" s="322"/>
      <c r="AF844" s="322"/>
      <c r="AG844" s="322"/>
      <c r="AH844" s="328" t="s">
        <v>683</v>
      </c>
      <c r="AI844" s="329"/>
      <c r="AJ844" s="329"/>
      <c r="AK844" s="330"/>
      <c r="AL844" s="325" t="s">
        <v>682</v>
      </c>
      <c r="AM844" s="326"/>
      <c r="AN844" s="326"/>
      <c r="AO844" s="327"/>
      <c r="AP844" s="321" t="s">
        <v>693</v>
      </c>
      <c r="AQ844" s="321"/>
      <c r="AR844" s="321"/>
      <c r="AS844" s="321"/>
      <c r="AT844" s="321"/>
      <c r="AU844" s="321"/>
      <c r="AV844" s="321"/>
      <c r="AW844" s="321"/>
      <c r="AX844" s="321"/>
    </row>
    <row r="845" spans="1:50" ht="30" customHeight="1" x14ac:dyDescent="0.15">
      <c r="A845" s="407">
        <v>9</v>
      </c>
      <c r="B845" s="407">
        <v>1</v>
      </c>
      <c r="C845" s="426" t="s">
        <v>680</v>
      </c>
      <c r="D845" s="421"/>
      <c r="E845" s="421"/>
      <c r="F845" s="421"/>
      <c r="G845" s="421"/>
      <c r="H845" s="421"/>
      <c r="I845" s="421"/>
      <c r="J845" s="422" t="s">
        <v>686</v>
      </c>
      <c r="K845" s="423"/>
      <c r="L845" s="423"/>
      <c r="M845" s="423"/>
      <c r="N845" s="423"/>
      <c r="O845" s="423"/>
      <c r="P845" s="316" t="s">
        <v>687</v>
      </c>
      <c r="Q845" s="317"/>
      <c r="R845" s="317"/>
      <c r="S845" s="317"/>
      <c r="T845" s="317"/>
      <c r="U845" s="317"/>
      <c r="V845" s="317"/>
      <c r="W845" s="317"/>
      <c r="X845" s="317"/>
      <c r="Y845" s="318">
        <v>1</v>
      </c>
      <c r="Z845" s="319"/>
      <c r="AA845" s="319"/>
      <c r="AB845" s="320"/>
      <c r="AC845" s="322" t="s">
        <v>196</v>
      </c>
      <c r="AD845" s="322"/>
      <c r="AE845" s="322"/>
      <c r="AF845" s="322"/>
      <c r="AG845" s="322"/>
      <c r="AH845" s="328" t="s">
        <v>683</v>
      </c>
      <c r="AI845" s="329"/>
      <c r="AJ845" s="329"/>
      <c r="AK845" s="330"/>
      <c r="AL845" s="325" t="s">
        <v>688</v>
      </c>
      <c r="AM845" s="326"/>
      <c r="AN845" s="326"/>
      <c r="AO845" s="327"/>
      <c r="AP845" s="321" t="s">
        <v>693</v>
      </c>
      <c r="AQ845" s="321"/>
      <c r="AR845" s="321"/>
      <c r="AS845" s="321"/>
      <c r="AT845" s="321"/>
      <c r="AU845" s="321"/>
      <c r="AV845" s="321"/>
      <c r="AW845" s="321"/>
      <c r="AX845" s="321"/>
    </row>
    <row r="846" spans="1:50" ht="30" customHeight="1" x14ac:dyDescent="0.15">
      <c r="A846" s="407">
        <v>10</v>
      </c>
      <c r="B846" s="407">
        <v>1</v>
      </c>
      <c r="C846" s="426" t="s">
        <v>681</v>
      </c>
      <c r="D846" s="421"/>
      <c r="E846" s="421"/>
      <c r="F846" s="421"/>
      <c r="G846" s="421"/>
      <c r="H846" s="421"/>
      <c r="I846" s="421"/>
      <c r="J846" s="422" t="s">
        <v>685</v>
      </c>
      <c r="K846" s="423"/>
      <c r="L846" s="423"/>
      <c r="M846" s="423"/>
      <c r="N846" s="423"/>
      <c r="O846" s="423"/>
      <c r="P846" s="316" t="s">
        <v>687</v>
      </c>
      <c r="Q846" s="317"/>
      <c r="R846" s="317"/>
      <c r="S846" s="317"/>
      <c r="T846" s="317"/>
      <c r="U846" s="317"/>
      <c r="V846" s="317"/>
      <c r="W846" s="317"/>
      <c r="X846" s="317"/>
      <c r="Y846" s="318">
        <v>1</v>
      </c>
      <c r="Z846" s="319"/>
      <c r="AA846" s="319"/>
      <c r="AB846" s="320"/>
      <c r="AC846" s="322" t="s">
        <v>196</v>
      </c>
      <c r="AD846" s="322"/>
      <c r="AE846" s="322"/>
      <c r="AF846" s="322"/>
      <c r="AG846" s="322"/>
      <c r="AH846" s="328" t="s">
        <v>683</v>
      </c>
      <c r="AI846" s="329"/>
      <c r="AJ846" s="329"/>
      <c r="AK846" s="330"/>
      <c r="AL846" s="325" t="s">
        <v>689</v>
      </c>
      <c r="AM846" s="326"/>
      <c r="AN846" s="326"/>
      <c r="AO846" s="327"/>
      <c r="AP846" s="321" t="s">
        <v>693</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customHeight="1" x14ac:dyDescent="0.15">
      <c r="A870" s="407">
        <v>1</v>
      </c>
      <c r="B870" s="407">
        <v>1</v>
      </c>
      <c r="C870" s="426" t="s">
        <v>672</v>
      </c>
      <c r="D870" s="421"/>
      <c r="E870" s="421"/>
      <c r="F870" s="421"/>
      <c r="G870" s="421"/>
      <c r="H870" s="421"/>
      <c r="I870" s="421"/>
      <c r="J870" s="422" t="s">
        <v>688</v>
      </c>
      <c r="K870" s="423"/>
      <c r="L870" s="423"/>
      <c r="M870" s="423"/>
      <c r="N870" s="423"/>
      <c r="O870" s="423"/>
      <c r="P870" s="316" t="s">
        <v>695</v>
      </c>
      <c r="Q870" s="317"/>
      <c r="R870" s="317"/>
      <c r="S870" s="317"/>
      <c r="T870" s="317"/>
      <c r="U870" s="317"/>
      <c r="V870" s="317"/>
      <c r="W870" s="317"/>
      <c r="X870" s="317"/>
      <c r="Y870" s="318">
        <v>2</v>
      </c>
      <c r="Z870" s="319"/>
      <c r="AA870" s="319"/>
      <c r="AB870" s="320"/>
      <c r="AC870" s="331" t="s">
        <v>525</v>
      </c>
      <c r="AD870" s="427"/>
      <c r="AE870" s="427"/>
      <c r="AF870" s="427"/>
      <c r="AG870" s="427"/>
      <c r="AH870" s="424">
        <v>3</v>
      </c>
      <c r="AI870" s="425"/>
      <c r="AJ870" s="425"/>
      <c r="AK870" s="425"/>
      <c r="AL870" s="325">
        <v>33</v>
      </c>
      <c r="AM870" s="326"/>
      <c r="AN870" s="326"/>
      <c r="AO870" s="327"/>
      <c r="AP870" s="321" t="s">
        <v>696</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31"/>
      <c r="AD871" s="331"/>
      <c r="AE871" s="331"/>
      <c r="AF871" s="331"/>
      <c r="AG871" s="331"/>
      <c r="AH871" s="424"/>
      <c r="AI871" s="425"/>
      <c r="AJ871" s="425"/>
      <c r="AK871" s="425"/>
      <c r="AL871" s="328"/>
      <c r="AM871" s="329"/>
      <c r="AN871" s="329"/>
      <c r="AO871" s="330"/>
      <c r="AP871" s="321"/>
      <c r="AQ871" s="321"/>
      <c r="AR871" s="321"/>
      <c r="AS871" s="321"/>
      <c r="AT871" s="321"/>
      <c r="AU871" s="321"/>
      <c r="AV871" s="321"/>
      <c r="AW871" s="321"/>
      <c r="AX871" s="321"/>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31"/>
      <c r="AD872" s="331"/>
      <c r="AE872" s="331"/>
      <c r="AF872" s="331"/>
      <c r="AG872" s="33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customHeight="1" x14ac:dyDescent="0.15">
      <c r="A903" s="407">
        <v>1</v>
      </c>
      <c r="B903" s="407">
        <v>1</v>
      </c>
      <c r="C903" s="426" t="s">
        <v>697</v>
      </c>
      <c r="D903" s="421"/>
      <c r="E903" s="421"/>
      <c r="F903" s="421"/>
      <c r="G903" s="421"/>
      <c r="H903" s="421"/>
      <c r="I903" s="421"/>
      <c r="J903" s="422" t="s">
        <v>688</v>
      </c>
      <c r="K903" s="423"/>
      <c r="L903" s="423"/>
      <c r="M903" s="423"/>
      <c r="N903" s="423"/>
      <c r="O903" s="423"/>
      <c r="P903" s="316" t="s">
        <v>707</v>
      </c>
      <c r="Q903" s="317"/>
      <c r="R903" s="317"/>
      <c r="S903" s="317"/>
      <c r="T903" s="317"/>
      <c r="U903" s="317"/>
      <c r="V903" s="317"/>
      <c r="W903" s="317"/>
      <c r="X903" s="317"/>
      <c r="Y903" s="318">
        <v>0.2</v>
      </c>
      <c r="Z903" s="319"/>
      <c r="AA903" s="319"/>
      <c r="AB903" s="320"/>
      <c r="AC903" s="331" t="s">
        <v>527</v>
      </c>
      <c r="AD903" s="427"/>
      <c r="AE903" s="427"/>
      <c r="AF903" s="427"/>
      <c r="AG903" s="427"/>
      <c r="AH903" s="424" t="s">
        <v>682</v>
      </c>
      <c r="AI903" s="425"/>
      <c r="AJ903" s="425"/>
      <c r="AK903" s="425"/>
      <c r="AL903" s="325" t="s">
        <v>682</v>
      </c>
      <c r="AM903" s="326"/>
      <c r="AN903" s="326"/>
      <c r="AO903" s="327"/>
      <c r="AP903" s="321" t="s">
        <v>696</v>
      </c>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31"/>
      <c r="AD904" s="331"/>
      <c r="AE904" s="331"/>
      <c r="AF904" s="331"/>
      <c r="AG904" s="331"/>
      <c r="AH904" s="424"/>
      <c r="AI904" s="425"/>
      <c r="AJ904" s="425"/>
      <c r="AK904" s="425"/>
      <c r="AL904" s="328"/>
      <c r="AM904" s="329"/>
      <c r="AN904" s="329"/>
      <c r="AO904" s="330"/>
      <c r="AP904" s="321"/>
      <c r="AQ904" s="321"/>
      <c r="AR904" s="321"/>
      <c r="AS904" s="321"/>
      <c r="AT904" s="321"/>
      <c r="AU904" s="321"/>
      <c r="AV904" s="321"/>
      <c r="AW904" s="321"/>
      <c r="AX904" s="321"/>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customHeight="1" x14ac:dyDescent="0.15">
      <c r="A936" s="407">
        <v>1</v>
      </c>
      <c r="B936" s="407">
        <v>1</v>
      </c>
      <c r="C936" s="426" t="s">
        <v>699</v>
      </c>
      <c r="D936" s="421"/>
      <c r="E936" s="421"/>
      <c r="F936" s="421"/>
      <c r="G936" s="421"/>
      <c r="H936" s="421"/>
      <c r="I936" s="421"/>
      <c r="J936" s="422" t="s">
        <v>689</v>
      </c>
      <c r="K936" s="423"/>
      <c r="L936" s="423"/>
      <c r="M936" s="423"/>
      <c r="N936" s="423"/>
      <c r="O936" s="423"/>
      <c r="P936" s="316" t="s">
        <v>707</v>
      </c>
      <c r="Q936" s="317"/>
      <c r="R936" s="317"/>
      <c r="S936" s="317"/>
      <c r="T936" s="317"/>
      <c r="U936" s="317"/>
      <c r="V936" s="317"/>
      <c r="W936" s="317"/>
      <c r="X936" s="317"/>
      <c r="Y936" s="318">
        <v>0.1</v>
      </c>
      <c r="Z936" s="319"/>
      <c r="AA936" s="319"/>
      <c r="AB936" s="320"/>
      <c r="AC936" s="331" t="s">
        <v>527</v>
      </c>
      <c r="AD936" s="427"/>
      <c r="AE936" s="427"/>
      <c r="AF936" s="427"/>
      <c r="AG936" s="427"/>
      <c r="AH936" s="424" t="s">
        <v>688</v>
      </c>
      <c r="AI936" s="425"/>
      <c r="AJ936" s="425"/>
      <c r="AK936" s="425"/>
      <c r="AL936" s="325" t="s">
        <v>688</v>
      </c>
      <c r="AM936" s="326"/>
      <c r="AN936" s="326"/>
      <c r="AO936" s="327"/>
      <c r="AP936" s="321" t="s">
        <v>696</v>
      </c>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31"/>
      <c r="AD937" s="331"/>
      <c r="AE937" s="331"/>
      <c r="AF937" s="331"/>
      <c r="AG937" s="331"/>
      <c r="AH937" s="424"/>
      <c r="AI937" s="425"/>
      <c r="AJ937" s="425"/>
      <c r="AK937" s="425"/>
      <c r="AL937" s="328"/>
      <c r="AM937" s="329"/>
      <c r="AN937" s="329"/>
      <c r="AO937" s="330"/>
      <c r="AP937" s="321"/>
      <c r="AQ937" s="321"/>
      <c r="AR937" s="321"/>
      <c r="AS937" s="321"/>
      <c r="AT937" s="321"/>
      <c r="AU937" s="321"/>
      <c r="AV937" s="321"/>
      <c r="AW937" s="321"/>
      <c r="AX937" s="321"/>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customHeight="1" x14ac:dyDescent="0.15">
      <c r="A969" s="407">
        <v>1</v>
      </c>
      <c r="B969" s="407">
        <v>1</v>
      </c>
      <c r="C969" s="426" t="s">
        <v>698</v>
      </c>
      <c r="D969" s="421"/>
      <c r="E969" s="421"/>
      <c r="F969" s="421"/>
      <c r="G969" s="421"/>
      <c r="H969" s="421"/>
      <c r="I969" s="421"/>
      <c r="J969" s="422" t="s">
        <v>686</v>
      </c>
      <c r="K969" s="423"/>
      <c r="L969" s="423"/>
      <c r="M969" s="423"/>
      <c r="N969" s="423"/>
      <c r="O969" s="423"/>
      <c r="P969" s="316" t="s">
        <v>707</v>
      </c>
      <c r="Q969" s="317"/>
      <c r="R969" s="317"/>
      <c r="S969" s="317"/>
      <c r="T969" s="317"/>
      <c r="U969" s="317"/>
      <c r="V969" s="317"/>
      <c r="W969" s="317"/>
      <c r="X969" s="317"/>
      <c r="Y969" s="318">
        <v>0.2</v>
      </c>
      <c r="Z969" s="319"/>
      <c r="AA969" s="319"/>
      <c r="AB969" s="320"/>
      <c r="AC969" s="331" t="s">
        <v>527</v>
      </c>
      <c r="AD969" s="427"/>
      <c r="AE969" s="427"/>
      <c r="AF969" s="427"/>
      <c r="AG969" s="427"/>
      <c r="AH969" s="424" t="s">
        <v>686</v>
      </c>
      <c r="AI969" s="425"/>
      <c r="AJ969" s="425"/>
      <c r="AK969" s="425"/>
      <c r="AL969" s="325" t="s">
        <v>686</v>
      </c>
      <c r="AM969" s="326"/>
      <c r="AN969" s="326"/>
      <c r="AO969" s="327"/>
      <c r="AP969" s="321" t="s">
        <v>700</v>
      </c>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1"/>
      <c r="AD970" s="331"/>
      <c r="AE970" s="331"/>
      <c r="AF970" s="331"/>
      <c r="AG970" s="331"/>
      <c r="AH970" s="424"/>
      <c r="AI970" s="425"/>
      <c r="AJ970" s="425"/>
      <c r="AK970" s="425"/>
      <c r="AL970" s="328"/>
      <c r="AM970" s="329"/>
      <c r="AN970" s="329"/>
      <c r="AO970" s="330"/>
      <c r="AP970" s="321"/>
      <c r="AQ970" s="321"/>
      <c r="AR970" s="321"/>
      <c r="AS970" s="321"/>
      <c r="AT970" s="321"/>
      <c r="AU970" s="321"/>
      <c r="AV970" s="321"/>
      <c r="AW970" s="321"/>
      <c r="AX970" s="321"/>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customHeight="1" x14ac:dyDescent="0.15">
      <c r="A1002" s="407">
        <v>1</v>
      </c>
      <c r="B1002" s="407">
        <v>1</v>
      </c>
      <c r="C1002" s="426" t="s">
        <v>701</v>
      </c>
      <c r="D1002" s="421"/>
      <c r="E1002" s="421"/>
      <c r="F1002" s="421"/>
      <c r="G1002" s="421"/>
      <c r="H1002" s="421"/>
      <c r="I1002" s="421"/>
      <c r="J1002" s="422">
        <v>8700150002453</v>
      </c>
      <c r="K1002" s="423"/>
      <c r="L1002" s="423"/>
      <c r="M1002" s="423"/>
      <c r="N1002" s="423"/>
      <c r="O1002" s="423"/>
      <c r="P1002" s="316" t="s">
        <v>702</v>
      </c>
      <c r="Q1002" s="317"/>
      <c r="R1002" s="317"/>
      <c r="S1002" s="317"/>
      <c r="T1002" s="317"/>
      <c r="U1002" s="317"/>
      <c r="V1002" s="317"/>
      <c r="W1002" s="317"/>
      <c r="X1002" s="317"/>
      <c r="Y1002" s="318">
        <v>4</v>
      </c>
      <c r="Z1002" s="319"/>
      <c r="AA1002" s="319"/>
      <c r="AB1002" s="320"/>
      <c r="AC1002" s="331" t="s">
        <v>527</v>
      </c>
      <c r="AD1002" s="427"/>
      <c r="AE1002" s="427"/>
      <c r="AF1002" s="427"/>
      <c r="AG1002" s="427"/>
      <c r="AH1002" s="424" t="s">
        <v>688</v>
      </c>
      <c r="AI1002" s="425"/>
      <c r="AJ1002" s="425"/>
      <c r="AK1002" s="425"/>
      <c r="AL1002" s="325" t="s">
        <v>683</v>
      </c>
      <c r="AM1002" s="326"/>
      <c r="AN1002" s="326"/>
      <c r="AO1002" s="327"/>
      <c r="AP1002" s="321" t="s">
        <v>691</v>
      </c>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1"/>
      <c r="AD1003" s="331"/>
      <c r="AE1003" s="331"/>
      <c r="AF1003" s="331"/>
      <c r="AG1003" s="331"/>
      <c r="AH1003" s="424"/>
      <c r="AI1003" s="425"/>
      <c r="AJ1003" s="425"/>
      <c r="AK1003" s="425"/>
      <c r="AL1003" s="328"/>
      <c r="AM1003" s="329"/>
      <c r="AN1003" s="329"/>
      <c r="AO1003" s="330"/>
      <c r="AP1003" s="321"/>
      <c r="AQ1003" s="321"/>
      <c r="AR1003" s="321"/>
      <c r="AS1003" s="321"/>
      <c r="AT1003" s="321"/>
      <c r="AU1003" s="321"/>
      <c r="AV1003" s="321"/>
      <c r="AW1003" s="321"/>
      <c r="AX1003" s="321"/>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customHeight="1" x14ac:dyDescent="0.15">
      <c r="A1035" s="407">
        <v>1</v>
      </c>
      <c r="B1035" s="407">
        <v>1</v>
      </c>
      <c r="C1035" s="426" t="s">
        <v>703</v>
      </c>
      <c r="D1035" s="421"/>
      <c r="E1035" s="421"/>
      <c r="F1035" s="421"/>
      <c r="G1035" s="421"/>
      <c r="H1035" s="421"/>
      <c r="I1035" s="421"/>
      <c r="J1035" s="422" t="s">
        <v>704</v>
      </c>
      <c r="K1035" s="423"/>
      <c r="L1035" s="423"/>
      <c r="M1035" s="423"/>
      <c r="N1035" s="423"/>
      <c r="O1035" s="423"/>
      <c r="P1035" s="316" t="s">
        <v>705</v>
      </c>
      <c r="Q1035" s="317"/>
      <c r="R1035" s="317"/>
      <c r="S1035" s="317"/>
      <c r="T1035" s="317"/>
      <c r="U1035" s="317"/>
      <c r="V1035" s="317"/>
      <c r="W1035" s="317"/>
      <c r="X1035" s="317"/>
      <c r="Y1035" s="318">
        <v>13</v>
      </c>
      <c r="Z1035" s="319"/>
      <c r="AA1035" s="319"/>
      <c r="AB1035" s="320"/>
      <c r="AC1035" s="331" t="s">
        <v>527</v>
      </c>
      <c r="AD1035" s="427"/>
      <c r="AE1035" s="427"/>
      <c r="AF1035" s="427"/>
      <c r="AG1035" s="427"/>
      <c r="AH1035" s="424" t="s">
        <v>688</v>
      </c>
      <c r="AI1035" s="425"/>
      <c r="AJ1035" s="425"/>
      <c r="AK1035" s="425"/>
      <c r="AL1035" s="325" t="s">
        <v>686</v>
      </c>
      <c r="AM1035" s="326"/>
      <c r="AN1035" s="326"/>
      <c r="AO1035" s="327"/>
      <c r="AP1035" s="321" t="s">
        <v>696</v>
      </c>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1"/>
      <c r="AD1036" s="331"/>
      <c r="AE1036" s="331"/>
      <c r="AF1036" s="331"/>
      <c r="AG1036" s="331"/>
      <c r="AH1036" s="424"/>
      <c r="AI1036" s="425"/>
      <c r="AJ1036" s="425"/>
      <c r="AK1036" s="425"/>
      <c r="AL1036" s="328"/>
      <c r="AM1036" s="329"/>
      <c r="AN1036" s="329"/>
      <c r="AO1036" s="330"/>
      <c r="AP1036" s="321"/>
      <c r="AQ1036" s="321"/>
      <c r="AR1036" s="321"/>
      <c r="AS1036" s="321"/>
      <c r="AT1036" s="321"/>
      <c r="AU1036" s="321"/>
      <c r="AV1036" s="321"/>
      <c r="AW1036" s="321"/>
      <c r="AX1036" s="321"/>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customHeight="1" x14ac:dyDescent="0.15">
      <c r="A1068" s="407">
        <v>1</v>
      </c>
      <c r="B1068" s="407">
        <v>1</v>
      </c>
      <c r="C1068" s="426" t="s">
        <v>706</v>
      </c>
      <c r="D1068" s="421"/>
      <c r="E1068" s="421"/>
      <c r="F1068" s="421"/>
      <c r="G1068" s="421"/>
      <c r="H1068" s="421"/>
      <c r="I1068" s="421"/>
      <c r="J1068" s="422" t="s">
        <v>688</v>
      </c>
      <c r="K1068" s="423"/>
      <c r="L1068" s="423"/>
      <c r="M1068" s="423"/>
      <c r="N1068" s="423"/>
      <c r="O1068" s="423"/>
      <c r="P1068" s="316" t="s">
        <v>708</v>
      </c>
      <c r="Q1068" s="317"/>
      <c r="R1068" s="317"/>
      <c r="S1068" s="317"/>
      <c r="T1068" s="317"/>
      <c r="U1068" s="317"/>
      <c r="V1068" s="317"/>
      <c r="W1068" s="317"/>
      <c r="X1068" s="317"/>
      <c r="Y1068" s="318">
        <v>0.1</v>
      </c>
      <c r="Z1068" s="319"/>
      <c r="AA1068" s="319"/>
      <c r="AB1068" s="320"/>
      <c r="AC1068" s="331" t="s">
        <v>526</v>
      </c>
      <c r="AD1068" s="427"/>
      <c r="AE1068" s="427"/>
      <c r="AF1068" s="427"/>
      <c r="AG1068" s="427"/>
      <c r="AH1068" s="424" t="s">
        <v>704</v>
      </c>
      <c r="AI1068" s="425"/>
      <c r="AJ1068" s="425"/>
      <c r="AK1068" s="425"/>
      <c r="AL1068" s="325" t="s">
        <v>688</v>
      </c>
      <c r="AM1068" s="326"/>
      <c r="AN1068" s="326"/>
      <c r="AO1068" s="327"/>
      <c r="AP1068" s="321" t="s">
        <v>696</v>
      </c>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1"/>
      <c r="AD1069" s="331"/>
      <c r="AE1069" s="331"/>
      <c r="AF1069" s="331"/>
      <c r="AG1069" s="331"/>
      <c r="AH1069" s="424"/>
      <c r="AI1069" s="425"/>
      <c r="AJ1069" s="425"/>
      <c r="AK1069" s="425"/>
      <c r="AL1069" s="328"/>
      <c r="AM1069" s="329"/>
      <c r="AN1069" s="329"/>
      <c r="AO1069" s="330"/>
      <c r="AP1069" s="321"/>
      <c r="AQ1069" s="321"/>
      <c r="AR1069" s="321"/>
      <c r="AS1069" s="321"/>
      <c r="AT1069" s="321"/>
      <c r="AU1069" s="321"/>
      <c r="AV1069" s="321"/>
      <c r="AW1069" s="321"/>
      <c r="AX1069" s="321"/>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t="s">
        <v>666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468</v>
      </c>
      <c r="AQ1101" s="429"/>
      <c r="AR1101" s="429"/>
      <c r="AS1101" s="429"/>
      <c r="AT1101" s="429"/>
      <c r="AU1101" s="429"/>
      <c r="AV1101" s="429"/>
      <c r="AW1101" s="429"/>
      <c r="AX1101" s="429"/>
    </row>
    <row r="1102" spans="1:50" ht="30" customHeight="1" x14ac:dyDescent="0.15">
      <c r="A1102" s="407">
        <v>1</v>
      </c>
      <c r="B1102" s="407">
        <v>1</v>
      </c>
      <c r="C1102" s="897" t="s">
        <v>717</v>
      </c>
      <c r="D1102" s="897"/>
      <c r="E1102" s="260" t="s">
        <v>701</v>
      </c>
      <c r="F1102" s="896"/>
      <c r="G1102" s="896"/>
      <c r="H1102" s="896"/>
      <c r="I1102" s="896"/>
      <c r="J1102" s="422">
        <v>8700150002453</v>
      </c>
      <c r="K1102" s="423"/>
      <c r="L1102" s="423"/>
      <c r="M1102" s="423"/>
      <c r="N1102" s="423"/>
      <c r="O1102" s="423"/>
      <c r="P1102" s="316" t="s">
        <v>702</v>
      </c>
      <c r="Q1102" s="317"/>
      <c r="R1102" s="317"/>
      <c r="S1102" s="317"/>
      <c r="T1102" s="317"/>
      <c r="U1102" s="317"/>
      <c r="V1102" s="317"/>
      <c r="W1102" s="317"/>
      <c r="X1102" s="317"/>
      <c r="Y1102" s="318">
        <v>4</v>
      </c>
      <c r="Z1102" s="319"/>
      <c r="AA1102" s="319"/>
      <c r="AB1102" s="320"/>
      <c r="AC1102" s="322" t="s">
        <v>527</v>
      </c>
      <c r="AD1102" s="322"/>
      <c r="AE1102" s="322"/>
      <c r="AF1102" s="322"/>
      <c r="AG1102" s="322"/>
      <c r="AH1102" s="323" t="s">
        <v>718</v>
      </c>
      <c r="AI1102" s="324"/>
      <c r="AJ1102" s="324"/>
      <c r="AK1102" s="324"/>
      <c r="AL1102" s="325" t="s">
        <v>719</v>
      </c>
      <c r="AM1102" s="326"/>
      <c r="AN1102" s="326"/>
      <c r="AO1102" s="327"/>
      <c r="AP1102" s="321" t="s">
        <v>696</v>
      </c>
      <c r="AQ1102" s="321"/>
      <c r="AR1102" s="321"/>
      <c r="AS1102" s="321"/>
      <c r="AT1102" s="321"/>
      <c r="AU1102" s="321"/>
      <c r="AV1102" s="321"/>
      <c r="AW1102" s="321"/>
      <c r="AX1102" s="321"/>
    </row>
    <row r="1103" spans="1:50" ht="30" customHeight="1" x14ac:dyDescent="0.15">
      <c r="A1103" s="407">
        <v>2</v>
      </c>
      <c r="B1103" s="407">
        <v>1</v>
      </c>
      <c r="C1103" s="897" t="s">
        <v>720</v>
      </c>
      <c r="D1103" s="897"/>
      <c r="E1103" s="260" t="s">
        <v>672</v>
      </c>
      <c r="F1103" s="896"/>
      <c r="G1103" s="896"/>
      <c r="H1103" s="896"/>
      <c r="I1103" s="896"/>
      <c r="J1103" s="422" t="s">
        <v>721</v>
      </c>
      <c r="K1103" s="423"/>
      <c r="L1103" s="423"/>
      <c r="M1103" s="423"/>
      <c r="N1103" s="423"/>
      <c r="O1103" s="423"/>
      <c r="P1103" s="316" t="s">
        <v>695</v>
      </c>
      <c r="Q1103" s="317"/>
      <c r="R1103" s="317"/>
      <c r="S1103" s="317"/>
      <c r="T1103" s="317"/>
      <c r="U1103" s="317"/>
      <c r="V1103" s="317"/>
      <c r="W1103" s="317"/>
      <c r="X1103" s="317"/>
      <c r="Y1103" s="318">
        <v>3</v>
      </c>
      <c r="Z1103" s="319"/>
      <c r="AA1103" s="319"/>
      <c r="AB1103" s="320"/>
      <c r="AC1103" s="322" t="s">
        <v>525</v>
      </c>
      <c r="AD1103" s="322"/>
      <c r="AE1103" s="322"/>
      <c r="AF1103" s="322"/>
      <c r="AG1103" s="322"/>
      <c r="AH1103" s="323">
        <v>3</v>
      </c>
      <c r="AI1103" s="324"/>
      <c r="AJ1103" s="324"/>
      <c r="AK1103" s="324"/>
      <c r="AL1103" s="325">
        <v>33</v>
      </c>
      <c r="AM1103" s="326"/>
      <c r="AN1103" s="326"/>
      <c r="AO1103" s="327"/>
      <c r="AP1103" s="321" t="s">
        <v>712</v>
      </c>
      <c r="AQ1103" s="321"/>
      <c r="AR1103" s="321"/>
      <c r="AS1103" s="321"/>
      <c r="AT1103" s="321"/>
      <c r="AU1103" s="321"/>
      <c r="AV1103" s="321"/>
      <c r="AW1103" s="321"/>
      <c r="AX1103" s="321"/>
    </row>
    <row r="1104" spans="1:50" ht="60" customHeight="1" x14ac:dyDescent="0.15">
      <c r="A1104" s="407">
        <v>3</v>
      </c>
      <c r="B1104" s="407">
        <v>1</v>
      </c>
      <c r="C1104" s="897" t="s">
        <v>730</v>
      </c>
      <c r="D1104" s="897"/>
      <c r="E1104" s="260" t="s">
        <v>709</v>
      </c>
      <c r="F1104" s="896"/>
      <c r="G1104" s="896"/>
      <c r="H1104" s="896"/>
      <c r="I1104" s="896"/>
      <c r="J1104" s="422">
        <v>9010001109203</v>
      </c>
      <c r="K1104" s="423"/>
      <c r="L1104" s="423"/>
      <c r="M1104" s="423"/>
      <c r="N1104" s="423"/>
      <c r="O1104" s="423"/>
      <c r="P1104" s="316" t="s">
        <v>711</v>
      </c>
      <c r="Q1104" s="317"/>
      <c r="R1104" s="317"/>
      <c r="S1104" s="317"/>
      <c r="T1104" s="317"/>
      <c r="U1104" s="317"/>
      <c r="V1104" s="317"/>
      <c r="W1104" s="317"/>
      <c r="X1104" s="317"/>
      <c r="Y1104" s="318">
        <v>0.2</v>
      </c>
      <c r="Z1104" s="319"/>
      <c r="AA1104" s="319"/>
      <c r="AB1104" s="320"/>
      <c r="AC1104" s="322" t="s">
        <v>524</v>
      </c>
      <c r="AD1104" s="322"/>
      <c r="AE1104" s="322"/>
      <c r="AF1104" s="322"/>
      <c r="AG1104" s="322"/>
      <c r="AH1104" s="323">
        <v>3</v>
      </c>
      <c r="AI1104" s="324"/>
      <c r="AJ1104" s="324"/>
      <c r="AK1104" s="324"/>
      <c r="AL1104" s="325">
        <v>33</v>
      </c>
      <c r="AM1104" s="326"/>
      <c r="AN1104" s="326"/>
      <c r="AO1104" s="327"/>
      <c r="AP1104" s="321" t="s">
        <v>712</v>
      </c>
      <c r="AQ1104" s="321"/>
      <c r="AR1104" s="321"/>
      <c r="AS1104" s="321"/>
      <c r="AT1104" s="321"/>
      <c r="AU1104" s="321"/>
      <c r="AV1104" s="321"/>
      <c r="AW1104" s="321"/>
      <c r="AX1104" s="321"/>
    </row>
    <row r="1105" spans="1:50" ht="30" customHeight="1" x14ac:dyDescent="0.15">
      <c r="A1105" s="407">
        <v>4</v>
      </c>
      <c r="B1105" s="407">
        <v>1</v>
      </c>
      <c r="C1105" s="897" t="s">
        <v>731</v>
      </c>
      <c r="D1105" s="897"/>
      <c r="E1105" s="260" t="s">
        <v>714</v>
      </c>
      <c r="F1105" s="896"/>
      <c r="G1105" s="896"/>
      <c r="H1105" s="896"/>
      <c r="I1105" s="896"/>
      <c r="J1105" s="422">
        <v>5010401061305</v>
      </c>
      <c r="K1105" s="423"/>
      <c r="L1105" s="423"/>
      <c r="M1105" s="423"/>
      <c r="N1105" s="423"/>
      <c r="O1105" s="423"/>
      <c r="P1105" s="316" t="s">
        <v>713</v>
      </c>
      <c r="Q1105" s="317"/>
      <c r="R1105" s="317"/>
      <c r="S1105" s="317"/>
      <c r="T1105" s="317"/>
      <c r="U1105" s="317"/>
      <c r="V1105" s="317"/>
      <c r="W1105" s="317"/>
      <c r="X1105" s="317"/>
      <c r="Y1105" s="318">
        <v>0.1</v>
      </c>
      <c r="Z1105" s="319"/>
      <c r="AA1105" s="319"/>
      <c r="AB1105" s="320"/>
      <c r="AC1105" s="322" t="s">
        <v>526</v>
      </c>
      <c r="AD1105" s="322"/>
      <c r="AE1105" s="322"/>
      <c r="AF1105" s="322"/>
      <c r="AG1105" s="322"/>
      <c r="AH1105" s="323" t="s">
        <v>686</v>
      </c>
      <c r="AI1105" s="324"/>
      <c r="AJ1105" s="324"/>
      <c r="AK1105" s="324"/>
      <c r="AL1105" s="325" t="s">
        <v>690</v>
      </c>
      <c r="AM1105" s="326"/>
      <c r="AN1105" s="326"/>
      <c r="AO1105" s="327"/>
      <c r="AP1105" s="321" t="s">
        <v>712</v>
      </c>
      <c r="AQ1105" s="321"/>
      <c r="AR1105" s="321"/>
      <c r="AS1105" s="321"/>
      <c r="AT1105" s="321"/>
      <c r="AU1105" s="321"/>
      <c r="AV1105" s="321"/>
      <c r="AW1105" s="321"/>
      <c r="AX1105" s="321"/>
    </row>
    <row r="1106" spans="1:50" ht="30" customHeight="1" x14ac:dyDescent="0.15">
      <c r="A1106" s="407">
        <v>5</v>
      </c>
      <c r="B1106" s="407">
        <v>1</v>
      </c>
      <c r="C1106" s="897" t="s">
        <v>732</v>
      </c>
      <c r="D1106" s="897"/>
      <c r="E1106" s="260" t="s">
        <v>716</v>
      </c>
      <c r="F1106" s="896"/>
      <c r="G1106" s="896"/>
      <c r="H1106" s="896"/>
      <c r="I1106" s="896"/>
      <c r="J1106" s="422">
        <v>6290001017315</v>
      </c>
      <c r="K1106" s="423"/>
      <c r="L1106" s="423"/>
      <c r="M1106" s="423"/>
      <c r="N1106" s="423"/>
      <c r="O1106" s="423"/>
      <c r="P1106" s="316" t="s">
        <v>715</v>
      </c>
      <c r="Q1106" s="317"/>
      <c r="R1106" s="317"/>
      <c r="S1106" s="317"/>
      <c r="T1106" s="317"/>
      <c r="U1106" s="317"/>
      <c r="V1106" s="317"/>
      <c r="W1106" s="317"/>
      <c r="X1106" s="317"/>
      <c r="Y1106" s="318">
        <v>0.03</v>
      </c>
      <c r="Z1106" s="319"/>
      <c r="AA1106" s="319"/>
      <c r="AB1106" s="320"/>
      <c r="AC1106" s="322" t="s">
        <v>524</v>
      </c>
      <c r="AD1106" s="322"/>
      <c r="AE1106" s="322"/>
      <c r="AF1106" s="322"/>
      <c r="AG1106" s="322"/>
      <c r="AH1106" s="323">
        <v>2</v>
      </c>
      <c r="AI1106" s="324"/>
      <c r="AJ1106" s="324"/>
      <c r="AK1106" s="324"/>
      <c r="AL1106" s="325">
        <v>50</v>
      </c>
      <c r="AM1106" s="326"/>
      <c r="AN1106" s="326"/>
      <c r="AO1106" s="327"/>
      <c r="AP1106" s="321" t="s">
        <v>712</v>
      </c>
      <c r="AQ1106" s="321"/>
      <c r="AR1106" s="321"/>
      <c r="AS1106" s="321"/>
      <c r="AT1106" s="321"/>
      <c r="AU1106" s="321"/>
      <c r="AV1106" s="321"/>
      <c r="AW1106" s="321"/>
      <c r="AX1106" s="321"/>
    </row>
    <row r="1107" spans="1:50" ht="30" customHeight="1" x14ac:dyDescent="0.15">
      <c r="A1107" s="407">
        <v>6</v>
      </c>
      <c r="B1107" s="407">
        <v>1</v>
      </c>
      <c r="C1107" s="897"/>
      <c r="D1107" s="897"/>
      <c r="E1107" s="260" t="s">
        <v>723</v>
      </c>
      <c r="F1107" s="896"/>
      <c r="G1107" s="896"/>
      <c r="H1107" s="896"/>
      <c r="I1107" s="896"/>
      <c r="J1107" s="422" t="s">
        <v>725</v>
      </c>
      <c r="K1107" s="423"/>
      <c r="L1107" s="423"/>
      <c r="M1107" s="423"/>
      <c r="N1107" s="423"/>
      <c r="O1107" s="423"/>
      <c r="P1107" s="316" t="s">
        <v>726</v>
      </c>
      <c r="Q1107" s="317"/>
      <c r="R1107" s="317"/>
      <c r="S1107" s="317"/>
      <c r="T1107" s="317"/>
      <c r="U1107" s="317"/>
      <c r="V1107" s="317"/>
      <c r="W1107" s="317"/>
      <c r="X1107" s="317"/>
      <c r="Y1107" s="318" t="s">
        <v>727</v>
      </c>
      <c r="Z1107" s="319"/>
      <c r="AA1107" s="319"/>
      <c r="AB1107" s="320"/>
      <c r="AC1107" s="322"/>
      <c r="AD1107" s="322"/>
      <c r="AE1107" s="322"/>
      <c r="AF1107" s="322"/>
      <c r="AG1107" s="322"/>
      <c r="AH1107" s="323" t="s">
        <v>724</v>
      </c>
      <c r="AI1107" s="324"/>
      <c r="AJ1107" s="324"/>
      <c r="AK1107" s="324"/>
      <c r="AL1107" s="325" t="s">
        <v>728</v>
      </c>
      <c r="AM1107" s="326"/>
      <c r="AN1107" s="326"/>
      <c r="AO1107" s="327"/>
      <c r="AP1107" s="321" t="s">
        <v>712</v>
      </c>
      <c r="AQ1107" s="321"/>
      <c r="AR1107" s="321"/>
      <c r="AS1107" s="321"/>
      <c r="AT1107" s="321"/>
      <c r="AU1107" s="321"/>
      <c r="AV1107" s="321"/>
      <c r="AW1107" s="321"/>
      <c r="AX1107" s="321"/>
    </row>
    <row r="1108" spans="1:50" ht="30" customHeight="1" x14ac:dyDescent="0.15">
      <c r="A1108" s="407">
        <v>7</v>
      </c>
      <c r="B1108" s="407">
        <v>1</v>
      </c>
      <c r="C1108" s="897"/>
      <c r="D1108" s="897"/>
      <c r="E1108" s="260" t="s">
        <v>722</v>
      </c>
      <c r="F1108" s="896"/>
      <c r="G1108" s="896"/>
      <c r="H1108" s="896"/>
      <c r="I1108" s="896"/>
      <c r="J1108" s="422" t="s">
        <v>725</v>
      </c>
      <c r="K1108" s="423"/>
      <c r="L1108" s="423"/>
      <c r="M1108" s="423"/>
      <c r="N1108" s="423"/>
      <c r="O1108" s="423"/>
      <c r="P1108" s="316" t="s">
        <v>726</v>
      </c>
      <c r="Q1108" s="317"/>
      <c r="R1108" s="317"/>
      <c r="S1108" s="317"/>
      <c r="T1108" s="317"/>
      <c r="U1108" s="317"/>
      <c r="V1108" s="317"/>
      <c r="W1108" s="317"/>
      <c r="X1108" s="317"/>
      <c r="Y1108" s="318" t="s">
        <v>727</v>
      </c>
      <c r="Z1108" s="319"/>
      <c r="AA1108" s="319"/>
      <c r="AB1108" s="320"/>
      <c r="AC1108" s="322"/>
      <c r="AD1108" s="322"/>
      <c r="AE1108" s="322"/>
      <c r="AF1108" s="322"/>
      <c r="AG1108" s="322"/>
      <c r="AH1108" s="323" t="s">
        <v>724</v>
      </c>
      <c r="AI1108" s="324"/>
      <c r="AJ1108" s="324"/>
      <c r="AK1108" s="324"/>
      <c r="AL1108" s="325" t="s">
        <v>725</v>
      </c>
      <c r="AM1108" s="326"/>
      <c r="AN1108" s="326"/>
      <c r="AO1108" s="327"/>
      <c r="AP1108" s="321" t="s">
        <v>729</v>
      </c>
      <c r="AQ1108" s="321"/>
      <c r="AR1108" s="321"/>
      <c r="AS1108" s="321"/>
      <c r="AT1108" s="321"/>
      <c r="AU1108" s="321"/>
      <c r="AV1108" s="321"/>
      <c r="AW1108" s="321"/>
      <c r="AX1108" s="321"/>
    </row>
    <row r="1109" spans="1:50" ht="30" customHeight="1" x14ac:dyDescent="0.15">
      <c r="A1109" s="407">
        <v>8</v>
      </c>
      <c r="B1109" s="407">
        <v>1</v>
      </c>
      <c r="C1109" s="897"/>
      <c r="D1109" s="897"/>
      <c r="E1109" s="260" t="s">
        <v>722</v>
      </c>
      <c r="F1109" s="896"/>
      <c r="G1109" s="896"/>
      <c r="H1109" s="896"/>
      <c r="I1109" s="896"/>
      <c r="J1109" s="422" t="s">
        <v>719</v>
      </c>
      <c r="K1109" s="423"/>
      <c r="L1109" s="423"/>
      <c r="M1109" s="423"/>
      <c r="N1109" s="423"/>
      <c r="O1109" s="423"/>
      <c r="P1109" s="316" t="s">
        <v>726</v>
      </c>
      <c r="Q1109" s="317"/>
      <c r="R1109" s="317"/>
      <c r="S1109" s="317"/>
      <c r="T1109" s="317"/>
      <c r="U1109" s="317"/>
      <c r="V1109" s="317"/>
      <c r="W1109" s="317"/>
      <c r="X1109" s="317"/>
      <c r="Y1109" s="318" t="s">
        <v>727</v>
      </c>
      <c r="Z1109" s="319"/>
      <c r="AA1109" s="319"/>
      <c r="AB1109" s="320"/>
      <c r="AC1109" s="322"/>
      <c r="AD1109" s="322"/>
      <c r="AE1109" s="322"/>
      <c r="AF1109" s="322"/>
      <c r="AG1109" s="322"/>
      <c r="AH1109" s="323" t="s">
        <v>724</v>
      </c>
      <c r="AI1109" s="324"/>
      <c r="AJ1109" s="324"/>
      <c r="AK1109" s="324"/>
      <c r="AL1109" s="325" t="s">
        <v>685</v>
      </c>
      <c r="AM1109" s="326"/>
      <c r="AN1109" s="326"/>
      <c r="AO1109" s="327"/>
      <c r="AP1109" s="321" t="s">
        <v>712</v>
      </c>
      <c r="AQ1109" s="321"/>
      <c r="AR1109" s="321"/>
      <c r="AS1109" s="321"/>
      <c r="AT1109" s="321"/>
      <c r="AU1109" s="321"/>
      <c r="AV1109" s="321"/>
      <c r="AW1109" s="321"/>
      <c r="AX1109" s="321"/>
    </row>
    <row r="1110" spans="1:50" ht="30" customHeight="1" x14ac:dyDescent="0.15">
      <c r="A1110" s="407">
        <v>9</v>
      </c>
      <c r="B1110" s="407">
        <v>1</v>
      </c>
      <c r="C1110" s="897"/>
      <c r="D1110" s="897"/>
      <c r="E1110" s="260" t="s">
        <v>693</v>
      </c>
      <c r="F1110" s="896"/>
      <c r="G1110" s="896"/>
      <c r="H1110" s="896"/>
      <c r="I1110" s="896"/>
      <c r="J1110" s="422" t="s">
        <v>685</v>
      </c>
      <c r="K1110" s="423"/>
      <c r="L1110" s="423"/>
      <c r="M1110" s="423"/>
      <c r="N1110" s="423"/>
      <c r="O1110" s="423"/>
      <c r="P1110" s="316" t="s">
        <v>726</v>
      </c>
      <c r="Q1110" s="317"/>
      <c r="R1110" s="317"/>
      <c r="S1110" s="317"/>
      <c r="T1110" s="317"/>
      <c r="U1110" s="317"/>
      <c r="V1110" s="317"/>
      <c r="W1110" s="317"/>
      <c r="X1110" s="317"/>
      <c r="Y1110" s="318" t="s">
        <v>724</v>
      </c>
      <c r="Z1110" s="319"/>
      <c r="AA1110" s="319"/>
      <c r="AB1110" s="320"/>
      <c r="AC1110" s="322"/>
      <c r="AD1110" s="322"/>
      <c r="AE1110" s="322"/>
      <c r="AF1110" s="322"/>
      <c r="AG1110" s="322"/>
      <c r="AH1110" s="323" t="s">
        <v>724</v>
      </c>
      <c r="AI1110" s="324"/>
      <c r="AJ1110" s="324"/>
      <c r="AK1110" s="324"/>
      <c r="AL1110" s="325" t="s">
        <v>725</v>
      </c>
      <c r="AM1110" s="326"/>
      <c r="AN1110" s="326"/>
      <c r="AO1110" s="327"/>
      <c r="AP1110" s="321" t="s">
        <v>712</v>
      </c>
      <c r="AQ1110" s="321"/>
      <c r="AR1110" s="321"/>
      <c r="AS1110" s="321"/>
      <c r="AT1110" s="321"/>
      <c r="AU1110" s="321"/>
      <c r="AV1110" s="321"/>
      <c r="AW1110" s="321"/>
      <c r="AX1110" s="321"/>
    </row>
    <row r="1111" spans="1:50" ht="30" customHeight="1" x14ac:dyDescent="0.15">
      <c r="A1111" s="407">
        <v>10</v>
      </c>
      <c r="B1111" s="407">
        <v>1</v>
      </c>
      <c r="C1111" s="897"/>
      <c r="D1111" s="897"/>
      <c r="E1111" s="260" t="s">
        <v>693</v>
      </c>
      <c r="F1111" s="896"/>
      <c r="G1111" s="896"/>
      <c r="H1111" s="896"/>
      <c r="I1111" s="896"/>
      <c r="J1111" s="422" t="s">
        <v>719</v>
      </c>
      <c r="K1111" s="423"/>
      <c r="L1111" s="423"/>
      <c r="M1111" s="423"/>
      <c r="N1111" s="423"/>
      <c r="O1111" s="423"/>
      <c r="P1111" s="316" t="s">
        <v>726</v>
      </c>
      <c r="Q1111" s="317"/>
      <c r="R1111" s="317"/>
      <c r="S1111" s="317"/>
      <c r="T1111" s="317"/>
      <c r="U1111" s="317"/>
      <c r="V1111" s="317"/>
      <c r="W1111" s="317"/>
      <c r="X1111" s="317"/>
      <c r="Y1111" s="318" t="s">
        <v>685</v>
      </c>
      <c r="Z1111" s="319"/>
      <c r="AA1111" s="319"/>
      <c r="AB1111" s="320"/>
      <c r="AC1111" s="322"/>
      <c r="AD1111" s="322"/>
      <c r="AE1111" s="322"/>
      <c r="AF1111" s="322"/>
      <c r="AG1111" s="322"/>
      <c r="AH1111" s="323" t="s">
        <v>724</v>
      </c>
      <c r="AI1111" s="324"/>
      <c r="AJ1111" s="324"/>
      <c r="AK1111" s="324"/>
      <c r="AL1111" s="325" t="s">
        <v>725</v>
      </c>
      <c r="AM1111" s="326"/>
      <c r="AN1111" s="326"/>
      <c r="AO1111" s="327"/>
      <c r="AP1111" s="321" t="s">
        <v>712</v>
      </c>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47">
      <formula>IF(RIGHT(TEXT(P14,"0.#"),1)=".",FALSE,TRUE)</formula>
    </cfRule>
    <cfRule type="expression" dxfId="2838" priority="14048">
      <formula>IF(RIGHT(TEXT(P14,"0.#"),1)=".",TRUE,FALSE)</formula>
    </cfRule>
  </conditionalFormatting>
  <conditionalFormatting sqref="AE32">
    <cfRule type="expression" dxfId="2837" priority="14037">
      <formula>IF(RIGHT(TEXT(AE32,"0.#"),1)=".",FALSE,TRUE)</formula>
    </cfRule>
    <cfRule type="expression" dxfId="2836" priority="14038">
      <formula>IF(RIGHT(TEXT(AE32,"0.#"),1)=".",TRUE,FALSE)</formula>
    </cfRule>
  </conditionalFormatting>
  <conditionalFormatting sqref="P18:AX18">
    <cfRule type="expression" dxfId="2835" priority="13923">
      <formula>IF(RIGHT(TEXT(P18,"0.#"),1)=".",FALSE,TRUE)</formula>
    </cfRule>
    <cfRule type="expression" dxfId="2834" priority="13924">
      <formula>IF(RIGHT(TEXT(P18,"0.#"),1)=".",TRUE,FALSE)</formula>
    </cfRule>
  </conditionalFormatting>
  <conditionalFormatting sqref="Y782">
    <cfRule type="expression" dxfId="2833" priority="13919">
      <formula>IF(RIGHT(TEXT(Y782,"0.#"),1)=".",FALSE,TRUE)</formula>
    </cfRule>
    <cfRule type="expression" dxfId="2832" priority="13920">
      <formula>IF(RIGHT(TEXT(Y782,"0.#"),1)=".",TRUE,FALSE)</formula>
    </cfRule>
  </conditionalFormatting>
  <conditionalFormatting sqref="Y791">
    <cfRule type="expression" dxfId="2831" priority="13915">
      <formula>IF(RIGHT(TEXT(Y791,"0.#"),1)=".",FALSE,TRUE)</formula>
    </cfRule>
    <cfRule type="expression" dxfId="2830" priority="13916">
      <formula>IF(RIGHT(TEXT(Y791,"0.#"),1)=".",TRUE,FALSE)</formula>
    </cfRule>
  </conditionalFormatting>
  <conditionalFormatting sqref="Y822:Y829 Y820 Y809:Y816 Y807 Y796:Y803 Y794">
    <cfRule type="expression" dxfId="2829" priority="13697">
      <formula>IF(RIGHT(TEXT(Y794,"0.#"),1)=".",FALSE,TRUE)</formula>
    </cfRule>
    <cfRule type="expression" dxfId="2828" priority="13698">
      <formula>IF(RIGHT(TEXT(Y794,"0.#"),1)=".",TRUE,FALSE)</formula>
    </cfRule>
  </conditionalFormatting>
  <conditionalFormatting sqref="P16:AQ17 P15:AX15 P13:AX13">
    <cfRule type="expression" dxfId="2827" priority="13745">
      <formula>IF(RIGHT(TEXT(P13,"0.#"),1)=".",FALSE,TRUE)</formula>
    </cfRule>
    <cfRule type="expression" dxfId="2826" priority="13746">
      <formula>IF(RIGHT(TEXT(P13,"0.#"),1)=".",TRUE,FALSE)</formula>
    </cfRule>
  </conditionalFormatting>
  <conditionalFormatting sqref="P19:AJ19">
    <cfRule type="expression" dxfId="2825" priority="13743">
      <formula>IF(RIGHT(TEXT(P19,"0.#"),1)=".",FALSE,TRUE)</formula>
    </cfRule>
    <cfRule type="expression" dxfId="2824" priority="13744">
      <formula>IF(RIGHT(TEXT(P19,"0.#"),1)=".",TRUE,FALSE)</formula>
    </cfRule>
  </conditionalFormatting>
  <conditionalFormatting sqref="AE101 AQ101">
    <cfRule type="expression" dxfId="2823" priority="13735">
      <formula>IF(RIGHT(TEXT(AE101,"0.#"),1)=".",FALSE,TRUE)</formula>
    </cfRule>
    <cfRule type="expression" dxfId="2822" priority="13736">
      <formula>IF(RIGHT(TEXT(AE101,"0.#"),1)=".",TRUE,FALSE)</formula>
    </cfRule>
  </conditionalFormatting>
  <conditionalFormatting sqref="Y783:Y790 Y781">
    <cfRule type="expression" dxfId="2821" priority="13721">
      <formula>IF(RIGHT(TEXT(Y781,"0.#"),1)=".",FALSE,TRUE)</formula>
    </cfRule>
    <cfRule type="expression" dxfId="2820" priority="13722">
      <formula>IF(RIGHT(TEXT(Y781,"0.#"),1)=".",TRUE,FALSE)</formula>
    </cfRule>
  </conditionalFormatting>
  <conditionalFormatting sqref="AU782">
    <cfRule type="expression" dxfId="2819" priority="13719">
      <formula>IF(RIGHT(TEXT(AU782,"0.#"),1)=".",FALSE,TRUE)</formula>
    </cfRule>
    <cfRule type="expression" dxfId="2818" priority="13720">
      <formula>IF(RIGHT(TEXT(AU782,"0.#"),1)=".",TRUE,FALSE)</formula>
    </cfRule>
  </conditionalFormatting>
  <conditionalFormatting sqref="AU791">
    <cfRule type="expression" dxfId="2817" priority="13717">
      <formula>IF(RIGHT(TEXT(AU791,"0.#"),1)=".",FALSE,TRUE)</formula>
    </cfRule>
    <cfRule type="expression" dxfId="2816" priority="13718">
      <formula>IF(RIGHT(TEXT(AU791,"0.#"),1)=".",TRUE,FALSE)</formula>
    </cfRule>
  </conditionalFormatting>
  <conditionalFormatting sqref="AU783:AU790 AU781">
    <cfRule type="expression" dxfId="2815" priority="13715">
      <formula>IF(RIGHT(TEXT(AU781,"0.#"),1)=".",FALSE,TRUE)</formula>
    </cfRule>
    <cfRule type="expression" dxfId="2814" priority="13716">
      <formula>IF(RIGHT(TEXT(AU781,"0.#"),1)=".",TRUE,FALSE)</formula>
    </cfRule>
  </conditionalFormatting>
  <conditionalFormatting sqref="Y821 Y808 Y795">
    <cfRule type="expression" dxfId="2813" priority="13701">
      <formula>IF(RIGHT(TEXT(Y795,"0.#"),1)=".",FALSE,TRUE)</formula>
    </cfRule>
    <cfRule type="expression" dxfId="2812" priority="13702">
      <formula>IF(RIGHT(TEXT(Y795,"0.#"),1)=".",TRUE,FALSE)</formula>
    </cfRule>
  </conditionalFormatting>
  <conditionalFormatting sqref="Y830 Y817 Y804">
    <cfRule type="expression" dxfId="2811" priority="13699">
      <formula>IF(RIGHT(TEXT(Y804,"0.#"),1)=".",FALSE,TRUE)</formula>
    </cfRule>
    <cfRule type="expression" dxfId="2810" priority="13700">
      <formula>IF(RIGHT(TEXT(Y804,"0.#"),1)=".",TRUE,FALSE)</formula>
    </cfRule>
  </conditionalFormatting>
  <conditionalFormatting sqref="AU821 AU808 AU795">
    <cfRule type="expression" dxfId="2809" priority="13695">
      <formula>IF(RIGHT(TEXT(AU795,"0.#"),1)=".",FALSE,TRUE)</formula>
    </cfRule>
    <cfRule type="expression" dxfId="2808" priority="13696">
      <formula>IF(RIGHT(TEXT(AU795,"0.#"),1)=".",TRUE,FALSE)</formula>
    </cfRule>
  </conditionalFormatting>
  <conditionalFormatting sqref="AU830 AU817 AU804">
    <cfRule type="expression" dxfId="2807" priority="13693">
      <formula>IF(RIGHT(TEXT(AU804,"0.#"),1)=".",FALSE,TRUE)</formula>
    </cfRule>
    <cfRule type="expression" dxfId="2806" priority="13694">
      <formula>IF(RIGHT(TEXT(AU804,"0.#"),1)=".",TRUE,FALSE)</formula>
    </cfRule>
  </conditionalFormatting>
  <conditionalFormatting sqref="AU822:AU829 AU820 AU809:AU816 AU807 AU796:AU803 AU794">
    <cfRule type="expression" dxfId="2805" priority="13691">
      <formula>IF(RIGHT(TEXT(AU794,"0.#"),1)=".",FALSE,TRUE)</formula>
    </cfRule>
    <cfRule type="expression" dxfId="2804" priority="13692">
      <formula>IF(RIGHT(TEXT(AU794,"0.#"),1)=".",TRUE,FALSE)</formula>
    </cfRule>
  </conditionalFormatting>
  <conditionalFormatting sqref="AM87">
    <cfRule type="expression" dxfId="2803" priority="13345">
      <formula>IF(RIGHT(TEXT(AM87,"0.#"),1)=".",FALSE,TRUE)</formula>
    </cfRule>
    <cfRule type="expression" dxfId="2802" priority="13346">
      <formula>IF(RIGHT(TEXT(AM87,"0.#"),1)=".",TRUE,FALSE)</formula>
    </cfRule>
  </conditionalFormatting>
  <conditionalFormatting sqref="AE55">
    <cfRule type="expression" dxfId="2801" priority="13413">
      <formula>IF(RIGHT(TEXT(AE55,"0.#"),1)=".",FALSE,TRUE)</formula>
    </cfRule>
    <cfRule type="expression" dxfId="2800" priority="13414">
      <formula>IF(RIGHT(TEXT(AE55,"0.#"),1)=".",TRUE,FALSE)</formula>
    </cfRule>
  </conditionalFormatting>
  <conditionalFormatting sqref="AI55">
    <cfRule type="expression" dxfId="2799" priority="13411">
      <formula>IF(RIGHT(TEXT(AI55,"0.#"),1)=".",FALSE,TRUE)</formula>
    </cfRule>
    <cfRule type="expression" dxfId="2798" priority="13412">
      <formula>IF(RIGHT(TEXT(AI55,"0.#"),1)=".",TRUE,FALSE)</formula>
    </cfRule>
  </conditionalFormatting>
  <conditionalFormatting sqref="AM34">
    <cfRule type="expression" dxfId="2797" priority="13491">
      <formula>IF(RIGHT(TEXT(AM34,"0.#"),1)=".",FALSE,TRUE)</formula>
    </cfRule>
    <cfRule type="expression" dxfId="2796" priority="13492">
      <formula>IF(RIGHT(TEXT(AM34,"0.#"),1)=".",TRUE,FALSE)</formula>
    </cfRule>
  </conditionalFormatting>
  <conditionalFormatting sqref="AE33">
    <cfRule type="expression" dxfId="2795" priority="13505">
      <formula>IF(RIGHT(TEXT(AE33,"0.#"),1)=".",FALSE,TRUE)</formula>
    </cfRule>
    <cfRule type="expression" dxfId="2794" priority="13506">
      <formula>IF(RIGHT(TEXT(AE33,"0.#"),1)=".",TRUE,FALSE)</formula>
    </cfRule>
  </conditionalFormatting>
  <conditionalFormatting sqref="AE34">
    <cfRule type="expression" dxfId="2793" priority="13503">
      <formula>IF(RIGHT(TEXT(AE34,"0.#"),1)=".",FALSE,TRUE)</formula>
    </cfRule>
    <cfRule type="expression" dxfId="2792" priority="13504">
      <formula>IF(RIGHT(TEXT(AE34,"0.#"),1)=".",TRUE,FALSE)</formula>
    </cfRule>
  </conditionalFormatting>
  <conditionalFormatting sqref="AI34">
    <cfRule type="expression" dxfId="2791" priority="13501">
      <formula>IF(RIGHT(TEXT(AI34,"0.#"),1)=".",FALSE,TRUE)</formula>
    </cfRule>
    <cfRule type="expression" dxfId="2790" priority="13502">
      <formula>IF(RIGHT(TEXT(AI34,"0.#"),1)=".",TRUE,FALSE)</formula>
    </cfRule>
  </conditionalFormatting>
  <conditionalFormatting sqref="AI33">
    <cfRule type="expression" dxfId="2789" priority="13499">
      <formula>IF(RIGHT(TEXT(AI33,"0.#"),1)=".",FALSE,TRUE)</formula>
    </cfRule>
    <cfRule type="expression" dxfId="2788" priority="13500">
      <formula>IF(RIGHT(TEXT(AI33,"0.#"),1)=".",TRUE,FALSE)</formula>
    </cfRule>
  </conditionalFormatting>
  <conditionalFormatting sqref="AI32">
    <cfRule type="expression" dxfId="2787" priority="13497">
      <formula>IF(RIGHT(TEXT(AI32,"0.#"),1)=".",FALSE,TRUE)</formula>
    </cfRule>
    <cfRule type="expression" dxfId="2786" priority="13498">
      <formula>IF(RIGHT(TEXT(AI32,"0.#"),1)=".",TRUE,FALSE)</formula>
    </cfRule>
  </conditionalFormatting>
  <conditionalFormatting sqref="AM32">
    <cfRule type="expression" dxfId="2785" priority="13495">
      <formula>IF(RIGHT(TEXT(AM32,"0.#"),1)=".",FALSE,TRUE)</formula>
    </cfRule>
    <cfRule type="expression" dxfId="2784" priority="13496">
      <formula>IF(RIGHT(TEXT(AM32,"0.#"),1)=".",TRUE,FALSE)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Q32:AQ34">
    <cfRule type="expression" dxfId="2781" priority="13485">
      <formula>IF(RIGHT(TEXT(AQ32,"0.#"),1)=".",FALSE,TRUE)</formula>
    </cfRule>
    <cfRule type="expression" dxfId="2780" priority="13486">
      <formula>IF(RIGHT(TEXT(AQ32,"0.#"),1)=".",TRUE,FALSE)</formula>
    </cfRule>
  </conditionalFormatting>
  <conditionalFormatting sqref="AU32:AU34">
    <cfRule type="expression" dxfId="2779" priority="13483">
      <formula>IF(RIGHT(TEXT(AU32,"0.#"),1)=".",FALSE,TRUE)</formula>
    </cfRule>
    <cfRule type="expression" dxfId="2778" priority="13484">
      <formula>IF(RIGHT(TEXT(AU32,"0.#"),1)=".",TRUE,FALSE)</formula>
    </cfRule>
  </conditionalFormatting>
  <conditionalFormatting sqref="AE53">
    <cfRule type="expression" dxfId="2777" priority="13417">
      <formula>IF(RIGHT(TEXT(AE53,"0.#"),1)=".",FALSE,TRUE)</formula>
    </cfRule>
    <cfRule type="expression" dxfId="2776" priority="13418">
      <formula>IF(RIGHT(TEXT(AE53,"0.#"),1)=".",TRUE,FALSE)</formula>
    </cfRule>
  </conditionalFormatting>
  <conditionalFormatting sqref="AE54">
    <cfRule type="expression" dxfId="2775" priority="13415">
      <formula>IF(RIGHT(TEXT(AE54,"0.#"),1)=".",FALSE,TRUE)</formula>
    </cfRule>
    <cfRule type="expression" dxfId="2774" priority="13416">
      <formula>IF(RIGHT(TEXT(AE54,"0.#"),1)=".",TRUE,FALSE)</formula>
    </cfRule>
  </conditionalFormatting>
  <conditionalFormatting sqref="AI54">
    <cfRule type="expression" dxfId="2773" priority="13409">
      <formula>IF(RIGHT(TEXT(AI54,"0.#"),1)=".",FALSE,TRUE)</formula>
    </cfRule>
    <cfRule type="expression" dxfId="2772" priority="13410">
      <formula>IF(RIGHT(TEXT(AI54,"0.#"),1)=".",TRUE,FALSE)</formula>
    </cfRule>
  </conditionalFormatting>
  <conditionalFormatting sqref="AI53">
    <cfRule type="expression" dxfId="2771" priority="13407">
      <formula>IF(RIGHT(TEXT(AI53,"0.#"),1)=".",FALSE,TRUE)</formula>
    </cfRule>
    <cfRule type="expression" dxfId="2770" priority="13408">
      <formula>IF(RIGHT(TEXT(AI53,"0.#"),1)=".",TRUE,FALSE)</formula>
    </cfRule>
  </conditionalFormatting>
  <conditionalFormatting sqref="AM53">
    <cfRule type="expression" dxfId="2769" priority="13405">
      <formula>IF(RIGHT(TEXT(AM53,"0.#"),1)=".",FALSE,TRUE)</formula>
    </cfRule>
    <cfRule type="expression" dxfId="2768" priority="13406">
      <formula>IF(RIGHT(TEXT(AM53,"0.#"),1)=".",TRUE,FALSE)</formula>
    </cfRule>
  </conditionalFormatting>
  <conditionalFormatting sqref="AM54">
    <cfRule type="expression" dxfId="2767" priority="13403">
      <formula>IF(RIGHT(TEXT(AM54,"0.#"),1)=".",FALSE,TRUE)</formula>
    </cfRule>
    <cfRule type="expression" dxfId="2766" priority="13404">
      <formula>IF(RIGHT(TEXT(AM54,"0.#"),1)=".",TRUE,FALSE)</formula>
    </cfRule>
  </conditionalFormatting>
  <conditionalFormatting sqref="AM55">
    <cfRule type="expression" dxfId="2765" priority="13401">
      <formula>IF(RIGHT(TEXT(AM55,"0.#"),1)=".",FALSE,TRUE)</formula>
    </cfRule>
    <cfRule type="expression" dxfId="2764" priority="13402">
      <formula>IF(RIGHT(TEXT(AM55,"0.#"),1)=".",TRUE,FALSE)</formula>
    </cfRule>
  </conditionalFormatting>
  <conditionalFormatting sqref="AE60">
    <cfRule type="expression" dxfId="2763" priority="13387">
      <formula>IF(RIGHT(TEXT(AE60,"0.#"),1)=".",FALSE,TRUE)</formula>
    </cfRule>
    <cfRule type="expression" dxfId="2762" priority="13388">
      <formula>IF(RIGHT(TEXT(AE60,"0.#"),1)=".",TRUE,FALSE)</formula>
    </cfRule>
  </conditionalFormatting>
  <conditionalFormatting sqref="AE61">
    <cfRule type="expression" dxfId="2761" priority="13385">
      <formula>IF(RIGHT(TEXT(AE61,"0.#"),1)=".",FALSE,TRUE)</formula>
    </cfRule>
    <cfRule type="expression" dxfId="2760" priority="13386">
      <formula>IF(RIGHT(TEXT(AE61,"0.#"),1)=".",TRUE,FALSE)</formula>
    </cfRule>
  </conditionalFormatting>
  <conditionalFormatting sqref="AE62">
    <cfRule type="expression" dxfId="2759" priority="13383">
      <formula>IF(RIGHT(TEXT(AE62,"0.#"),1)=".",FALSE,TRUE)</formula>
    </cfRule>
    <cfRule type="expression" dxfId="2758" priority="13384">
      <formula>IF(RIGHT(TEXT(AE62,"0.#"),1)=".",TRUE,FALSE)</formula>
    </cfRule>
  </conditionalFormatting>
  <conditionalFormatting sqref="AI62">
    <cfRule type="expression" dxfId="2757" priority="13381">
      <formula>IF(RIGHT(TEXT(AI62,"0.#"),1)=".",FALSE,TRUE)</formula>
    </cfRule>
    <cfRule type="expression" dxfId="2756" priority="13382">
      <formula>IF(RIGHT(TEXT(AI62,"0.#"),1)=".",TRUE,FALSE)</formula>
    </cfRule>
  </conditionalFormatting>
  <conditionalFormatting sqref="AI61">
    <cfRule type="expression" dxfId="2755" priority="13379">
      <formula>IF(RIGHT(TEXT(AI61,"0.#"),1)=".",FALSE,TRUE)</formula>
    </cfRule>
    <cfRule type="expression" dxfId="2754" priority="13380">
      <formula>IF(RIGHT(TEXT(AI61,"0.#"),1)=".",TRUE,FALSE)</formula>
    </cfRule>
  </conditionalFormatting>
  <conditionalFormatting sqref="AI60">
    <cfRule type="expression" dxfId="2753" priority="13377">
      <formula>IF(RIGHT(TEXT(AI60,"0.#"),1)=".",FALSE,TRUE)</formula>
    </cfRule>
    <cfRule type="expression" dxfId="2752" priority="13378">
      <formula>IF(RIGHT(TEXT(AI60,"0.#"),1)=".",TRUE,FALSE)</formula>
    </cfRule>
  </conditionalFormatting>
  <conditionalFormatting sqref="AM60">
    <cfRule type="expression" dxfId="2751" priority="13375">
      <formula>IF(RIGHT(TEXT(AM60,"0.#"),1)=".",FALSE,TRUE)</formula>
    </cfRule>
    <cfRule type="expression" dxfId="2750" priority="13376">
      <formula>IF(RIGHT(TEXT(AM60,"0.#"),1)=".",TRUE,FALSE)</formula>
    </cfRule>
  </conditionalFormatting>
  <conditionalFormatting sqref="AM61">
    <cfRule type="expression" dxfId="2749" priority="13373">
      <formula>IF(RIGHT(TEXT(AM61,"0.#"),1)=".",FALSE,TRUE)</formula>
    </cfRule>
    <cfRule type="expression" dxfId="2748" priority="13374">
      <formula>IF(RIGHT(TEXT(AM61,"0.#"),1)=".",TRUE,FALSE)</formula>
    </cfRule>
  </conditionalFormatting>
  <conditionalFormatting sqref="AM62">
    <cfRule type="expression" dxfId="2747" priority="13371">
      <formula>IF(RIGHT(TEXT(AM62,"0.#"),1)=".",FALSE,TRUE)</formula>
    </cfRule>
    <cfRule type="expression" dxfId="2746" priority="13372">
      <formula>IF(RIGHT(TEXT(AM62,"0.#"),1)=".",TRUE,FALSE)</formula>
    </cfRule>
  </conditionalFormatting>
  <conditionalFormatting sqref="AE87">
    <cfRule type="expression" dxfId="2745" priority="13357">
      <formula>IF(RIGHT(TEXT(AE87,"0.#"),1)=".",FALSE,TRUE)</formula>
    </cfRule>
    <cfRule type="expression" dxfId="2744" priority="13358">
      <formula>IF(RIGHT(TEXT(AE87,"0.#"),1)=".",TRUE,FALSE)</formula>
    </cfRule>
  </conditionalFormatting>
  <conditionalFormatting sqref="AE88">
    <cfRule type="expression" dxfId="2743" priority="13355">
      <formula>IF(RIGHT(TEXT(AE88,"0.#"),1)=".",FALSE,TRUE)</formula>
    </cfRule>
    <cfRule type="expression" dxfId="2742" priority="13356">
      <formula>IF(RIGHT(TEXT(AE88,"0.#"),1)=".",TRUE,FALSE)</formula>
    </cfRule>
  </conditionalFormatting>
  <conditionalFormatting sqref="AE89">
    <cfRule type="expression" dxfId="2741" priority="13353">
      <formula>IF(RIGHT(TEXT(AE89,"0.#"),1)=".",FALSE,TRUE)</formula>
    </cfRule>
    <cfRule type="expression" dxfId="2740" priority="13354">
      <formula>IF(RIGHT(TEXT(AE89,"0.#"),1)=".",TRUE,FALSE)</formula>
    </cfRule>
  </conditionalFormatting>
  <conditionalFormatting sqref="AI89">
    <cfRule type="expression" dxfId="2739" priority="13351">
      <formula>IF(RIGHT(TEXT(AI89,"0.#"),1)=".",FALSE,TRUE)</formula>
    </cfRule>
    <cfRule type="expression" dxfId="2738" priority="13352">
      <formula>IF(RIGHT(TEXT(AI89,"0.#"),1)=".",TRUE,FALSE)</formula>
    </cfRule>
  </conditionalFormatting>
  <conditionalFormatting sqref="AI88">
    <cfRule type="expression" dxfId="2737" priority="13349">
      <formula>IF(RIGHT(TEXT(AI88,"0.#"),1)=".",FALSE,TRUE)</formula>
    </cfRule>
    <cfRule type="expression" dxfId="2736" priority="13350">
      <formula>IF(RIGHT(TEXT(AI88,"0.#"),1)=".",TRUE,FALSE)</formula>
    </cfRule>
  </conditionalFormatting>
  <conditionalFormatting sqref="AI87">
    <cfRule type="expression" dxfId="2735" priority="13347">
      <formula>IF(RIGHT(TEXT(AI87,"0.#"),1)=".",FALSE,TRUE)</formula>
    </cfRule>
    <cfRule type="expression" dxfId="2734" priority="13348">
      <formula>IF(RIGHT(TEXT(AI87,"0.#"),1)=".",TRUE,FALSE)</formula>
    </cfRule>
  </conditionalFormatting>
  <conditionalFormatting sqref="AM88">
    <cfRule type="expression" dxfId="2733" priority="13343">
      <formula>IF(RIGHT(TEXT(AM88,"0.#"),1)=".",FALSE,TRUE)</formula>
    </cfRule>
    <cfRule type="expression" dxfId="2732" priority="13344">
      <formula>IF(RIGHT(TEXT(AM88,"0.#"),1)=".",TRUE,FALSE)</formula>
    </cfRule>
  </conditionalFormatting>
  <conditionalFormatting sqref="AM89">
    <cfRule type="expression" dxfId="2731" priority="13341">
      <formula>IF(RIGHT(TEXT(AM89,"0.#"),1)=".",FALSE,TRUE)</formula>
    </cfRule>
    <cfRule type="expression" dxfId="2730" priority="13342">
      <formula>IF(RIGHT(TEXT(AM89,"0.#"),1)=".",TRUE,FALSE)</formula>
    </cfRule>
  </conditionalFormatting>
  <conditionalFormatting sqref="AE92">
    <cfRule type="expression" dxfId="2729" priority="13327">
      <formula>IF(RIGHT(TEXT(AE92,"0.#"),1)=".",FALSE,TRUE)</formula>
    </cfRule>
    <cfRule type="expression" dxfId="2728" priority="13328">
      <formula>IF(RIGHT(TEXT(AE92,"0.#"),1)=".",TRUE,FALSE)</formula>
    </cfRule>
  </conditionalFormatting>
  <conditionalFormatting sqref="AE93">
    <cfRule type="expression" dxfId="2727" priority="13325">
      <formula>IF(RIGHT(TEXT(AE93,"0.#"),1)=".",FALSE,TRUE)</formula>
    </cfRule>
    <cfRule type="expression" dxfId="2726" priority="13326">
      <formula>IF(RIGHT(TEXT(AE93,"0.#"),1)=".",TRUE,FALSE)</formula>
    </cfRule>
  </conditionalFormatting>
  <conditionalFormatting sqref="AE94">
    <cfRule type="expression" dxfId="2725" priority="13323">
      <formula>IF(RIGHT(TEXT(AE94,"0.#"),1)=".",FALSE,TRUE)</formula>
    </cfRule>
    <cfRule type="expression" dxfId="2724" priority="13324">
      <formula>IF(RIGHT(TEXT(AE94,"0.#"),1)=".",TRUE,FALSE)</formula>
    </cfRule>
  </conditionalFormatting>
  <conditionalFormatting sqref="AI94">
    <cfRule type="expression" dxfId="2723" priority="13321">
      <formula>IF(RIGHT(TEXT(AI94,"0.#"),1)=".",FALSE,TRUE)</formula>
    </cfRule>
    <cfRule type="expression" dxfId="2722" priority="13322">
      <formula>IF(RIGHT(TEXT(AI94,"0.#"),1)=".",TRUE,FALSE)</formula>
    </cfRule>
  </conditionalFormatting>
  <conditionalFormatting sqref="AI93">
    <cfRule type="expression" dxfId="2721" priority="13319">
      <formula>IF(RIGHT(TEXT(AI93,"0.#"),1)=".",FALSE,TRUE)</formula>
    </cfRule>
    <cfRule type="expression" dxfId="2720" priority="13320">
      <formula>IF(RIGHT(TEXT(AI93,"0.#"),1)=".",TRUE,FALSE)</formula>
    </cfRule>
  </conditionalFormatting>
  <conditionalFormatting sqref="AI92">
    <cfRule type="expression" dxfId="2719" priority="13317">
      <formula>IF(RIGHT(TEXT(AI92,"0.#"),1)=".",FALSE,TRUE)</formula>
    </cfRule>
    <cfRule type="expression" dxfId="2718" priority="13318">
      <formula>IF(RIGHT(TEXT(AI92,"0.#"),1)=".",TRUE,FALSE)</formula>
    </cfRule>
  </conditionalFormatting>
  <conditionalFormatting sqref="AM92">
    <cfRule type="expression" dxfId="2717" priority="13315">
      <formula>IF(RIGHT(TEXT(AM92,"0.#"),1)=".",FALSE,TRUE)</formula>
    </cfRule>
    <cfRule type="expression" dxfId="2716" priority="13316">
      <formula>IF(RIGHT(TEXT(AM92,"0.#"),1)=".",TRUE,FALSE)</formula>
    </cfRule>
  </conditionalFormatting>
  <conditionalFormatting sqref="AM93">
    <cfRule type="expression" dxfId="2715" priority="13313">
      <formula>IF(RIGHT(TEXT(AM93,"0.#"),1)=".",FALSE,TRUE)</formula>
    </cfRule>
    <cfRule type="expression" dxfId="2714" priority="13314">
      <formula>IF(RIGHT(TEXT(AM93,"0.#"),1)=".",TRUE,FALSE)</formula>
    </cfRule>
  </conditionalFormatting>
  <conditionalFormatting sqref="AE97">
    <cfRule type="expression" dxfId="2713" priority="13297">
      <formula>IF(RIGHT(TEXT(AE97,"0.#"),1)=".",FALSE,TRUE)</formula>
    </cfRule>
    <cfRule type="expression" dxfId="2712" priority="13298">
      <formula>IF(RIGHT(TEXT(AE97,"0.#"),1)=".",TRUE,FALSE)</formula>
    </cfRule>
  </conditionalFormatting>
  <conditionalFormatting sqref="AE98">
    <cfRule type="expression" dxfId="2711" priority="13295">
      <formula>IF(RIGHT(TEXT(AE98,"0.#"),1)=".",FALSE,TRUE)</formula>
    </cfRule>
    <cfRule type="expression" dxfId="2710" priority="13296">
      <formula>IF(RIGHT(TEXT(AE98,"0.#"),1)=".",TRUE,FALSE)</formula>
    </cfRule>
  </conditionalFormatting>
  <conditionalFormatting sqref="AE99">
    <cfRule type="expression" dxfId="2709" priority="13293">
      <formula>IF(RIGHT(TEXT(AE99,"0.#"),1)=".",FALSE,TRUE)</formula>
    </cfRule>
    <cfRule type="expression" dxfId="2708" priority="13294">
      <formula>IF(RIGHT(TEXT(AE99,"0.#"),1)=".",TRUE,FALSE)</formula>
    </cfRule>
  </conditionalFormatting>
  <conditionalFormatting sqref="AI99">
    <cfRule type="expression" dxfId="2707" priority="13291">
      <formula>IF(RIGHT(TEXT(AI99,"0.#"),1)=".",FALSE,TRUE)</formula>
    </cfRule>
    <cfRule type="expression" dxfId="2706" priority="13292">
      <formula>IF(RIGHT(TEXT(AI99,"0.#"),1)=".",TRUE,FALSE)</formula>
    </cfRule>
  </conditionalFormatting>
  <conditionalFormatting sqref="AI98">
    <cfRule type="expression" dxfId="2705" priority="13289">
      <formula>IF(RIGHT(TEXT(AI98,"0.#"),1)=".",FALSE,TRUE)</formula>
    </cfRule>
    <cfRule type="expression" dxfId="2704" priority="13290">
      <formula>IF(RIGHT(TEXT(AI98,"0.#"),1)=".",TRUE,FALSE)</formula>
    </cfRule>
  </conditionalFormatting>
  <conditionalFormatting sqref="AI97">
    <cfRule type="expression" dxfId="2703" priority="13287">
      <formula>IF(RIGHT(TEXT(AI97,"0.#"),1)=".",FALSE,TRUE)</formula>
    </cfRule>
    <cfRule type="expression" dxfId="2702" priority="13288">
      <formula>IF(RIGHT(TEXT(AI97,"0.#"),1)=".",TRUE,FALSE)</formula>
    </cfRule>
  </conditionalFormatting>
  <conditionalFormatting sqref="AM97">
    <cfRule type="expression" dxfId="2701" priority="13285">
      <formula>IF(RIGHT(TEXT(AM97,"0.#"),1)=".",FALSE,TRUE)</formula>
    </cfRule>
    <cfRule type="expression" dxfId="2700" priority="13286">
      <formula>IF(RIGHT(TEXT(AM97,"0.#"),1)=".",TRUE,FALSE)</formula>
    </cfRule>
  </conditionalFormatting>
  <conditionalFormatting sqref="AM98">
    <cfRule type="expression" dxfId="2699" priority="13283">
      <formula>IF(RIGHT(TEXT(AM98,"0.#"),1)=".",FALSE,TRUE)</formula>
    </cfRule>
    <cfRule type="expression" dxfId="2698" priority="13284">
      <formula>IF(RIGHT(TEXT(AM98,"0.#"),1)=".",TRUE,FALSE)</formula>
    </cfRule>
  </conditionalFormatting>
  <conditionalFormatting sqref="AM99">
    <cfRule type="expression" dxfId="2697" priority="13281">
      <formula>IF(RIGHT(TEXT(AM99,"0.#"),1)=".",FALSE,TRUE)</formula>
    </cfRule>
    <cfRule type="expression" dxfId="2696" priority="13282">
      <formula>IF(RIGHT(TEXT(AM99,"0.#"),1)=".",TRUE,FALSE)</formula>
    </cfRule>
  </conditionalFormatting>
  <conditionalFormatting sqref="AI101">
    <cfRule type="expression" dxfId="2695" priority="13267">
      <formula>IF(RIGHT(TEXT(AI101,"0.#"),1)=".",FALSE,TRUE)</formula>
    </cfRule>
    <cfRule type="expression" dxfId="2694" priority="13268">
      <formula>IF(RIGHT(TEXT(AI101,"0.#"),1)=".",TRUE,FALSE)</formula>
    </cfRule>
  </conditionalFormatting>
  <conditionalFormatting sqref="AM101">
    <cfRule type="expression" dxfId="2693" priority="13265">
      <formula>IF(RIGHT(TEXT(AM101,"0.#"),1)=".",FALSE,TRUE)</formula>
    </cfRule>
    <cfRule type="expression" dxfId="2692" priority="13266">
      <formula>IF(RIGHT(TEXT(AM101,"0.#"),1)=".",TRUE,FALSE)</formula>
    </cfRule>
  </conditionalFormatting>
  <conditionalFormatting sqref="AE102">
    <cfRule type="expression" dxfId="2691" priority="13263">
      <formula>IF(RIGHT(TEXT(AE102,"0.#"),1)=".",FALSE,TRUE)</formula>
    </cfRule>
    <cfRule type="expression" dxfId="2690" priority="13264">
      <formula>IF(RIGHT(TEXT(AE102,"0.#"),1)=".",TRUE,FALSE)</formula>
    </cfRule>
  </conditionalFormatting>
  <conditionalFormatting sqref="AI102">
    <cfRule type="expression" dxfId="2689" priority="13261">
      <formula>IF(RIGHT(TEXT(AI102,"0.#"),1)=".",FALSE,TRUE)</formula>
    </cfRule>
    <cfRule type="expression" dxfId="2688" priority="13262">
      <formula>IF(RIGHT(TEXT(AI102,"0.#"),1)=".",TRUE,FALSE)</formula>
    </cfRule>
  </conditionalFormatting>
  <conditionalFormatting sqref="AM102">
    <cfRule type="expression" dxfId="2687" priority="13259">
      <formula>IF(RIGHT(TEXT(AM102,"0.#"),1)=".",FALSE,TRUE)</formula>
    </cfRule>
    <cfRule type="expression" dxfId="2686" priority="13260">
      <formula>IF(RIGHT(TEXT(AM102,"0.#"),1)=".",TRUE,FALSE)</formula>
    </cfRule>
  </conditionalFormatting>
  <conditionalFormatting sqref="AQ102">
    <cfRule type="expression" dxfId="2685" priority="13257">
      <formula>IF(RIGHT(TEXT(AQ102,"0.#"),1)=".",FALSE,TRUE)</formula>
    </cfRule>
    <cfRule type="expression" dxfId="2684" priority="13258">
      <formula>IF(RIGHT(TEXT(AQ102,"0.#"),1)=".",TRUE,FALSE)</formula>
    </cfRule>
  </conditionalFormatting>
  <conditionalFormatting sqref="AE104">
    <cfRule type="expression" dxfId="2683" priority="13255">
      <formula>IF(RIGHT(TEXT(AE104,"0.#"),1)=".",FALSE,TRUE)</formula>
    </cfRule>
    <cfRule type="expression" dxfId="2682" priority="13256">
      <formula>IF(RIGHT(TEXT(AE104,"0.#"),1)=".",TRUE,FALSE)</formula>
    </cfRule>
  </conditionalFormatting>
  <conditionalFormatting sqref="AI104">
    <cfRule type="expression" dxfId="2681" priority="13253">
      <formula>IF(RIGHT(TEXT(AI104,"0.#"),1)=".",FALSE,TRUE)</formula>
    </cfRule>
    <cfRule type="expression" dxfId="2680" priority="13254">
      <formula>IF(RIGHT(TEXT(AI104,"0.#"),1)=".",TRUE,FALSE)</formula>
    </cfRule>
  </conditionalFormatting>
  <conditionalFormatting sqref="AM104">
    <cfRule type="expression" dxfId="2679" priority="13251">
      <formula>IF(RIGHT(TEXT(AM104,"0.#"),1)=".",FALSE,TRUE)</formula>
    </cfRule>
    <cfRule type="expression" dxfId="2678" priority="13252">
      <formula>IF(RIGHT(TEXT(AM104,"0.#"),1)=".",TRUE,FALSE)</formula>
    </cfRule>
  </conditionalFormatting>
  <conditionalFormatting sqref="AE105">
    <cfRule type="expression" dxfId="2677" priority="13249">
      <formula>IF(RIGHT(TEXT(AE105,"0.#"),1)=".",FALSE,TRUE)</formula>
    </cfRule>
    <cfRule type="expression" dxfId="2676" priority="13250">
      <formula>IF(RIGHT(TEXT(AE105,"0.#"),1)=".",TRUE,FALSE)</formula>
    </cfRule>
  </conditionalFormatting>
  <conditionalFormatting sqref="AI105">
    <cfRule type="expression" dxfId="2675" priority="13247">
      <formula>IF(RIGHT(TEXT(AI105,"0.#"),1)=".",FALSE,TRUE)</formula>
    </cfRule>
    <cfRule type="expression" dxfId="2674" priority="13248">
      <formula>IF(RIGHT(TEXT(AI105,"0.#"),1)=".",TRUE,FALSE)</formula>
    </cfRule>
  </conditionalFormatting>
  <conditionalFormatting sqref="AM105">
    <cfRule type="expression" dxfId="2673" priority="13245">
      <formula>IF(RIGHT(TEXT(AM105,"0.#"),1)=".",FALSE,TRUE)</formula>
    </cfRule>
    <cfRule type="expression" dxfId="2672" priority="13246">
      <formula>IF(RIGHT(TEXT(AM105,"0.#"),1)=".",TRUE,FALSE)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AM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39:AO866">
    <cfRule type="expression" dxfId="2541" priority="6669">
      <formula>IF(AND(AL839&gt;=0, RIGHT(TEXT(AL839,"0.#"),1)&lt;&gt;"."),TRUE,FALSE)</formula>
    </cfRule>
    <cfRule type="expression" dxfId="2540" priority="6670">
      <formula>IF(AND(AL839&gt;=0, RIGHT(TEXT(AL839,"0.#"),1)="."),TRUE,FALSE)</formula>
    </cfRule>
    <cfRule type="expression" dxfId="2539" priority="6671">
      <formula>IF(AND(AL839&lt;0, RIGHT(TEXT(AL839,"0.#"),1)&lt;&gt;"."),TRUE,FALSE)</formula>
    </cfRule>
    <cfRule type="expression" dxfId="2538" priority="6672">
      <formula>IF(AND(AL839&lt;0, RIGHT(TEXT(AL839,"0.#"),1)="."),TRUE,FALSE)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7">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M94">
    <cfRule type="expression" dxfId="745" priority="45">
      <formula>IF(RIGHT(TEXT(AM94,"0.#"),1)=".",FALSE,TRUE)</formula>
    </cfRule>
    <cfRule type="expression" dxfId="744" priority="46">
      <formula>IF(RIGHT(TEXT(AM94,"0.#"),1)=".",TRUE,FALSE)</formula>
    </cfRule>
  </conditionalFormatting>
  <conditionalFormatting sqref="AH837:AK837">
    <cfRule type="expression" dxfId="743" priority="41">
      <formula>IF(AND(AH837&gt;=0, RIGHT(TEXT(AH837,"0.#"),1)&lt;&gt;"."),TRUE,FALSE)</formula>
    </cfRule>
    <cfRule type="expression" dxfId="742" priority="42">
      <formula>IF(AND(AH837&gt;=0, RIGHT(TEXT(AH837,"0.#"),1)="."),TRUE,FALSE)</formula>
    </cfRule>
    <cfRule type="expression" dxfId="741" priority="43">
      <formula>IF(AND(AH837&lt;0, RIGHT(TEXT(AH837,"0.#"),1)&lt;&gt;"."),TRUE,FALSE)</formula>
    </cfRule>
    <cfRule type="expression" dxfId="740" priority="44">
      <formula>IF(AND(AH837&lt;0, RIGHT(TEXT(AH837,"0.#"),1)="."),TRUE,FALSE)</formula>
    </cfRule>
  </conditionalFormatting>
  <conditionalFormatting sqref="AH838:AK838">
    <cfRule type="expression" dxfId="739" priority="37">
      <formula>IF(AND(AH838&gt;=0, RIGHT(TEXT(AH838,"0.#"),1)&lt;&gt;"."),TRUE,FALSE)</formula>
    </cfRule>
    <cfRule type="expression" dxfId="738" priority="38">
      <formula>IF(AND(AH838&gt;=0, RIGHT(TEXT(AH838,"0.#"),1)="."),TRUE,FALSE)</formula>
    </cfRule>
    <cfRule type="expression" dxfId="737" priority="39">
      <formula>IF(AND(AH838&lt;0, RIGHT(TEXT(AH838,"0.#"),1)&lt;&gt;"."),TRUE,FALSE)</formula>
    </cfRule>
    <cfRule type="expression" dxfId="736" priority="40">
      <formula>IF(AND(AH838&lt;0, RIGHT(TEXT(AH838,"0.#"),1)="."),TRUE,FALSE)</formula>
    </cfRule>
  </conditionalFormatting>
  <conditionalFormatting sqref="AH839:AK839">
    <cfRule type="expression" dxfId="735" priority="33">
      <formula>IF(AND(AH839&gt;=0, RIGHT(TEXT(AH839,"0.#"),1)&lt;&gt;"."),TRUE,FALSE)</formula>
    </cfRule>
    <cfRule type="expression" dxfId="734" priority="34">
      <formula>IF(AND(AH839&gt;=0, RIGHT(TEXT(AH839,"0.#"),1)="."),TRUE,FALSE)</formula>
    </cfRule>
    <cfRule type="expression" dxfId="733" priority="35">
      <formula>IF(AND(AH839&lt;0, RIGHT(TEXT(AH839,"0.#"),1)&lt;&gt;"."),TRUE,FALSE)</formula>
    </cfRule>
    <cfRule type="expression" dxfId="732" priority="36">
      <formula>IF(AND(AH839&lt;0, RIGHT(TEXT(AH839,"0.#"),1)="."),TRUE,FALSE)</formula>
    </cfRule>
  </conditionalFormatting>
  <conditionalFormatting sqref="AH840:AK840">
    <cfRule type="expression" dxfId="731" priority="29">
      <formula>IF(AND(AH840&gt;=0, RIGHT(TEXT(AH840,"0.#"),1)&lt;&gt;"."),TRUE,FALSE)</formula>
    </cfRule>
    <cfRule type="expression" dxfId="730" priority="30">
      <formula>IF(AND(AH840&gt;=0, RIGHT(TEXT(AH840,"0.#"),1)="."),TRUE,FALSE)</formula>
    </cfRule>
    <cfRule type="expression" dxfId="729" priority="31">
      <formula>IF(AND(AH840&lt;0, RIGHT(TEXT(AH840,"0.#"),1)&lt;&gt;"."),TRUE,FALSE)</formula>
    </cfRule>
    <cfRule type="expression" dxfId="728" priority="32">
      <formula>IF(AND(AH840&lt;0, RIGHT(TEXT(AH840,"0.#"),1)="."),TRUE,FALSE)</formula>
    </cfRule>
  </conditionalFormatting>
  <conditionalFormatting sqref="AH841:AK841">
    <cfRule type="expression" dxfId="727" priority="25">
      <formula>IF(AND(AH841&gt;=0, RIGHT(TEXT(AH841,"0.#"),1)&lt;&gt;"."),TRUE,FALSE)</formula>
    </cfRule>
    <cfRule type="expression" dxfId="726" priority="26">
      <formula>IF(AND(AH841&gt;=0, RIGHT(TEXT(AH841,"0.#"),1)="."),TRUE,FALSE)</formula>
    </cfRule>
    <cfRule type="expression" dxfId="725" priority="27">
      <formula>IF(AND(AH841&lt;0, RIGHT(TEXT(AH841,"0.#"),1)&lt;&gt;"."),TRUE,FALSE)</formula>
    </cfRule>
    <cfRule type="expression" dxfId="724" priority="28">
      <formula>IF(AND(AH841&lt;0, RIGHT(TEXT(AH841,"0.#"),1)="."),TRUE,FALSE)</formula>
    </cfRule>
  </conditionalFormatting>
  <conditionalFormatting sqref="AH842:AK842">
    <cfRule type="expression" dxfId="723" priority="21">
      <formula>IF(AND(AH842&gt;=0, RIGHT(TEXT(AH842,"0.#"),1)&lt;&gt;"."),TRUE,FALSE)</formula>
    </cfRule>
    <cfRule type="expression" dxfId="722" priority="22">
      <formula>IF(AND(AH842&gt;=0, RIGHT(TEXT(AH842,"0.#"),1)="."),TRUE,FALSE)</formula>
    </cfRule>
    <cfRule type="expression" dxfId="721" priority="23">
      <formula>IF(AND(AH842&lt;0, RIGHT(TEXT(AH842,"0.#"),1)&lt;&gt;"."),TRUE,FALSE)</formula>
    </cfRule>
    <cfRule type="expression" dxfId="720" priority="24">
      <formula>IF(AND(AH842&lt;0, RIGHT(TEXT(AH842,"0.#"),1)="."),TRUE,FALSE)</formula>
    </cfRule>
  </conditionalFormatting>
  <conditionalFormatting sqref="AH843:AK843">
    <cfRule type="expression" dxfId="719" priority="17">
      <formula>IF(AND(AH843&gt;=0, RIGHT(TEXT(AH843,"0.#"),1)&lt;&gt;"."),TRUE,FALSE)</formula>
    </cfRule>
    <cfRule type="expression" dxfId="718" priority="18">
      <formula>IF(AND(AH843&gt;=0, RIGHT(TEXT(AH843,"0.#"),1)="."),TRUE,FALSE)</formula>
    </cfRule>
    <cfRule type="expression" dxfId="717" priority="19">
      <formula>IF(AND(AH843&lt;0, RIGHT(TEXT(AH843,"0.#"),1)&lt;&gt;"."),TRUE,FALSE)</formula>
    </cfRule>
    <cfRule type="expression" dxfId="716" priority="20">
      <formula>IF(AND(AH843&lt;0, RIGHT(TEXT(AH843,"0.#"),1)="."),TRUE,FALSE)</formula>
    </cfRule>
  </conditionalFormatting>
  <conditionalFormatting sqref="AH844:AK844">
    <cfRule type="expression" dxfId="715" priority="13">
      <formula>IF(AND(AH844&gt;=0, RIGHT(TEXT(AH844,"0.#"),1)&lt;&gt;"."),TRUE,FALSE)</formula>
    </cfRule>
    <cfRule type="expression" dxfId="714" priority="14">
      <formula>IF(AND(AH844&gt;=0, RIGHT(TEXT(AH844,"0.#"),1)="."),TRUE,FALSE)</formula>
    </cfRule>
    <cfRule type="expression" dxfId="713" priority="15">
      <formula>IF(AND(AH844&lt;0, RIGHT(TEXT(AH844,"0.#"),1)&lt;&gt;"."),TRUE,FALSE)</formula>
    </cfRule>
    <cfRule type="expression" dxfId="712" priority="16">
      <formula>IF(AND(AH844&lt;0, RIGHT(TEXT(AH844,"0.#"),1)="."),TRUE,FALSE)</formula>
    </cfRule>
  </conditionalFormatting>
  <conditionalFormatting sqref="AH845:AK845">
    <cfRule type="expression" dxfId="711" priority="9">
      <formula>IF(AND(AH845&gt;=0, RIGHT(TEXT(AH845,"0.#"),1)&lt;&gt;"."),TRUE,FALSE)</formula>
    </cfRule>
    <cfRule type="expression" dxfId="710" priority="10">
      <formula>IF(AND(AH845&gt;=0, RIGHT(TEXT(AH845,"0.#"),1)="."),TRUE,FALSE)</formula>
    </cfRule>
    <cfRule type="expression" dxfId="709" priority="11">
      <formula>IF(AND(AH845&lt;0, RIGHT(TEXT(AH845,"0.#"),1)&lt;&gt;"."),TRUE,FALSE)</formula>
    </cfRule>
    <cfRule type="expression" dxfId="708" priority="12">
      <formula>IF(AND(AH845&lt;0, RIGHT(TEXT(AH845,"0.#"),1)="."),TRUE,FALSE)</formula>
    </cfRule>
  </conditionalFormatting>
  <conditionalFormatting sqref="AH846:AK846">
    <cfRule type="expression" dxfId="707" priority="5">
      <formula>IF(AND(AH846&gt;=0, RIGHT(TEXT(AH846,"0.#"),1)&lt;&gt;"."),TRUE,FALSE)</formula>
    </cfRule>
    <cfRule type="expression" dxfId="706" priority="6">
      <formula>IF(AND(AH846&gt;=0, RIGHT(TEXT(AH846,"0.#"),1)="."),TRUE,FALSE)</formula>
    </cfRule>
    <cfRule type="expression" dxfId="705" priority="7">
      <formula>IF(AND(AH846&lt;0, RIGHT(TEXT(AH846,"0.#"),1)&lt;&gt;"."),TRUE,FALSE)</formula>
    </cfRule>
    <cfRule type="expression" dxfId="704" priority="8">
      <formula>IF(AND(AH846&lt;0, RIGHT(TEXT(AH846,"0.#"),1)="."),TRUE,FALSE)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2" max="49" man="1"/>
    <brk id="129" max="49" man="1"/>
    <brk id="181" max="49" man="1"/>
    <brk id="232" max="49" man="1"/>
    <brk id="699" max="49" man="1"/>
    <brk id="727" max="49" man="1"/>
    <brk id="73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P1" sqref="P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Q1" sqref="Q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t="s">
        <v>667</v>
      </c>
      <c r="H4" s="451"/>
      <c r="I4" s="451"/>
      <c r="J4" s="451"/>
      <c r="K4" s="452"/>
      <c r="L4" s="453" t="s">
        <v>668</v>
      </c>
      <c r="M4" s="454"/>
      <c r="N4" s="454"/>
      <c r="O4" s="454"/>
      <c r="P4" s="454"/>
      <c r="Q4" s="454"/>
      <c r="R4" s="454"/>
      <c r="S4" s="454"/>
      <c r="T4" s="454"/>
      <c r="U4" s="454"/>
      <c r="V4" s="454"/>
      <c r="W4" s="454"/>
      <c r="X4" s="455"/>
      <c r="Y4" s="456">
        <v>0.2</v>
      </c>
      <c r="Z4" s="457"/>
      <c r="AA4" s="457"/>
      <c r="AB4" s="558"/>
      <c r="AC4" s="450" t="s">
        <v>669</v>
      </c>
      <c r="AD4" s="451"/>
      <c r="AE4" s="451"/>
      <c r="AF4" s="451"/>
      <c r="AG4" s="452"/>
      <c r="AH4" s="453" t="s">
        <v>669</v>
      </c>
      <c r="AI4" s="454"/>
      <c r="AJ4" s="454"/>
      <c r="AK4" s="454"/>
      <c r="AL4" s="454"/>
      <c r="AM4" s="454"/>
      <c r="AN4" s="454"/>
      <c r="AO4" s="454"/>
      <c r="AP4" s="454"/>
      <c r="AQ4" s="454"/>
      <c r="AR4" s="454"/>
      <c r="AS4" s="454"/>
      <c r="AT4" s="455"/>
      <c r="AU4" s="456">
        <v>0.1</v>
      </c>
      <c r="AV4" s="457"/>
      <c r="AW4" s="457"/>
      <c r="AX4" s="458"/>
    </row>
    <row r="5" spans="1:50" ht="24.75" hidden="1"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0.1</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t="s">
        <v>670</v>
      </c>
      <c r="H17" s="451"/>
      <c r="I17" s="451"/>
      <c r="J17" s="451"/>
      <c r="K17" s="452"/>
      <c r="L17" s="453" t="s">
        <v>671</v>
      </c>
      <c r="M17" s="454"/>
      <c r="N17" s="454"/>
      <c r="O17" s="454"/>
      <c r="P17" s="454"/>
      <c r="Q17" s="454"/>
      <c r="R17" s="454"/>
      <c r="S17" s="454"/>
      <c r="T17" s="454"/>
      <c r="U17" s="454"/>
      <c r="V17" s="454"/>
      <c r="W17" s="454"/>
      <c r="X17" s="455"/>
      <c r="Y17" s="456">
        <v>0.03</v>
      </c>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x14ac:dyDescent="0.15">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0.03</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1" sqref="J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54" customHeight="1" x14ac:dyDescent="0.15">
      <c r="A4" s="1060">
        <v>1</v>
      </c>
      <c r="B4" s="1060">
        <v>1</v>
      </c>
      <c r="C4" s="426" t="s">
        <v>710</v>
      </c>
      <c r="D4" s="421"/>
      <c r="E4" s="421"/>
      <c r="F4" s="421"/>
      <c r="G4" s="421"/>
      <c r="H4" s="421"/>
      <c r="I4" s="421"/>
      <c r="J4" s="422">
        <v>9010001109203</v>
      </c>
      <c r="K4" s="423"/>
      <c r="L4" s="423"/>
      <c r="M4" s="423"/>
      <c r="N4" s="423"/>
      <c r="O4" s="423"/>
      <c r="P4" s="316" t="s">
        <v>711</v>
      </c>
      <c r="Q4" s="317"/>
      <c r="R4" s="317"/>
      <c r="S4" s="317"/>
      <c r="T4" s="317"/>
      <c r="U4" s="317"/>
      <c r="V4" s="317"/>
      <c r="W4" s="317"/>
      <c r="X4" s="317"/>
      <c r="Y4" s="318">
        <v>0.2</v>
      </c>
      <c r="Z4" s="319"/>
      <c r="AA4" s="319"/>
      <c r="AB4" s="320"/>
      <c r="AC4" s="322" t="s">
        <v>524</v>
      </c>
      <c r="AD4" s="322"/>
      <c r="AE4" s="322"/>
      <c r="AF4" s="322"/>
      <c r="AG4" s="322"/>
      <c r="AH4" s="323">
        <v>3</v>
      </c>
      <c r="AI4" s="324"/>
      <c r="AJ4" s="324"/>
      <c r="AK4" s="324"/>
      <c r="AL4" s="325">
        <v>33</v>
      </c>
      <c r="AM4" s="326"/>
      <c r="AN4" s="326"/>
      <c r="AO4" s="327"/>
      <c r="AP4" s="321" t="s">
        <v>712</v>
      </c>
      <c r="AQ4" s="321"/>
      <c r="AR4" s="321"/>
      <c r="AS4" s="321"/>
      <c r="AT4" s="321"/>
      <c r="AU4" s="321"/>
      <c r="AV4" s="321"/>
      <c r="AW4" s="321"/>
      <c r="AX4" s="321"/>
    </row>
    <row r="5" spans="1:50" ht="26.25" hidden="1"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6" t="s">
        <v>714</v>
      </c>
      <c r="D37" s="421"/>
      <c r="E37" s="421"/>
      <c r="F37" s="421"/>
      <c r="G37" s="421"/>
      <c r="H37" s="421"/>
      <c r="I37" s="421"/>
      <c r="J37" s="422">
        <v>5010401061305</v>
      </c>
      <c r="K37" s="423"/>
      <c r="L37" s="423"/>
      <c r="M37" s="423"/>
      <c r="N37" s="423"/>
      <c r="O37" s="423"/>
      <c r="P37" s="316" t="s">
        <v>713</v>
      </c>
      <c r="Q37" s="317"/>
      <c r="R37" s="317"/>
      <c r="S37" s="317"/>
      <c r="T37" s="317"/>
      <c r="U37" s="317"/>
      <c r="V37" s="317"/>
      <c r="W37" s="317"/>
      <c r="X37" s="317"/>
      <c r="Y37" s="318">
        <v>0.1</v>
      </c>
      <c r="Z37" s="319"/>
      <c r="AA37" s="319"/>
      <c r="AB37" s="320"/>
      <c r="AC37" s="322" t="s">
        <v>526</v>
      </c>
      <c r="AD37" s="322"/>
      <c r="AE37" s="322"/>
      <c r="AF37" s="322"/>
      <c r="AG37" s="322"/>
      <c r="AH37" s="323" t="s">
        <v>689</v>
      </c>
      <c r="AI37" s="324"/>
      <c r="AJ37" s="324"/>
      <c r="AK37" s="324"/>
      <c r="AL37" s="325" t="s">
        <v>689</v>
      </c>
      <c r="AM37" s="326"/>
      <c r="AN37" s="326"/>
      <c r="AO37" s="327"/>
      <c r="AP37" s="321" t="s">
        <v>696</v>
      </c>
      <c r="AQ37" s="321"/>
      <c r="AR37" s="321"/>
      <c r="AS37" s="321"/>
      <c r="AT37" s="321"/>
      <c r="AU37" s="321"/>
      <c r="AV37" s="321"/>
      <c r="AW37" s="321"/>
      <c r="AX37" s="321"/>
    </row>
    <row r="38" spans="1:50" ht="26.25" hidden="1"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6" t="s">
        <v>716</v>
      </c>
      <c r="D70" s="421"/>
      <c r="E70" s="421"/>
      <c r="F70" s="421"/>
      <c r="G70" s="421"/>
      <c r="H70" s="421"/>
      <c r="I70" s="421"/>
      <c r="J70" s="422">
        <v>6290001017315</v>
      </c>
      <c r="K70" s="423"/>
      <c r="L70" s="423"/>
      <c r="M70" s="423"/>
      <c r="N70" s="423"/>
      <c r="O70" s="423"/>
      <c r="P70" s="316" t="s">
        <v>715</v>
      </c>
      <c r="Q70" s="317"/>
      <c r="R70" s="317"/>
      <c r="S70" s="317"/>
      <c r="T70" s="317"/>
      <c r="U70" s="317"/>
      <c r="V70" s="317"/>
      <c r="W70" s="317"/>
      <c r="X70" s="317"/>
      <c r="Y70" s="318">
        <v>0.03</v>
      </c>
      <c r="Z70" s="319"/>
      <c r="AA70" s="319"/>
      <c r="AB70" s="320"/>
      <c r="AC70" s="322" t="s">
        <v>524</v>
      </c>
      <c r="AD70" s="322"/>
      <c r="AE70" s="322"/>
      <c r="AF70" s="322"/>
      <c r="AG70" s="322"/>
      <c r="AH70" s="323">
        <v>2</v>
      </c>
      <c r="AI70" s="324"/>
      <c r="AJ70" s="324"/>
      <c r="AK70" s="324"/>
      <c r="AL70" s="325">
        <v>50</v>
      </c>
      <c r="AM70" s="326"/>
      <c r="AN70" s="326"/>
      <c r="AO70" s="327"/>
      <c r="AP70" s="321" t="s">
        <v>712</v>
      </c>
      <c r="AQ70" s="321"/>
      <c r="AR70" s="321"/>
      <c r="AS70" s="321"/>
      <c r="AT70" s="321"/>
      <c r="AU70" s="321"/>
      <c r="AV70" s="321"/>
      <c r="AW70" s="321"/>
      <c r="AX70" s="321"/>
    </row>
    <row r="71" spans="1:50" ht="26.25" hidden="1"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hidden="1"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hidden="1"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hidden="1"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hidden="1"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hidden="1"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hidden="1"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hidden="1"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hidden="1"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hidden="1"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hidden="1"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hidden="1"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hidden="1"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hidden="1"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hidden="1"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hidden="1"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hidden="1"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hidden="1"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hidden="1"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hidden="1"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hidden="1"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hidden="1"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hidden="1"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hidden="1"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hidden="1"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hidden="1"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hidden="1"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hidden="1"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hidden="1"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hidden="1"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hidden="1"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hidden="1"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hidden="1"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hidden="1"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hidden="1"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hidden="1"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hidden="1"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hidden="1"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2018-08-21T08:07:16Z</cp:lastPrinted>
  <dcterms:created xsi:type="dcterms:W3CDTF">2012-03-13T00:50:25Z</dcterms:created>
  <dcterms:modified xsi:type="dcterms:W3CDTF">2018-09-06T01:38:24Z</dcterms:modified>
</cp:coreProperties>
</file>