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<sst xmlns="http://schemas.openxmlformats.org/spreadsheetml/2006/main" count="2810" uniqueCount="615">
  <si>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</si>
  <si>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</si>
  <si>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</si>
  <si>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</si>
  <si>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</si>
  <si>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</si>
  <si>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</si>
  <si>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</si>
  <si>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</si>
  <si>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</si>
  <si>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</si>
  <si>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</si>
  <si>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</si>
  <si>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</si>
  <si>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</si>
  <si>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</si>
  <si>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</si>
  <si>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</si>
  <si>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</si>
  <si>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</si>
  <si>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</si>
  <si>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</si>
  <si>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</si>
  <si>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</si>
  <si>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</si>
  <si>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</si>
  <si>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</si>
  <si>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</si>
  <si>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</si>
  <si>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</si>
  <si>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</si>
  <si>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</si>
  <si>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</si>
  <si>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</si>
  <si>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</si>
  <si>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</si>
  <si>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</si>
  <si>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</si>
  <si>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</si>
  <si>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</si>
  <si>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</si>
  <si>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</si>
  <si>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</si>
  <si>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</si>
  <si>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</si>
  <si>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</si>
  <si>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</si>
  <si>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</si>
  <si>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</si>
  <si>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</si>
  <si>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</si>
  <si>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</si>
  <si>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</si>
  <si>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</si>
  <si>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</si>
  <si>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</si>
  <si>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</si>
  <si>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</si>
  <si>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</si>
  <si>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</si>
  <si>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</si>
  <si>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</si>
  <si>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</si>
  <si>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</si>
  <si>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</si>
  <si>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</si>
  <si>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</si>
  <si>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</si>
  <si>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</si>
  <si>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</si>
  <si>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</si>
  <si>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</si>
  <si>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</si>
  <si>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</si>
  <si>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</si>
  <si>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</si>
  <si>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</si>
  <si>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</si>
  <si>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</si>
  <si>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</si>
  <si>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</si>
  <si>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</si>
  <si>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</si>
  <si>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</si>
  <si>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</si>
  <si>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</si>
  <si>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</si>
  <si>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</si>
  <si>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</si>
  <si>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</si>
  <si>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</si>
  <si>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</si>
  <si>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</si>
  <si>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</si>
  <si>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</si>
  <si>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</si>
  <si>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</si>
  <si>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</si>
  <si>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</si>
  <si>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</si>
  <si>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</si>
  <si>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</si>
  <si>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</si>
  <si>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</si>
  <si>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</si>
  <si>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</si>
  <si>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</si>
  <si>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</si>
  <si>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</si>
  <si>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</si>
  <si>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</si>
  <si>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</si>
  <si>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</si>
  <si>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</si>
  <si>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</si>
  <si>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</si>
  <si>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</si>
  <si>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</si>
  <si>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</si>
  <si>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</si>
  <si>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</si>
  <si>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</si>
  <si>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</si>
  <si>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</si>
  <si>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</si>
  <si>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</si>
  <si>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</si>
  <si>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</si>
  <si>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</si>
  <si>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</si>
  <si>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</si>
  <si>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</si>
  <si>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</si>
  <si>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</si>
  <si>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</si>
  <si>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</si>
  <si>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</si>
  <si>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</si>
  <si>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</si>
  <si>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</si>
  <si>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</si>
  <si>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</si>
  <si>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</si>
  <si>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</si>
  <si>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</si>
  <si>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</si>
  <si>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</si>
  <si>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</si>
  <si>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</si>
  <si>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</si>
  <si>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</si>
  <si>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</si>
  <si>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</si>
  <si>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</si>
  <si>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</si>
  <si>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</si>
  <si>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</si>
  <si>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</si>
  <si>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</si>
  <si>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</si>
  <si>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</si>
  <si>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</si>
  <si>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</si>
  <si>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</si>
  <si>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</si>
  <si>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</si>
  <si>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</si>
  <si>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</si>
  <si>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</si>
  <si>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</si>
  <si>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</si>
  <si>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</si>
  <si>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</si>
  <si>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</si>
  <si>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</si>
  <si>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</si>
  <si>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</si>
  <si>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</si>
  <si>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</si>
  <si>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</si>
  <si>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</si>
  <si>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</si>
  <si>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</si>
  <si>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</si>
  <si>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</si>
  <si>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</si>
  <si>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</si>
  <si>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</si>
  <si>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</si>
  <si>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</si>
  <si>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</si>
  <si>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</si>
  <si>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</si>
  <si>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</si>
  <si>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</si>
  <si>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</si>
  <si>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</si>
  <si>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</si>
  <si>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</si>
  <si>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</si>
  <si>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</si>
  <si>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</si>
  <si>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</si>
  <si>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</si>
  <si>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</si>
  <si>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</si>
  <si>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</si>
  <si>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</si>
  <si>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</si>
  <si>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</si>
  <si>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</si>
  <si>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</si>
  <si>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</si>
  <si>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</si>
  <si>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</si>
  <si>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</si>
  <si>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</si>
  <si>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</si>
  <si>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</si>
  <si>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</si>
  <si>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</si>
  <si>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</si>
  <si>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</si>
  <si>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</si>
  <si>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</si>
  <si>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</si>
  <si>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</si>
  <si>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</si>
  <si>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</si>
  <si>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</si>
  <si>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</si>
  <si>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</si>
  <si>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</si>
  <si>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</si>
  <si>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</si>
  <si>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</si>
  <si>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</si>
  <si>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</si>
  <si>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</si>
  <si>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</si>
  <si>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</si>
  <si>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</si>
  <si>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</si>
  <si>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</si>
  <si>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</si>
  <si>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</si>
  <si>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</si>
  <si>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</si>
  <si>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</si>
  <si>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</si>
  <si>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</si>
  <si>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</si>
  <si>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</si>
  <si>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</si>
  <si>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</si>
  <si>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</si>
  <si>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</si>
  <si>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</si>
  <si>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</si>
  <si>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</si>
  <si>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</si>
  <si>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</si>
  <si>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</si>
  <si>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</si>
  <si>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</si>
  <si>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</si>
  <si>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</si>
  <si>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</si>
  <si>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</si>
  <si>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</si>
  <si>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</si>
  <si>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</si>
  <si>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</si>
  <si>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</si>
  <si>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</si>
  <si>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</si>
  <si>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</si>
  <si>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</si>
  <si>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</si>
  <si>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</si>
  <si>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</si>
  <si>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</si>
  <si>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</si>
  <si>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</si>
  <si>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</si>
  <si>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</si>
  <si>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</si>
  <si>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</si>
  <si>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</si>
  <si>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</si>
  <si>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</si>
  <si>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</si>
  <si>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</si>
  <si>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</si>
  <si>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</si>
  <si>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</si>
  <si>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</si>
  <si>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</si>
  <si>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</si>
  <si>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</si>
  <si>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</si>
  <si>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</si>
  <si>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</si>
  <si>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</si>
  <si>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</si>
  <si>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</si>
  <si>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</si>
  <si>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</si>
  <si>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</si>
  <si>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</si>
  <si>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</si>
  <si>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</si>
  <si>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</si>
  <si>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</si>
  <si>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</si>
  <si>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</si>
  <si>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</si>
  <si>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</si>
  <si>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</si>
  <si>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</si>
  <si>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</si>
  <si>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</si>
  <si>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</si>
  <si>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</si>
  <si>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</si>
  <si>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</si>
  <si>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</si>
  <si>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</si>
  <si>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</si>
  <si>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</si>
  <si>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</si>
  <si>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</si>
  <si>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</si>
  <si>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</si>
  <si>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</si>
  <si>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</si>
  <si>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</si>
  <si>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</si>
  <si>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</si>
  <si>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</si>
  <si>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</si>
  <si>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</si>
  <si>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</si>
  <si>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</si>
  <si>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</si>
  <si>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</si>
  <si>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</si>
  <si>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</si>
  <si>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</si>
  <si>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</si>
  <si>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</si>
  <si>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</si>
  <si>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</si>
  <si>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</si>
  <si>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</si>
  <si>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</si>
  <si>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</si>
  <si>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</si>
  <si>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</si>
  <si>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</si>
  <si>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</si>
  <si>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</si>
  <si>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</si>
  <si>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</si>
  <si>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</si>
  <si>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</si>
  <si>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</si>
  <si>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</si>
  <si>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</si>
  <si>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</si>
  <si>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</si>
  <si>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</si>
  <si>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</si>
  <si>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</si>
  <si>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</si>
  <si>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</si>
  <si>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</si>
  <si>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</si>
  <si>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</si>
  <si>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</si>
  <si>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</si>
  <si>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</si>
  <si>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</si>
  <si>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</si>
  <si>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</si>
  <si>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</si>
  <si>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</si>
  <si>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</si>
  <si>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</si>
  <si>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</si>
  <si>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</si>
  <si>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</si>
  <si>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</si>
  <si>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</si>
  <si>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</si>
  <si>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</si>
  <si>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</si>
  <si>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</si>
  <si>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</si>
  <si>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</si>
  <si>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</si>
  <si>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</si>
  <si>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</si>
  <si>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</si>
  <si>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</si>
  <si>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</si>
  <si>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</si>
  <si>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</si>
  <si>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</si>
  <si>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</si>
  <si>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</si>
  <si>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</si>
  <si>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</si>
  <si>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</si>
  <si>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</si>
  <si>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</si>
  <si>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</si>
  <si>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</si>
  <si>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</si>
  <si>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</si>
  <si>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</si>
  <si>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</si>
  <si>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</si>
  <si>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</si>
  <si>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</si>
  <si>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</si>
  <si>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</si>
  <si>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</si>
  <si>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</si>
  <si>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</si>
  <si>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</si>
  <si>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</si>
  <si>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</si>
  <si>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</si>
  <si>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</si>
  <si>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</si>
  <si>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</si>
  <si>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</si>
  <si>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</si>
  <si>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</si>
  <si>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</si>
  <si>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</si>
  <si>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</si>
  <si>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</si>
  <si>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</si>
  <si>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</si>
  <si>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</si>
  <si>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</si>
  <si>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</si>
  <si>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</si>
  <si>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</si>
  <si>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</si>
  <si>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</si>
  <si>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</si>
  <si>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</si>
  <si>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</si>
  <si>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</si>
  <si>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</si>
  <si>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</si>
  <si>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</si>
  <si>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</si>
  <si>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</si>
  <si>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</si>
  <si>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</si>
  <si>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</si>
  <si>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</si>
  <si>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</si>
  <si>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</si>
  <si>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</si>
  <si>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</si>
  <si>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</si>
  <si>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</si>
  <si>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</si>
  <si>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</si>
  <si>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</si>
  <si>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</si>
  <si>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</si>
  <si>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</si>
  <si>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</si>
  <si>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</si>
  <si>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</si>
  <si>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</si>
  <si>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</si>
  <si>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</si>
  <si>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</si>
  <si>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</si>
  <si>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</si>
  <si>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</si>
  <si>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</si>
  <si>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</si>
  <si>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</si>
  <si>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</si>
  <si>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</si>
  <si>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</si>
  <si>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</si>
  <si>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</si>
  <si>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</si>
  <si>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</si>
  <si>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</si>
  <si>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</si>
  <si>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</si>
  <si>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</si>
  <si>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</si>
  <si>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</si>
  <si>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</si>
  <si>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</si>
  <si>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</si>
  <si>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</si>
  <si>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</si>
  <si>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</si>
  <si>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</si>
  <si>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</si>
  <si>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</si>
  <si>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</si>
  <si>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</si>
  <si>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</si>
  <si>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</si>
  <si>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</si>
  <si>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</si>
  <si>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</si>
  <si>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</si>
  <si>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</si>
  <si>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</si>
  <si>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</si>
  <si>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</si>
  <si>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</si>
  <si>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</si>
  <si>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</si>
  <si>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</si>
  <si>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</si>
  <si>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</si>
  <si>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</si>
  <si>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</si>
  <si>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</si>
  <si>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</si>
  <si>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</si>
  <si>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</si>
  <si>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</si>
  <si>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</si>
  <si>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</si>
  <si>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</si>
  <si>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</si>
  <si>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</si>
  <si>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</si>
  <si>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</si>
  <si>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</si>
  <si>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</si>
  <si>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</si>
  <si>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</si>
  <si>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</si>
  <si>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</si>
  <si>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中国における日本理解促進にかかる経費</t>
    <rPh sb="0" eb="2">
      <t>チュウゴク</t>
    </rPh>
    <rPh sb="6" eb="8">
      <t>ニホン</t>
    </rPh>
    <rPh sb="8" eb="10">
      <t>リカイ</t>
    </rPh>
    <rPh sb="10" eb="12">
      <t>ソクシン</t>
    </rPh>
    <rPh sb="16" eb="18">
      <t>ケイヒ</t>
    </rPh>
    <phoneticPr fontId="5"/>
  </si>
  <si>
    <t>アジア大洋州局</t>
    <rPh sb="3" eb="7">
      <t>タイヨウシュウキョク</t>
    </rPh>
    <phoneticPr fontId="5"/>
  </si>
  <si>
    <t>中国・モンゴル第一課</t>
    <rPh sb="0" eb="2">
      <t>チュウゴク</t>
    </rPh>
    <rPh sb="7" eb="10">
      <t>ダイイッカ</t>
    </rPh>
    <phoneticPr fontId="5"/>
  </si>
  <si>
    <t>課長　岩本　桂一</t>
    <rPh sb="0" eb="2">
      <t>カチョウ</t>
    </rPh>
    <rPh sb="3" eb="5">
      <t>イワモト</t>
    </rPh>
    <rPh sb="6" eb="8">
      <t>ケイイチ</t>
    </rPh>
    <phoneticPr fontId="5"/>
  </si>
  <si>
    <t>○</t>
  </si>
  <si>
    <t>外務省設置法第４条第一項
外務省組織令第４１条</t>
    <rPh sb="0" eb="3">
      <t>ガイムショウ</t>
    </rPh>
    <rPh sb="3" eb="6">
      <t>セッチホウ</t>
    </rPh>
    <rPh sb="6" eb="7">
      <t>ダイ</t>
    </rPh>
    <rPh sb="8" eb="9">
      <t>ジョウ</t>
    </rPh>
    <rPh sb="9" eb="10">
      <t>ダイ</t>
    </rPh>
    <rPh sb="10" eb="12">
      <t>イッコウ</t>
    </rPh>
    <rPh sb="13" eb="16">
      <t>ガイムショウ</t>
    </rPh>
    <rPh sb="16" eb="18">
      <t>ソシキ</t>
    </rPh>
    <rPh sb="18" eb="19">
      <t>レイ</t>
    </rPh>
    <rPh sb="19" eb="20">
      <t>ダイ</t>
    </rPh>
    <rPh sb="22" eb="23">
      <t>ジョウ</t>
    </rPh>
    <phoneticPr fontId="5"/>
  </si>
  <si>
    <t>-</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</si>
  <si>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</si>
  <si>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</si>
  <si>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諸謝金</t>
    <rPh sb="0" eb="1">
      <t>ショ</t>
    </rPh>
    <rPh sb="1" eb="3">
      <t>シャキン</t>
    </rPh>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</si>
  <si>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</si>
  <si>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</si>
  <si>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言論ＮＰＯ・中国国際出版集団「日中共同世論調査」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セロン</t>
    </rPh>
    <rPh sb="21" eb="23">
      <t>チョウサ</t>
    </rPh>
    <phoneticPr fontId="5"/>
  </si>
  <si>
    <t>小冊子の配布人数</t>
    <rPh sb="0" eb="3">
      <t>ショウサッシ</t>
    </rPh>
    <rPh sb="4" eb="6">
      <t>ハイフ</t>
    </rPh>
    <rPh sb="6" eb="8">
      <t>ニンズウ</t>
    </rPh>
    <phoneticPr fontId="5"/>
  </si>
  <si>
    <t>冊</t>
    <rPh sb="0" eb="1">
      <t>サツ</t>
    </rPh>
    <phoneticPr fontId="5"/>
  </si>
  <si>
    <t>人</t>
    <rPh sb="0" eb="1">
      <t>ニン</t>
    </rPh>
    <phoneticPr fontId="5"/>
  </si>
  <si>
    <t>-</t>
    <phoneticPr fontId="5"/>
  </si>
  <si>
    <t>-</t>
    <phoneticPr fontId="5"/>
  </si>
  <si>
    <t>新27-01</t>
    <rPh sb="0" eb="1">
      <t>シン</t>
    </rPh>
    <phoneticPr fontId="5"/>
  </si>
  <si>
    <t>4</t>
    <phoneticPr fontId="5"/>
  </si>
  <si>
    <t>日本の民主・法治社会等に関する小冊子の作成部数
※31年度は印刷部数は最小限に留め，主に，各在外公館で印刷して使用・配布することを想定。</t>
    <rPh sb="0" eb="2">
      <t>ニホン</t>
    </rPh>
    <rPh sb="3" eb="5">
      <t>ミンシュ</t>
    </rPh>
    <rPh sb="6" eb="8">
      <t>ホウチ</t>
    </rPh>
    <rPh sb="8" eb="10">
      <t>シャカイ</t>
    </rPh>
    <rPh sb="10" eb="11">
      <t>トウ</t>
    </rPh>
    <rPh sb="12" eb="13">
      <t>カン</t>
    </rPh>
    <rPh sb="15" eb="18">
      <t>ショウサッシ</t>
    </rPh>
    <rPh sb="19" eb="21">
      <t>サクセイ</t>
    </rPh>
    <rPh sb="21" eb="23">
      <t>ブスウ</t>
    </rPh>
    <rPh sb="27" eb="29">
      <t>ネンド</t>
    </rPh>
    <rPh sb="30" eb="32">
      <t>インサツ</t>
    </rPh>
    <rPh sb="32" eb="34">
      <t>ブスウ</t>
    </rPh>
    <rPh sb="35" eb="38">
      <t>サイショウゲン</t>
    </rPh>
    <rPh sb="39" eb="40">
      <t>トド</t>
    </rPh>
    <rPh sb="42" eb="43">
      <t>オモ</t>
    </rPh>
    <rPh sb="45" eb="46">
      <t>カク</t>
    </rPh>
    <rPh sb="46" eb="48">
      <t>ザイガイ</t>
    </rPh>
    <rPh sb="48" eb="50">
      <t>コウカン</t>
    </rPh>
    <rPh sb="51" eb="53">
      <t>インサツ</t>
    </rPh>
    <rPh sb="55" eb="57">
      <t>シヨウ</t>
    </rPh>
    <rPh sb="58" eb="60">
      <t>ハイフ</t>
    </rPh>
    <rPh sb="65" eb="67">
      <t>ソウテイ</t>
    </rPh>
    <phoneticPr fontId="5"/>
  </si>
  <si>
    <t>円</t>
    <rPh sb="0" eb="1">
      <t>エン</t>
    </rPh>
    <phoneticPr fontId="5"/>
  </si>
  <si>
    <t>円/冊</t>
    <rPh sb="0" eb="1">
      <t>エン</t>
    </rPh>
    <rPh sb="2" eb="3">
      <t>サツ</t>
    </rPh>
    <phoneticPr fontId="5"/>
  </si>
  <si>
    <t>9,729,720／5,000</t>
    <phoneticPr fontId="5"/>
  </si>
  <si>
    <t>7,996,428／15,000</t>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</si>
  <si>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5">
      <t>サクセイスウ</t>
    </rPh>
    <rPh sb="23" eb="25">
      <t>ネンド</t>
    </rPh>
    <rPh sb="28" eb="30">
      <t>ネンド</t>
    </rPh>
    <rPh sb="31" eb="34">
      <t>ショウサッシ</t>
    </rPh>
    <rPh sb="35" eb="37">
      <t>スンポウ</t>
    </rPh>
    <rPh sb="38" eb="39">
      <t>ページ</t>
    </rPh>
    <rPh sb="39" eb="40">
      <t>スウ</t>
    </rPh>
    <rPh sb="41" eb="42">
      <t>コト</t>
    </rPh>
    <phoneticPr fontId="5"/>
  </si>
  <si>
    <t>388,800／1,000</t>
    <phoneticPr fontId="5"/>
  </si>
  <si>
    <t>諸謝金</t>
    <rPh sb="0" eb="1">
      <t>ショ</t>
    </rPh>
    <rPh sb="1" eb="3">
      <t>シャキン</t>
    </rPh>
    <phoneticPr fontId="5"/>
  </si>
  <si>
    <t>小冊子印刷</t>
    <rPh sb="0" eb="3">
      <t>ショウサッシ</t>
    </rPh>
    <rPh sb="3" eb="5">
      <t>インサツ</t>
    </rPh>
    <phoneticPr fontId="5"/>
  </si>
  <si>
    <t>（株）アイネット</t>
    <rPh sb="0" eb="3">
      <t>カブ</t>
    </rPh>
    <phoneticPr fontId="5"/>
  </si>
  <si>
    <t>印刷業務</t>
    <rPh sb="0" eb="2">
      <t>インサツ</t>
    </rPh>
    <rPh sb="2" eb="4">
      <t>ギョウム</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</si>
  <si>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</si>
  <si>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</si>
  <si>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日中における「戦略的互恵関係」の一層の深化に向けた取組（経済面以外）</t>
    <phoneticPr fontId="5"/>
  </si>
  <si>
    <t>「戦略的互恵関係」をさらに推進する</t>
    <phoneticPr fontId="5"/>
  </si>
  <si>
    <t>既存の交流事業の着実な実施により，両国国民間の相互理解を推進する</t>
    <phoneticPr fontId="5"/>
  </si>
  <si>
    <t>日本に対し良い印象を持つ中国人の割合が前年に比べ増加した。日中関係は重要と回答する中国人の割合が前年に比べ増加した。（いずれも言論NPO・中国国際出版集団「日中共同世論調査」より）</t>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</si>
  <si>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</si>
  <si>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</si>
  <si>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</si>
  <si>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妥当である。</t>
    <rPh sb="0" eb="2">
      <t>ダトウ</t>
    </rPh>
    <phoneticPr fontId="5"/>
  </si>
  <si>
    <t>－</t>
    <phoneticPr fontId="5"/>
  </si>
  <si>
    <t>限定されている。</t>
    <rPh sb="0" eb="2">
      <t>ゲンテイ</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</si>
  <si>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</si>
  <si>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</si>
  <si>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</si>
  <si>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</si>
  <si>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</si>
  <si>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9">
      <t>セイカブツ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チシキソウ</t>
    </rPh>
    <rPh sb="82" eb="84">
      <t>タイショウ</t>
    </rPh>
    <rPh sb="87" eb="90">
      <t>ベンキョウカイ</t>
    </rPh>
    <rPh sb="91" eb="94">
      <t>コウリュウカイ</t>
    </rPh>
    <rPh sb="96" eb="98">
      <t>カツヨウ</t>
    </rPh>
    <rPh sb="106" eb="107">
      <t>オオ</t>
    </rPh>
    <rPh sb="109" eb="111">
      <t>コウカ</t>
    </rPh>
    <rPh sb="112" eb="113">
      <t>ヒ</t>
    </rPh>
    <rPh sb="114" eb="115">
      <t>ダ</t>
    </rPh>
    <rPh sb="119" eb="121">
      <t>サッシ</t>
    </rPh>
    <rPh sb="127" eb="129">
      <t>ケイシキ</t>
    </rPh>
    <rPh sb="130" eb="132">
      <t>カイゼン</t>
    </rPh>
    <rPh sb="133" eb="135">
      <t>ツイキュウ</t>
    </rPh>
    <rPh sb="138" eb="139">
      <t>レイ</t>
    </rPh>
    <rPh sb="143" eb="144">
      <t>トウ</t>
    </rPh>
    <rPh sb="148" eb="150">
      <t>カツヨウ</t>
    </rPh>
    <rPh sb="152" eb="154">
      <t>ハッシン</t>
    </rPh>
    <rPh sb="155" eb="156">
      <t>オコナ</t>
    </rPh>
    <rPh sb="158" eb="160">
      <t>ザイガイ</t>
    </rPh>
    <rPh sb="160" eb="162">
      <t>コウカン</t>
    </rPh>
    <rPh sb="164" eb="167">
      <t>セッキョクテキ</t>
    </rPh>
    <rPh sb="176" eb="177">
      <t>ウナガ</t>
    </rPh>
    <rPh sb="181" eb="184">
      <t>コウカテキ</t>
    </rPh>
    <rPh sb="185" eb="188">
      <t>セイカブツ</t>
    </rPh>
    <rPh sb="188" eb="190">
      <t>サクセイ</t>
    </rPh>
    <phoneticPr fontId="5"/>
  </si>
  <si>
    <t>複数社による一般競争契約により委託業者を選定している。</t>
    <rPh sb="0" eb="3">
      <t>フクスウシャ</t>
    </rPh>
    <rPh sb="6" eb="8">
      <t>イッパン</t>
    </rPh>
    <rPh sb="8" eb="10">
      <t>キョウソウ</t>
    </rPh>
    <rPh sb="10" eb="12">
      <t>ケイヤク</t>
    </rPh>
    <rPh sb="15" eb="17">
      <t>イタク</t>
    </rPh>
    <rPh sb="17" eb="19">
      <t>ギョウシャ</t>
    </rPh>
    <rPh sb="20" eb="22">
      <t>センテイ</t>
    </rPh>
    <phoneticPr fontId="5"/>
  </si>
  <si>
    <t>本事業は，中国における対日理解の促進，及び，対日世論をより健全な方向に導くための事業であり、事業の重要性は高い。
事業の効率性については，複数社参加の一般競争契約により委託業者が選定されている。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セロン</t>
    </rPh>
    <rPh sb="29" eb="31">
      <t>ケンゼン</t>
    </rPh>
    <rPh sb="32" eb="34">
      <t>ホウコウ</t>
    </rPh>
    <rPh sb="35" eb="36">
      <t>ミチビ</t>
    </rPh>
    <rPh sb="40" eb="42">
      <t>ジギョウ</t>
    </rPh>
    <rPh sb="46" eb="48">
      <t>ジギョウ</t>
    </rPh>
    <rPh sb="49" eb="52">
      <t>ジュウヨウセイ</t>
    </rPh>
    <rPh sb="53" eb="54">
      <t>タカ</t>
    </rPh>
    <rPh sb="57" eb="59">
      <t>ジギョウ</t>
    </rPh>
    <rPh sb="60" eb="63">
      <t>コウリツセイ</t>
    </rPh>
    <rPh sb="69" eb="72">
      <t>フクスウシャ</t>
    </rPh>
    <rPh sb="72" eb="74">
      <t>サンカ</t>
    </rPh>
    <rPh sb="75" eb="77">
      <t>イッパン</t>
    </rPh>
    <rPh sb="77" eb="79">
      <t>キョウソウ</t>
    </rPh>
    <rPh sb="79" eb="81">
      <t>ケイヤク</t>
    </rPh>
    <rPh sb="84" eb="86">
      <t>イタク</t>
    </rPh>
    <rPh sb="86" eb="88">
      <t>ギョウシャ</t>
    </rPh>
    <rPh sb="89" eb="91">
      <t>センテイ</t>
    </rPh>
    <rPh sb="98" eb="101">
      <t>セイカブツ</t>
    </rPh>
    <rPh sb="102" eb="104">
      <t>カツヨウ</t>
    </rPh>
    <rPh sb="110" eb="111">
      <t>サラ</t>
    </rPh>
    <rPh sb="113" eb="116">
      <t>コウカテキ</t>
    </rPh>
    <rPh sb="117" eb="119">
      <t>カツヨウ</t>
    </rPh>
    <rPh sb="120" eb="122">
      <t>ヨチ</t>
    </rPh>
    <rPh sb="123" eb="124">
      <t>オオ</t>
    </rPh>
    <rPh sb="130" eb="133">
      <t>セイカブツ</t>
    </rPh>
    <rPh sb="134" eb="136">
      <t>ナイヨウ</t>
    </rPh>
    <rPh sb="147" eb="150">
      <t>セイカブツ</t>
    </rPh>
    <rPh sb="151" eb="152">
      <t>フ</t>
    </rPh>
    <rPh sb="157" eb="159">
      <t>カイゼン</t>
    </rPh>
    <rPh sb="160" eb="162">
      <t>カイリョウ</t>
    </rPh>
    <rPh sb="166" eb="168">
      <t>ヨチ</t>
    </rPh>
    <phoneticPr fontId="5"/>
  </si>
  <si>
    <t>-</t>
    <phoneticPr fontId="5"/>
  </si>
  <si>
    <t>-</t>
    <phoneticPr fontId="5"/>
  </si>
  <si>
    <t>-</t>
    <phoneticPr fontId="5"/>
  </si>
  <si>
    <t>－</t>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</si>
  <si>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6">
      <t>チシキソウ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3">
      <t>ト</t>
    </rPh>
    <rPh sb="33" eb="34">
      <t>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</si>
  <si>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無</t>
  </si>
  <si>
    <t>‐</t>
  </si>
  <si>
    <t>外部有識者の点検対象外である。</t>
    <phoneticPr fontId="5"/>
  </si>
  <si>
    <t>引き続き適切かつ効率的な事業実施に努める。</t>
    <phoneticPr fontId="5"/>
  </si>
  <si>
    <t>新規刷新ではなく，増刷のみであったことから必要経費が最小限となった。</t>
    <rPh sb="0" eb="2">
      <t>シンキ</t>
    </rPh>
    <rPh sb="2" eb="4">
      <t>サッシン</t>
    </rPh>
    <rPh sb="9" eb="11">
      <t>ゾウサツ</t>
    </rPh>
    <rPh sb="21" eb="23">
      <t>ヒツヨウ</t>
    </rPh>
    <rPh sb="23" eb="25">
      <t>ケイヒ</t>
    </rPh>
    <rPh sb="26" eb="29">
      <t>サイショウゲン</t>
    </rPh>
    <phoneticPr fontId="5"/>
  </si>
  <si>
    <t>引き続き適切かつ効率的な事業実施に努める。</t>
    <phoneticPr fontId="5"/>
  </si>
  <si>
    <t>日中・日モンゴル関係の推進</t>
    <rPh sb="0" eb="2">
      <t>ニッチュウ</t>
    </rPh>
    <rPh sb="3" eb="4">
      <t>ニチ</t>
    </rPh>
    <rPh sb="8" eb="10">
      <t>カンケイ</t>
    </rPh>
    <rPh sb="11" eb="13">
      <t>スイシン</t>
    </rPh>
    <phoneticPr fontId="5"/>
  </si>
  <si>
    <t>招へい事業により訪日する中国人に対して広報冊子を配布し，日本の民主・法治社会の理解を進めている。</t>
    <rPh sb="0" eb="1">
      <t>ショウ</t>
    </rPh>
    <rPh sb="3" eb="5">
      <t>ジギョウ</t>
    </rPh>
    <rPh sb="8" eb="10">
      <t>ホウニチ</t>
    </rPh>
    <rPh sb="12" eb="14">
      <t>チュウゴク</t>
    </rPh>
    <rPh sb="14" eb="15">
      <t>ジン</t>
    </rPh>
    <rPh sb="16" eb="17">
      <t>タイ</t>
    </rPh>
    <rPh sb="19" eb="21">
      <t>コウホウ</t>
    </rPh>
    <rPh sb="21" eb="23">
      <t>サッシ</t>
    </rPh>
    <rPh sb="24" eb="26">
      <t>ハイフ</t>
    </rPh>
    <rPh sb="28" eb="30">
      <t>ニホン</t>
    </rPh>
    <rPh sb="31" eb="33">
      <t>ミンシュ</t>
    </rPh>
    <rPh sb="34" eb="36">
      <t>ホウチ</t>
    </rPh>
    <rPh sb="36" eb="38">
      <t>シャカイ</t>
    </rPh>
    <rPh sb="39" eb="41">
      <t>リカイ</t>
    </rPh>
    <rPh sb="42" eb="4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</si>
</sst>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136525</xdr:colOff>
      <xdr:row>742</xdr:row>
      <xdr:rowOff>241300</xdr:rowOff>
    </xdr:from>
    <xdr:to>
      <xdr:col>33</xdr:col>
      <xdr:colOff>82550</xdr:colOff>
      <xdr:row>744</xdr:row>
      <xdr:rowOff>248558</xdr:rowOff>
    </xdr:to>
    <xdr:sp macro="" textlink="">
      <xdr:nvSpPr>
        <xdr:cNvPr id="8" name="テキスト ボックス 7"/>
        <xdr:cNvSpPr txBox="1"/>
      </xdr:nvSpPr>
      <xdr:spPr>
        <a:xfrm>
          <a:off x="3997325" y="38925500"/>
          <a:ext cx="2790825" cy="71845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19</xdr:col>
      <xdr:colOff>113393</xdr:colOff>
      <xdr:row>744</xdr:row>
      <xdr:rowOff>301626</xdr:rowOff>
    </xdr:from>
    <xdr:to>
      <xdr:col>33</xdr:col>
      <xdr:colOff>119289</xdr:colOff>
      <xdr:row>746</xdr:row>
      <xdr:rowOff>242206</xdr:rowOff>
    </xdr:to>
    <xdr:sp macro="" textlink="">
      <xdr:nvSpPr>
        <xdr:cNvPr id="9" name="大かっこ 8"/>
        <xdr:cNvSpPr/>
      </xdr:nvSpPr>
      <xdr:spPr>
        <a:xfrm>
          <a:off x="3974193" y="39697026"/>
          <a:ext cx="2850696" cy="65178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15</xdr:col>
      <xdr:colOff>162833</xdr:colOff>
      <xdr:row>751</xdr:row>
      <xdr:rowOff>256268</xdr:rowOff>
    </xdr:from>
    <xdr:to>
      <xdr:col>37</xdr:col>
      <xdr:colOff>92982</xdr:colOff>
      <xdr:row>753</xdr:row>
      <xdr:rowOff>273049</xdr:rowOff>
    </xdr:to>
    <xdr:sp macro="" textlink="">
      <xdr:nvSpPr>
        <xdr:cNvPr id="10" name="テキスト ボックス 9"/>
        <xdr:cNvSpPr txBox="1"/>
      </xdr:nvSpPr>
      <xdr:spPr>
        <a:xfrm>
          <a:off x="3210833" y="42140868"/>
          <a:ext cx="4400549" cy="72798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（株）アイネット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15</xdr:col>
      <xdr:colOff>162832</xdr:colOff>
      <xdr:row>753</xdr:row>
      <xdr:rowOff>327478</xdr:rowOff>
    </xdr:from>
    <xdr:to>
      <xdr:col>37</xdr:col>
      <xdr:colOff>79375</xdr:colOff>
      <xdr:row>755</xdr:row>
      <xdr:rowOff>266700</xdr:rowOff>
    </xdr:to>
    <xdr:sp macro="" textlink="">
      <xdr:nvSpPr>
        <xdr:cNvPr id="11" name="大かっこ 10"/>
        <xdr:cNvSpPr/>
      </xdr:nvSpPr>
      <xdr:spPr>
        <a:xfrm>
          <a:off x="3210832" y="42923278"/>
          <a:ext cx="4386943" cy="65042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冊子制作請負業務</a:t>
          </a:r>
        </a:p>
      </xdr:txBody>
    </xdr:sp>
    <xdr:clientData/>
  </xdr:twoCellAnchor>
  <xdr:twoCellAnchor>
    <xdr:from>
      <xdr:col>15</xdr:col>
      <xdr:colOff>139700</xdr:colOff>
      <xdr:row>750</xdr:row>
      <xdr:rowOff>243112</xdr:rowOff>
    </xdr:from>
    <xdr:to>
      <xdr:col>37</xdr:col>
      <xdr:colOff>69848</xdr:colOff>
      <xdr:row>751</xdr:row>
      <xdr:rowOff>238579</xdr:rowOff>
    </xdr:to>
    <xdr:sp macro="" textlink="">
      <xdr:nvSpPr>
        <xdr:cNvPr id="12" name="テキスト ボックス 11"/>
        <xdr:cNvSpPr txBox="1"/>
      </xdr:nvSpPr>
      <xdr:spPr>
        <a:xfrm>
          <a:off x="3187700" y="41772112"/>
          <a:ext cx="4400548" cy="351067"/>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104774</xdr:colOff>
      <xdr:row>746</xdr:row>
      <xdr:rowOff>254453</xdr:rowOff>
    </xdr:from>
    <xdr:to>
      <xdr:col>26</xdr:col>
      <xdr:colOff>104775</xdr:colOff>
      <xdr:row>750</xdr:row>
      <xdr:rowOff>243112</xdr:rowOff>
    </xdr:to>
    <xdr:cxnSp macro="">
      <xdr:nvCxnSpPr>
        <xdr:cNvPr id="13" name="直線矢印コネクタ 12"/>
        <xdr:cNvCxnSpPr>
          <a:endCxn id="12" idx="0"/>
        </xdr:cNvCxnSpPr>
      </xdr:nvCxnSpPr>
      <xdr:spPr>
        <a:xfrm flipH="1">
          <a:off x="5387974" y="40361053"/>
          <a:ext cx="1" cy="1411059"/>
        </a:xfrm>
        <a:prstGeom prst="straightConnector1">
          <a:avLst/>
        </a:prstGeom>
        <a:noFill/>
        <a:ln w="317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6</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2" t="s">
        <v>548</v>
      </c>
      <c r="Z7" s="293"/>
      <c r="AA7" s="293"/>
      <c r="AB7" s="293"/>
      <c r="AC7" s="293"/>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389</v>
      </c>
      <c r="B8" s="831"/>
      <c r="C8" s="831"/>
      <c r="D8" s="831"/>
      <c r="E8" s="831"/>
      <c r="F8" s="832"/>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558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1"/>
    </row>
    <row r="13" spans="1:50" ht="21" customHeight="1" x14ac:dyDescent="0.15">
      <c r="A13" s="139"/>
      <c r="B13" s="140"/>
      <c r="C13" s="140"/>
      <c r="D13" s="140"/>
      <c r="E13" s="140"/>
      <c r="F13" s="141"/>
      <c r="G13" s="742" t="s">
        <v>6</v>
      </c>
      <c r="H13" s="743"/>
      <c r="I13" s="632" t="s">
        <v>7</v>
      </c>
      <c r="J13" s="633"/>
      <c r="K13" s="633"/>
      <c r="L13" s="633"/>
      <c r="M13" s="633"/>
      <c r="N13" s="633"/>
      <c r="O13" s="634"/>
      <c r="P13" s="97">
        <v>12</v>
      </c>
      <c r="Q13" s="98"/>
      <c r="R13" s="98"/>
      <c r="S13" s="98"/>
      <c r="T13" s="98"/>
      <c r="U13" s="98"/>
      <c r="V13" s="99"/>
      <c r="W13" s="97">
        <v>8</v>
      </c>
      <c r="X13" s="98"/>
      <c r="Y13" s="98"/>
      <c r="Z13" s="98"/>
      <c r="AA13" s="98"/>
      <c r="AB13" s="98"/>
      <c r="AC13" s="99"/>
      <c r="AD13" s="97">
        <v>1</v>
      </c>
      <c r="AE13" s="98"/>
      <c r="AF13" s="98"/>
      <c r="AG13" s="98"/>
      <c r="AH13" s="98"/>
      <c r="AI13" s="98"/>
      <c r="AJ13" s="99"/>
      <c r="AK13" s="97">
        <v>1</v>
      </c>
      <c r="AL13" s="98"/>
      <c r="AM13" s="98"/>
      <c r="AN13" s="98"/>
      <c r="AO13" s="98"/>
      <c r="AP13" s="98"/>
      <c r="AQ13" s="99"/>
      <c r="AR13" s="94">
        <v>1</v>
      </c>
      <c r="AS13" s="95"/>
      <c r="AT13" s="95"/>
      <c r="AU13" s="95"/>
      <c r="AV13" s="95"/>
      <c r="AW13" s="95"/>
      <c r="AX13" s="391"/>
    </row>
    <row r="14" spans="1:50" ht="21" customHeight="1" x14ac:dyDescent="0.15">
      <c r="A14" s="139"/>
      <c r="B14" s="140"/>
      <c r="C14" s="140"/>
      <c r="D14" s="140"/>
      <c r="E14" s="140"/>
      <c r="F14" s="141"/>
      <c r="G14" s="744"/>
      <c r="H14" s="745"/>
      <c r="I14" s="574" t="s">
        <v>8</v>
      </c>
      <c r="J14" s="626"/>
      <c r="K14" s="626"/>
      <c r="L14" s="626"/>
      <c r="M14" s="626"/>
      <c r="N14" s="626"/>
      <c r="O14" s="62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4"/>
      <c r="H15" s="745"/>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4"/>
      <c r="H16" s="745"/>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6"/>
      <c r="K17" s="626"/>
      <c r="L17" s="626"/>
      <c r="M17" s="626"/>
      <c r="N17" s="626"/>
      <c r="O17" s="62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8</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1</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v>
      </c>
      <c r="Q19" s="98"/>
      <c r="R19" s="98"/>
      <c r="S19" s="98"/>
      <c r="T19" s="98"/>
      <c r="U19" s="98"/>
      <c r="V19" s="99"/>
      <c r="W19" s="97">
        <v>8</v>
      </c>
      <c r="X19" s="98"/>
      <c r="Y19" s="98"/>
      <c r="Z19" s="98"/>
      <c r="AA19" s="98"/>
      <c r="AB19" s="98"/>
      <c r="AC19" s="99"/>
      <c r="AD19" s="97">
        <v>0.4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0.83333333333333337</v>
      </c>
      <c r="Q20" s="538"/>
      <c r="R20" s="538"/>
      <c r="S20" s="538"/>
      <c r="T20" s="538"/>
      <c r="U20" s="538"/>
      <c r="V20" s="538"/>
      <c r="W20" s="538">
        <f t="shared" ref="W20" si="0">IF(W18=0, "-", SUM(W19)/W18)</f>
        <v>1</v>
      </c>
      <c r="X20" s="538"/>
      <c r="Y20" s="538"/>
      <c r="Z20" s="538"/>
      <c r="AA20" s="538"/>
      <c r="AB20" s="538"/>
      <c r="AC20" s="538"/>
      <c r="AD20" s="538">
        <f t="shared" ref="AD20" si="1">IF(AD18=0, "-", SUM(AD19)/AD18)</f>
        <v>0.4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497</v>
      </c>
      <c r="H21" s="931"/>
      <c r="I21" s="931"/>
      <c r="J21" s="931"/>
      <c r="K21" s="931"/>
      <c r="L21" s="931"/>
      <c r="M21" s="931"/>
      <c r="N21" s="931"/>
      <c r="O21" s="931"/>
      <c r="P21" s="538">
        <f>IF(P19=0, "-", SUM(P19)/SUM(P13,P14))</f>
        <v>0.83333333333333337</v>
      </c>
      <c r="Q21" s="538"/>
      <c r="R21" s="538"/>
      <c r="S21" s="538"/>
      <c r="T21" s="538"/>
      <c r="U21" s="538"/>
      <c r="V21" s="538"/>
      <c r="W21" s="538">
        <f t="shared" ref="W21" si="2">IF(W19=0, "-", SUM(W19)/SUM(W13,W14))</f>
        <v>1</v>
      </c>
      <c r="X21" s="538"/>
      <c r="Y21" s="538"/>
      <c r="Z21" s="538"/>
      <c r="AA21" s="538"/>
      <c r="AB21" s="538"/>
      <c r="AC21" s="538"/>
      <c r="AD21" s="538">
        <f t="shared" ref="AD21" si="3">IF(AD19=0, "-", SUM(AD19)/SUM(AD13,AD14))</f>
        <v>0.4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1</v>
      </c>
      <c r="Q23" s="95"/>
      <c r="R23" s="95"/>
      <c r="S23" s="95"/>
      <c r="T23" s="95"/>
      <c r="U23" s="95"/>
      <c r="V23" s="96"/>
      <c r="W23" s="94">
        <v>1</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v>
      </c>
      <c r="Q29" s="225"/>
      <c r="R29" s="225"/>
      <c r="S29" s="225"/>
      <c r="T29" s="225"/>
      <c r="U29" s="225"/>
      <c r="V29" s="226"/>
      <c r="W29" s="224">
        <f>AR13</f>
        <v>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c r="AV31" s="268"/>
      <c r="AW31" s="376" t="s">
        <v>300</v>
      </c>
      <c r="AX31" s="377"/>
    </row>
    <row r="32" spans="1:50" ht="23.25" customHeight="1" x14ac:dyDescent="0.15">
      <c r="A32" s="514"/>
      <c r="B32" s="512"/>
      <c r="C32" s="512"/>
      <c r="D32" s="512"/>
      <c r="E32" s="512"/>
      <c r="F32" s="513"/>
      <c r="G32" s="539" t="s">
        <v>561</v>
      </c>
      <c r="H32" s="540"/>
      <c r="I32" s="540"/>
      <c r="J32" s="540"/>
      <c r="K32" s="540"/>
      <c r="L32" s="540"/>
      <c r="M32" s="540"/>
      <c r="N32" s="540"/>
      <c r="O32" s="541"/>
      <c r="P32" s="157" t="s">
        <v>562</v>
      </c>
      <c r="Q32" s="157"/>
      <c r="R32" s="157"/>
      <c r="S32" s="157"/>
      <c r="T32" s="157"/>
      <c r="U32" s="157"/>
      <c r="V32" s="157"/>
      <c r="W32" s="157"/>
      <c r="X32" s="228"/>
      <c r="Y32" s="335" t="s">
        <v>12</v>
      </c>
      <c r="Z32" s="548"/>
      <c r="AA32" s="549"/>
      <c r="AB32" s="521" t="s">
        <v>14</v>
      </c>
      <c r="AC32" s="521"/>
      <c r="AD32" s="521"/>
      <c r="AE32" s="361">
        <v>21.4</v>
      </c>
      <c r="AF32" s="362"/>
      <c r="AG32" s="362"/>
      <c r="AH32" s="362"/>
      <c r="AI32" s="361">
        <v>21.7</v>
      </c>
      <c r="AJ32" s="362"/>
      <c r="AK32" s="362"/>
      <c r="AL32" s="362"/>
      <c r="AM32" s="361">
        <v>31.5</v>
      </c>
      <c r="AN32" s="362"/>
      <c r="AO32" s="362"/>
      <c r="AP32" s="362"/>
      <c r="AQ32" s="100"/>
      <c r="AR32" s="101"/>
      <c r="AS32" s="101"/>
      <c r="AT32" s="102"/>
      <c r="AU32" s="362"/>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14</v>
      </c>
      <c r="AC33" s="521"/>
      <c r="AD33" s="521"/>
      <c r="AE33" s="361">
        <v>11.3</v>
      </c>
      <c r="AF33" s="362"/>
      <c r="AG33" s="362"/>
      <c r="AH33" s="362"/>
      <c r="AI33" s="361">
        <v>21.4</v>
      </c>
      <c r="AJ33" s="362"/>
      <c r="AK33" s="362"/>
      <c r="AL33" s="362"/>
      <c r="AM33" s="361">
        <v>21.7</v>
      </c>
      <c r="AN33" s="362"/>
      <c r="AO33" s="362"/>
      <c r="AP33" s="362"/>
      <c r="AQ33" s="100">
        <v>31.5</v>
      </c>
      <c r="AR33" s="101"/>
      <c r="AS33" s="101"/>
      <c r="AT33" s="102"/>
      <c r="AU33" s="362"/>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189.4</v>
      </c>
      <c r="AF34" s="362"/>
      <c r="AG34" s="362"/>
      <c r="AH34" s="362"/>
      <c r="AI34" s="361">
        <v>101.4</v>
      </c>
      <c r="AJ34" s="362"/>
      <c r="AK34" s="362"/>
      <c r="AL34" s="362"/>
      <c r="AM34" s="361">
        <v>145.19999999999999</v>
      </c>
      <c r="AN34" s="362"/>
      <c r="AO34" s="362"/>
      <c r="AP34" s="362"/>
      <c r="AQ34" s="100"/>
      <c r="AR34" s="101"/>
      <c r="AS34" s="101"/>
      <c r="AT34" s="102"/>
      <c r="AU34" s="362"/>
      <c r="AV34" s="362"/>
      <c r="AW34" s="362"/>
      <c r="AX34" s="364"/>
    </row>
    <row r="35" spans="1:50" ht="23.25" customHeight="1" x14ac:dyDescent="0.15">
      <c r="A35" s="901" t="s">
        <v>528</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9"/>
      <c r="AC40" s="679"/>
      <c r="AD40" s="67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9"/>
      <c r="AC47" s="679"/>
      <c r="AD47" s="67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9"/>
      <c r="AC54" s="679"/>
      <c r="AD54" s="67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9"/>
      <c r="AC61" s="679"/>
      <c r="AD61" s="67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5" t="s">
        <v>357</v>
      </c>
      <c r="AF65" s="366"/>
      <c r="AG65" s="366"/>
      <c r="AH65" s="367"/>
      <c r="AI65" s="365" t="s">
        <v>363</v>
      </c>
      <c r="AJ65" s="366"/>
      <c r="AK65" s="366"/>
      <c r="AL65" s="367"/>
      <c r="AM65" s="372" t="s">
        <v>472</v>
      </c>
      <c r="AN65" s="372"/>
      <c r="AO65" s="372"/>
      <c r="AP65" s="365"/>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356</v>
      </c>
      <c r="AT66" s="870"/>
      <c r="AU66" s="268"/>
      <c r="AV66" s="268"/>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5" t="s">
        <v>531</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8"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9" t="s">
        <v>54</v>
      </c>
      <c r="Z88" s="730"/>
      <c r="AA88" s="731"/>
      <c r="AB88" s="679"/>
      <c r="AC88" s="679"/>
      <c r="AD88" s="67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9" t="s">
        <v>54</v>
      </c>
      <c r="Z93" s="730"/>
      <c r="AA93" s="731"/>
      <c r="AB93" s="679"/>
      <c r="AC93" s="679"/>
      <c r="AD93" s="67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7" t="s">
        <v>571</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50" t="s">
        <v>565</v>
      </c>
      <c r="AC101" s="550"/>
      <c r="AD101" s="550"/>
      <c r="AE101" s="361">
        <v>5000</v>
      </c>
      <c r="AF101" s="362"/>
      <c r="AG101" s="362"/>
      <c r="AH101" s="363"/>
      <c r="AI101" s="361">
        <v>15000</v>
      </c>
      <c r="AJ101" s="362"/>
      <c r="AK101" s="362"/>
      <c r="AL101" s="363"/>
      <c r="AM101" s="361">
        <v>1000</v>
      </c>
      <c r="AN101" s="362"/>
      <c r="AO101" s="362"/>
      <c r="AP101" s="363"/>
      <c r="AQ101" s="361" t="s">
        <v>567</v>
      </c>
      <c r="AR101" s="362"/>
      <c r="AS101" s="362"/>
      <c r="AT101" s="363"/>
      <c r="AU101" s="361" t="s">
        <v>568</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565</v>
      </c>
      <c r="AC102" s="550"/>
      <c r="AD102" s="550"/>
      <c r="AE102" s="355">
        <v>10000</v>
      </c>
      <c r="AF102" s="355"/>
      <c r="AG102" s="355"/>
      <c r="AH102" s="355"/>
      <c r="AI102" s="355">
        <v>15000</v>
      </c>
      <c r="AJ102" s="355"/>
      <c r="AK102" s="355"/>
      <c r="AL102" s="355"/>
      <c r="AM102" s="355">
        <v>15000</v>
      </c>
      <c r="AN102" s="355"/>
      <c r="AO102" s="355"/>
      <c r="AP102" s="355"/>
      <c r="AQ102" s="818">
        <v>2000</v>
      </c>
      <c r="AR102" s="819"/>
      <c r="AS102" s="819"/>
      <c r="AT102" s="820"/>
      <c r="AU102" s="818">
        <v>100</v>
      </c>
      <c r="AV102" s="819"/>
      <c r="AW102" s="819"/>
      <c r="AX102" s="820"/>
    </row>
    <row r="103" spans="1:60" ht="31.5"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customHeight="1" x14ac:dyDescent="0.15">
      <c r="A104" s="490"/>
      <c r="B104" s="491"/>
      <c r="C104" s="491"/>
      <c r="D104" s="491"/>
      <c r="E104" s="491"/>
      <c r="F104" s="492"/>
      <c r="G104" s="157" t="s">
        <v>564</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566</v>
      </c>
      <c r="AC104" s="471"/>
      <c r="AD104" s="472"/>
      <c r="AE104" s="361">
        <v>4200</v>
      </c>
      <c r="AF104" s="362"/>
      <c r="AG104" s="362"/>
      <c r="AH104" s="363"/>
      <c r="AI104" s="361">
        <v>12000</v>
      </c>
      <c r="AJ104" s="362"/>
      <c r="AK104" s="362"/>
      <c r="AL104" s="363"/>
      <c r="AM104" s="361">
        <v>1000</v>
      </c>
      <c r="AN104" s="362"/>
      <c r="AO104" s="362"/>
      <c r="AP104" s="363"/>
      <c r="AQ104" s="361" t="s">
        <v>568</v>
      </c>
      <c r="AR104" s="362"/>
      <c r="AS104" s="362"/>
      <c r="AT104" s="363"/>
      <c r="AU104" s="361" t="s">
        <v>568</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566</v>
      </c>
      <c r="AC105" s="404"/>
      <c r="AD105" s="405"/>
      <c r="AE105" s="355">
        <v>5000</v>
      </c>
      <c r="AF105" s="355"/>
      <c r="AG105" s="355"/>
      <c r="AH105" s="355"/>
      <c r="AI105" s="355">
        <v>15000</v>
      </c>
      <c r="AJ105" s="355"/>
      <c r="AK105" s="355"/>
      <c r="AL105" s="355"/>
      <c r="AM105" s="355">
        <v>2000</v>
      </c>
      <c r="AN105" s="355"/>
      <c r="AO105" s="355"/>
      <c r="AP105" s="355"/>
      <c r="AQ105" s="361"/>
      <c r="AR105" s="362"/>
      <c r="AS105" s="362"/>
      <c r="AT105" s="363"/>
      <c r="AU105" s="818">
        <v>2000</v>
      </c>
      <c r="AV105" s="819"/>
      <c r="AW105" s="819"/>
      <c r="AX105" s="820"/>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8"/>
      <c r="AV108" s="819"/>
      <c r="AW108" s="819"/>
      <c r="AX108" s="820"/>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572</v>
      </c>
      <c r="AC116" s="298"/>
      <c r="AD116" s="299"/>
      <c r="AE116" s="355">
        <v>1946</v>
      </c>
      <c r="AF116" s="355"/>
      <c r="AG116" s="355"/>
      <c r="AH116" s="355"/>
      <c r="AI116" s="355">
        <v>533</v>
      </c>
      <c r="AJ116" s="355"/>
      <c r="AK116" s="355"/>
      <c r="AL116" s="355"/>
      <c r="AM116" s="355">
        <v>389</v>
      </c>
      <c r="AN116" s="355"/>
      <c r="AO116" s="355"/>
      <c r="AP116" s="355"/>
      <c r="AQ116" s="361"/>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573</v>
      </c>
      <c r="AC117" s="339"/>
      <c r="AD117" s="340"/>
      <c r="AE117" s="303" t="s">
        <v>574</v>
      </c>
      <c r="AF117" s="303"/>
      <c r="AG117" s="303"/>
      <c r="AH117" s="303"/>
      <c r="AI117" s="303" t="s">
        <v>575</v>
      </c>
      <c r="AJ117" s="303"/>
      <c r="AK117" s="303"/>
      <c r="AL117" s="303"/>
      <c r="AM117" s="303" t="s">
        <v>577</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582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583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customHeight="1" x14ac:dyDescent="0.15">
      <c r="A134" s="998"/>
      <c r="B134" s="249"/>
      <c r="C134" s="248"/>
      <c r="D134" s="249"/>
      <c r="E134" s="248"/>
      <c r="F134" s="311"/>
      <c r="G134" s="227" t="s">
        <v>605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603</v>
      </c>
      <c r="AC134" s="218"/>
      <c r="AD134" s="218"/>
      <c r="AE134" s="263" t="s">
        <v>604</v>
      </c>
      <c r="AF134" s="101"/>
      <c r="AG134" s="101"/>
      <c r="AH134" s="101"/>
      <c r="AI134" s="263" t="s">
        <v>604</v>
      </c>
      <c r="AJ134" s="101"/>
      <c r="AK134" s="101"/>
      <c r="AL134" s="101"/>
      <c r="AM134" s="263" t="s">
        <v>604</v>
      </c>
      <c r="AN134" s="101"/>
      <c r="AO134" s="101"/>
      <c r="AP134" s="101"/>
      <c r="AQ134" s="263" t="s">
        <v>604</v>
      </c>
      <c r="AR134" s="101"/>
      <c r="AS134" s="101"/>
      <c r="AT134" s="101"/>
      <c r="AU134" s="263" t="s">
        <v>604</v>
      </c>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604</v>
      </c>
      <c r="AC135" s="130"/>
      <c r="AD135" s="130"/>
      <c r="AE135" s="263" t="s">
        <v>604</v>
      </c>
      <c r="AF135" s="101"/>
      <c r="AG135" s="101"/>
      <c r="AH135" s="101"/>
      <c r="AI135" s="263" t="s">
        <v>604</v>
      </c>
      <c r="AJ135" s="101"/>
      <c r="AK135" s="101"/>
      <c r="AL135" s="101"/>
      <c r="AM135" s="263" t="s">
        <v>604</v>
      </c>
      <c r="AN135" s="101"/>
      <c r="AO135" s="101"/>
      <c r="AP135" s="101"/>
      <c r="AQ135" s="263" t="s">
        <v>604</v>
      </c>
      <c r="AR135" s="101"/>
      <c r="AS135" s="101"/>
      <c r="AT135" s="101"/>
      <c r="AU135" s="263" t="s">
        <v>604</v>
      </c>
      <c r="AV135" s="101"/>
      <c r="AW135" s="101"/>
      <c r="AX135" s="219"/>
    </row>
    <row r="136" spans="1:50" ht="18.75" hidden="1"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8"/>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49"/>
      <c r="C154" s="248"/>
      <c r="D154" s="249"/>
      <c r="E154" s="248"/>
      <c r="F154" s="311"/>
      <c r="G154" s="227" t="s">
        <v>584</v>
      </c>
      <c r="H154" s="157"/>
      <c r="I154" s="157"/>
      <c r="J154" s="157"/>
      <c r="K154" s="157"/>
      <c r="L154" s="157"/>
      <c r="M154" s="157"/>
      <c r="N154" s="157"/>
      <c r="O154" s="157"/>
      <c r="P154" s="228"/>
      <c r="Q154" s="156" t="s">
        <v>585</v>
      </c>
      <c r="R154" s="157"/>
      <c r="S154" s="157"/>
      <c r="T154" s="157"/>
      <c r="U154" s="157"/>
      <c r="V154" s="157"/>
      <c r="W154" s="157"/>
      <c r="X154" s="157"/>
      <c r="Y154" s="157"/>
      <c r="Z154" s="157"/>
      <c r="AA154" s="927"/>
      <c r="AB154" s="252" t="s">
        <v>602</v>
      </c>
      <c r="AC154" s="253"/>
      <c r="AD154" s="253"/>
      <c r="AE154" s="258" t="s">
        <v>586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8"/>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8"/>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8"/>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8"/>
      <c r="AB157" s="254"/>
      <c r="AC157" s="255"/>
      <c r="AD157" s="255"/>
      <c r="AE157" s="156" t="s">
        <v>587</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8"/>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customHeight="1" x14ac:dyDescent="0.15">
      <c r="A368" s="998"/>
      <c r="B368" s="249"/>
      <c r="C368" s="248"/>
      <c r="D368" s="249"/>
      <c r="E368" s="156" t="s">
        <v>606</v>
      </c>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customHeight="1" thickBot="1" x14ac:dyDescent="0.2">
      <c r="A369" s="99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8"/>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8"/>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8"/>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8"/>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555</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555</v>
      </c>
      <c r="AE703" s="670"/>
      <c r="AF703" s="670"/>
      <c r="AG703" s="661" t="s">
        <v>589</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555</v>
      </c>
      <c r="AE704" s="152"/>
      <c r="AF704" s="152"/>
      <c r="AG704" s="428" t="s">
        <v>590</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555</v>
      </c>
      <c r="AE705" s="733"/>
      <c r="AF705" s="733"/>
      <c r="AG705" s="156" t="s">
        <v>600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71"/>
      <c r="C706" s="611"/>
      <c r="D706" s="612"/>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9" t="s">
        <v>607</v>
      </c>
      <c r="AE706" s="670"/>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71"/>
      <c r="C707" s="613"/>
      <c r="D707" s="61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607</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555</v>
      </c>
      <c r="AE708" s="665"/>
      <c r="AF708" s="665"/>
      <c r="AG708" s="525" t="s">
        <v>591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555</v>
      </c>
      <c r="AE709" s="670"/>
      <c r="AF709" s="670"/>
      <c r="AG709" s="661" t="s">
        <v>591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608</v>
      </c>
      <c r="AE710" s="670"/>
      <c r="AF710" s="670"/>
      <c r="AG710" s="661" t="s">
        <v>592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555</v>
      </c>
      <c r="AE711" s="670"/>
      <c r="AF711" s="670"/>
      <c r="AG711" s="661" t="s">
        <v>593</v>
      </c>
      <c r="AH711" s="662"/>
      <c r="AI711" s="662"/>
      <c r="AJ711" s="662"/>
      <c r="AK711" s="662"/>
      <c r="AL711" s="662"/>
      <c r="AM711" s="662"/>
      <c r="AN711" s="662"/>
      <c r="AO711" s="662"/>
      <c r="AP711" s="662"/>
      <c r="AQ711" s="662"/>
      <c r="AR711" s="662"/>
      <c r="AS711" s="662"/>
      <c r="AT711" s="662"/>
      <c r="AU711" s="662"/>
      <c r="AV711" s="662"/>
      <c r="AW711" s="662"/>
      <c r="AX711" s="663"/>
    </row>
    <row r="712" spans="1:50" ht="42"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608</v>
      </c>
      <c r="AE712" s="152"/>
      <c r="AF712" s="152"/>
      <c r="AG712" s="591" t="s">
        <v>611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2"/>
      <c r="AG713" s="661" t="s">
        <v>592</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555</v>
      </c>
      <c r="AE714" s="589"/>
      <c r="AF714" s="590"/>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555</v>
      </c>
      <c r="AE715" s="665"/>
      <c r="AF715" s="778"/>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1" t="s">
        <v>596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555</v>
      </c>
      <c r="AE717" s="670"/>
      <c r="AF717" s="670"/>
      <c r="AG717" s="661" t="s">
        <v>597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555</v>
      </c>
      <c r="AE718" s="670"/>
      <c r="AF718" s="670"/>
      <c r="AG718" s="159" t="s">
        <v>598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t="s">
        <v>555</v>
      </c>
      <c r="AE719" s="665"/>
      <c r="AF719" s="665"/>
      <c r="AG719" s="156" t="s">
        <v>614</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7"/>
      <c r="B721" s="648"/>
      <c r="C721" s="921" t="s">
        <v>550</v>
      </c>
      <c r="D721" s="922"/>
      <c r="E721" s="922"/>
      <c r="F721" s="923"/>
      <c r="G721" s="941"/>
      <c r="H721" s="942"/>
      <c r="I721" s="83" t="str">
        <f>IF(OR(G721="　", G721=""), "", "-")</f>
        <v/>
      </c>
      <c r="J721" s="920">
        <v>9</v>
      </c>
      <c r="K721" s="920"/>
      <c r="L721" s="83" t="str">
        <f>IF(M721="","","-")</f>
        <v/>
      </c>
      <c r="M721" s="84"/>
      <c r="N721" s="917" t="s">
        <v>613</v>
      </c>
      <c r="O721" s="918"/>
      <c r="P721" s="918"/>
      <c r="Q721" s="918"/>
      <c r="R721" s="918"/>
      <c r="S721" s="918"/>
      <c r="T721" s="918"/>
      <c r="U721" s="918"/>
      <c r="V721" s="918"/>
      <c r="W721" s="918"/>
      <c r="X721" s="918"/>
      <c r="Y721" s="918"/>
      <c r="Z721" s="918"/>
      <c r="AA721" s="918"/>
      <c r="AB721" s="918"/>
      <c r="AC721" s="918"/>
      <c r="AD721" s="918"/>
      <c r="AE721" s="918"/>
      <c r="AF721" s="919"/>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7"/>
      <c r="B722" s="648"/>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7"/>
      <c r="B723" s="648"/>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7"/>
      <c r="B724" s="648"/>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9"/>
      <c r="B725" s="650"/>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3" t="s">
        <v>53</v>
      </c>
      <c r="D726" s="580"/>
      <c r="E726" s="580"/>
      <c r="F726" s="581"/>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0"/>
      <c r="B727" s="621"/>
      <c r="C727" s="695" t="s">
        <v>57</v>
      </c>
      <c r="D727" s="696"/>
      <c r="E727" s="696"/>
      <c r="F727" s="697"/>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257</v>
      </c>
      <c r="B731" s="616"/>
      <c r="C731" s="616"/>
      <c r="D731" s="616"/>
      <c r="E731" s="617"/>
      <c r="F731" s="680" t="s">
        <v>610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0" t="s">
        <v>257</v>
      </c>
      <c r="B733" s="751"/>
      <c r="C733" s="751"/>
      <c r="D733" s="751"/>
      <c r="E733" s="752"/>
      <c r="F733" s="767" t="s">
        <v>612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t="s">
        <v>578</v>
      </c>
      <c r="H781" s="449"/>
      <c r="I781" s="449"/>
      <c r="J781" s="449"/>
      <c r="K781" s="450"/>
      <c r="L781" s="451" t="s">
        <v>579</v>
      </c>
      <c r="M781" s="452"/>
      <c r="N781" s="452"/>
      <c r="O781" s="452"/>
      <c r="P781" s="452"/>
      <c r="Q781" s="452"/>
      <c r="R781" s="452"/>
      <c r="S781" s="452"/>
      <c r="T781" s="452"/>
      <c r="U781" s="452"/>
      <c r="V781" s="452"/>
      <c r="W781" s="452"/>
      <c r="X781" s="453"/>
      <c r="Y781" s="454">
        <v>0.4</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0.4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580</v>
      </c>
      <c r="D837" s="415"/>
      <c r="E837" s="415"/>
      <c r="F837" s="415"/>
      <c r="G837" s="415"/>
      <c r="H837" s="415"/>
      <c r="I837" s="415"/>
      <c r="J837" s="416"/>
      <c r="K837" s="417"/>
      <c r="L837" s="417"/>
      <c r="M837" s="417"/>
      <c r="N837" s="417"/>
      <c r="O837" s="417"/>
      <c r="P837" s="425" t="s">
        <v>581</v>
      </c>
      <c r="Q837" s="314"/>
      <c r="R837" s="314"/>
      <c r="S837" s="314"/>
      <c r="T837" s="314"/>
      <c r="U837" s="314"/>
      <c r="V837" s="314"/>
      <c r="W837" s="314"/>
      <c r="X837" s="314"/>
      <c r="Y837" s="315">
        <v>0.4</v>
      </c>
      <c r="Z837" s="316"/>
      <c r="AA837" s="316"/>
      <c r="AB837" s="317"/>
      <c r="AC837" s="325" t="s">
        <v>520</v>
      </c>
      <c r="AD837" s="423"/>
      <c r="AE837" s="423"/>
      <c r="AF837" s="423"/>
      <c r="AG837" s="423"/>
      <c r="AH837" s="418">
        <v>3</v>
      </c>
      <c r="AI837" s="419"/>
      <c r="AJ837" s="419"/>
      <c r="AK837" s="419"/>
      <c r="AL837" s="322">
        <v>33</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5"/>
      <c r="E1101" s="274" t="s">
        <v>396</v>
      </c>
      <c r="F1101" s="895"/>
      <c r="G1101" s="895"/>
      <c r="H1101" s="895"/>
      <c r="I1101" s="895"/>
      <c r="J1101" s="274" t="s">
        <v>432</v>
      </c>
      <c r="K1101" s="274"/>
      <c r="L1101" s="274"/>
      <c r="M1101" s="274"/>
      <c r="N1101" s="274"/>
      <c r="O1101" s="274"/>
      <c r="P1101" s="341" t="s">
        <v>27</v>
      </c>
      <c r="Q1101" s="341"/>
      <c r="R1101" s="341"/>
      <c r="S1101" s="341"/>
      <c r="T1101" s="341"/>
      <c r="U1101" s="341"/>
      <c r="V1101" s="341"/>
      <c r="W1101" s="341"/>
      <c r="X1101" s="341"/>
      <c r="Y1101" s="274" t="s">
        <v>434</v>
      </c>
      <c r="Z1101" s="895"/>
      <c r="AA1101" s="895"/>
      <c r="AB1101" s="895"/>
      <c r="AC1101" s="274" t="s">
        <v>377</v>
      </c>
      <c r="AD1101" s="274"/>
      <c r="AE1101" s="274"/>
      <c r="AF1101" s="274"/>
      <c r="AG1101" s="274"/>
      <c r="AH1101" s="341" t="s">
        <v>391</v>
      </c>
      <c r="AI1101" s="342"/>
      <c r="AJ1101" s="342"/>
      <c r="AK1101" s="342"/>
      <c r="AL1101" s="342" t="s">
        <v>21</v>
      </c>
      <c r="AM1101" s="342"/>
      <c r="AN1101" s="342"/>
      <c r="AO1101" s="898"/>
      <c r="AP1101" s="427" t="s">
        <v>468</v>
      </c>
      <c r="AQ1101" s="427"/>
      <c r="AR1101" s="427"/>
      <c r="AS1101" s="427"/>
      <c r="AT1101" s="427"/>
      <c r="AU1101" s="427"/>
      <c r="AV1101" s="427"/>
      <c r="AW1101" s="427"/>
      <c r="AX1101" s="427"/>
    </row>
    <row r="1102" spans="1:50" ht="30" hidden="1" customHeight="1" x14ac:dyDescent="0.15">
      <c r="A1102" s="401">
        <v>1</v>
      </c>
      <c r="B1102" s="401">
        <v>1</v>
      </c>
      <c r="C1102" s="897"/>
      <c r="D1102" s="897"/>
      <c r="E1102" s="896"/>
      <c r="F1102" s="896"/>
      <c r="G1102" s="896"/>
      <c r="H1102" s="896"/>
      <c r="I1102" s="896"/>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7"/>
      <c r="D1103" s="897"/>
      <c r="E1103" s="896"/>
      <c r="F1103" s="896"/>
      <c r="G1103" s="896"/>
      <c r="H1103" s="896"/>
      <c r="I1103" s="89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7"/>
      <c r="D1104" s="897"/>
      <c r="E1104" s="896"/>
      <c r="F1104" s="896"/>
      <c r="G1104" s="896"/>
      <c r="H1104" s="896"/>
      <c r="I1104" s="89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58"/>
      <c r="F1119" s="896"/>
      <c r="G1119" s="896"/>
      <c r="H1119" s="896"/>
      <c r="I1119" s="89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8"/>
      <c r="I4" s="1018"/>
      <c r="J4" s="1018"/>
      <c r="K4" s="1018"/>
      <c r="L4" s="1018"/>
      <c r="M4" s="1018"/>
      <c r="N4" s="1018"/>
      <c r="O4" s="1019"/>
      <c r="P4" s="157"/>
      <c r="Q4" s="1026"/>
      <c r="R4" s="1026"/>
      <c r="S4" s="1026"/>
      <c r="T4" s="1026"/>
      <c r="U4" s="1026"/>
      <c r="V4" s="1026"/>
      <c r="W4" s="1026"/>
      <c r="X4" s="1027"/>
      <c r="Y4" s="1004" t="s">
        <v>12</v>
      </c>
      <c r="Z4" s="1005"/>
      <c r="AA4" s="1006"/>
      <c r="AB4" s="550"/>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0" t="s">
        <v>54</v>
      </c>
      <c r="Z5" s="1001"/>
      <c r="AA5" s="1002"/>
      <c r="AB5" s="679"/>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0"/>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679"/>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0"/>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679"/>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0"/>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679"/>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0"/>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679"/>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0"/>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679"/>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0"/>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679"/>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0"/>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679"/>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0"/>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679"/>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0"/>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679"/>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2018-06-27T05:07:47Z</cp:lastPrinted>
  <dcterms:created xsi:type="dcterms:W3CDTF">2012-03-13T00:50:25Z</dcterms:created>
  <dcterms:modified xsi:type="dcterms:W3CDTF">2018-09-03T06:10:34Z</dcterms:modified>
</cp:coreProperties>
</file>