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行政事業レビューシート!$A$1:$AX$1068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<sst xmlns="http://schemas.openxmlformats.org/spreadsheetml/2006/main" count="2963" uniqueCount="674">
  <si>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</si>
  <si>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</si>
  <si>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</si>
  <si>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</si>
  <si>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</si>
  <si>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</si>
  <si>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</si>
  <si>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</si>
  <si>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</si>
  <si>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</si>
  <si>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</si>
  <si>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</si>
  <si>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</si>
  <si>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</si>
  <si>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</si>
  <si>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</si>
  <si>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</si>
  <si>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</si>
  <si>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</si>
  <si>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</si>
  <si>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</si>
  <si>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</si>
  <si>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</si>
  <si>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</si>
  <si>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</si>
  <si>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</si>
  <si>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</si>
  <si>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</si>
  <si>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</si>
  <si>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</si>
  <si>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</si>
  <si>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</si>
  <si>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</si>
  <si>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</si>
  <si>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</si>
  <si>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</si>
  <si>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</si>
  <si>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</si>
  <si>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</si>
  <si>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</si>
  <si>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</si>
  <si>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</si>
  <si>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</si>
  <si>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</si>
  <si>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</si>
  <si>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</si>
  <si>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</si>
  <si>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</si>
  <si>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</si>
  <si>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</si>
  <si>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</si>
  <si>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</si>
  <si>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</si>
  <si>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</si>
  <si>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</si>
  <si>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</si>
  <si>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</si>
  <si>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</si>
  <si>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</si>
  <si>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</si>
  <si>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</si>
  <si>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</si>
  <si>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</si>
  <si>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</si>
  <si>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</si>
  <si>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</si>
  <si>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</si>
  <si>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</si>
  <si>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</si>
  <si>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</si>
  <si>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</si>
  <si>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</si>
  <si>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</si>
  <si>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</si>
  <si>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</si>
  <si>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</si>
  <si>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</si>
  <si>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</si>
  <si>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</si>
  <si>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</si>
  <si>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</si>
  <si>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</si>
  <si>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</si>
  <si>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</si>
  <si>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</si>
  <si>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</si>
  <si>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</si>
  <si>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</si>
  <si>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</si>
  <si>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</si>
  <si>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</si>
  <si>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</si>
  <si>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</si>
  <si>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</si>
  <si>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</si>
  <si>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</si>
  <si>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</si>
  <si>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</si>
  <si>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</si>
  <si>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</si>
  <si>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</si>
  <si>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</si>
  <si>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</si>
  <si>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</si>
  <si>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</si>
  <si>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</si>
  <si>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</si>
  <si>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</si>
  <si>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</si>
  <si>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</si>
  <si>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</si>
  <si>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</si>
  <si>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</si>
  <si>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</si>
  <si>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</si>
  <si>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</si>
  <si>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</si>
  <si>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</si>
  <si>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</si>
  <si>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</si>
  <si>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</si>
  <si>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</si>
  <si>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</si>
  <si>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</si>
  <si>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</si>
  <si>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</si>
  <si>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</si>
  <si>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</si>
  <si>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</si>
  <si>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</si>
  <si>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</si>
  <si>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</si>
  <si>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</si>
  <si>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</si>
  <si>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</si>
  <si>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</si>
  <si>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</si>
  <si>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</si>
  <si>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</si>
  <si>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</si>
  <si>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</si>
  <si>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</si>
  <si>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</si>
  <si>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</si>
  <si>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</si>
  <si>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</si>
  <si>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</si>
  <si>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</si>
  <si>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</si>
  <si>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</si>
  <si>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</si>
  <si>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</si>
  <si>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</si>
  <si>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</si>
  <si>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</si>
  <si>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</si>
  <si>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</si>
  <si>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</si>
  <si>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</si>
  <si>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</si>
  <si>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</si>
  <si>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</si>
  <si>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</si>
  <si>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</si>
  <si>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</si>
  <si>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</si>
  <si>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</si>
  <si>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</si>
  <si>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</si>
  <si>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</si>
  <si>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</si>
  <si>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</si>
  <si>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</si>
  <si>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</si>
  <si>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</si>
  <si>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</si>
  <si>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</si>
  <si>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</si>
  <si>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</si>
  <si>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</si>
  <si>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</si>
  <si>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</si>
  <si>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</si>
  <si>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</si>
  <si>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</si>
  <si>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</si>
  <si>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</si>
  <si>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</si>
  <si>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</si>
  <si>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</si>
  <si>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</si>
  <si>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</si>
  <si>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</si>
  <si>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</si>
  <si>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</si>
  <si>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</si>
  <si>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</si>
  <si>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</si>
  <si>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</si>
  <si>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</si>
  <si>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</si>
  <si>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</si>
  <si>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</si>
  <si>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</si>
  <si>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</si>
  <si>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</si>
  <si>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</si>
  <si>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</si>
  <si>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</si>
  <si>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</si>
  <si>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</si>
  <si>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</si>
  <si>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</si>
  <si>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</si>
  <si>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</si>
  <si>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</si>
  <si>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</si>
  <si>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</si>
  <si>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</si>
  <si>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</si>
  <si>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</si>
  <si>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</si>
  <si>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</si>
  <si>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</si>
  <si>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</si>
  <si>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</si>
  <si>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</si>
  <si>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</si>
  <si>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</si>
  <si>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</si>
  <si>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</si>
  <si>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</si>
  <si>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</si>
  <si>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</si>
  <si>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</si>
  <si>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</si>
  <si>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</si>
  <si>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</si>
  <si>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</si>
  <si>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</si>
  <si>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</si>
  <si>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</si>
  <si>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</si>
  <si>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</si>
  <si>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</si>
  <si>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</si>
  <si>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</si>
  <si>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</si>
  <si>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</si>
  <si>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</si>
  <si>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</si>
  <si>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</si>
  <si>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</si>
  <si>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</si>
  <si>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</si>
  <si>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</si>
  <si>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</si>
  <si>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</si>
  <si>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</si>
  <si>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</si>
  <si>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</si>
  <si>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</si>
  <si>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</si>
  <si>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</si>
  <si>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</si>
  <si>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</si>
  <si>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</si>
  <si>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</si>
  <si>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</si>
  <si>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</si>
  <si>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</si>
  <si>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</si>
  <si>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</si>
  <si>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</si>
  <si>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</si>
  <si>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</si>
  <si>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</si>
  <si>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</si>
  <si>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</si>
  <si>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</si>
  <si>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</si>
  <si>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</si>
  <si>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</si>
  <si>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</si>
  <si>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</si>
  <si>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</si>
  <si>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</si>
  <si>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</si>
  <si>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</si>
  <si>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</si>
  <si>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</si>
  <si>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</si>
  <si>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</si>
  <si>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</si>
  <si>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</si>
  <si>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</si>
  <si>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</si>
  <si>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</si>
  <si>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</si>
  <si>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</si>
  <si>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</si>
  <si>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</si>
  <si>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</si>
  <si>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</si>
  <si>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</si>
  <si>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</si>
  <si>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</si>
  <si>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</si>
  <si>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</si>
  <si>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</si>
  <si>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</si>
  <si>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</si>
  <si>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</si>
  <si>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</si>
  <si>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</si>
  <si>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</si>
  <si>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</si>
  <si>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</si>
  <si>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</si>
  <si>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</si>
  <si>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</si>
  <si>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</si>
  <si>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</si>
  <si>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</si>
  <si>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</si>
  <si>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</si>
  <si>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</si>
  <si>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</si>
  <si>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</si>
  <si>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</si>
  <si>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</si>
  <si>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</si>
  <si>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</si>
  <si>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</si>
  <si>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</si>
  <si>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</si>
  <si>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</si>
  <si>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</si>
  <si>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</si>
  <si>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</si>
  <si>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</si>
  <si>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</si>
  <si>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</si>
  <si>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</si>
  <si>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</si>
  <si>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</si>
  <si>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</si>
  <si>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</si>
  <si>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</si>
  <si>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</si>
  <si>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</si>
  <si>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</si>
  <si>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</si>
  <si>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</si>
  <si>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</si>
  <si>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</si>
  <si>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</si>
  <si>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</si>
  <si>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</si>
  <si>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</si>
  <si>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</si>
  <si>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</si>
  <si>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</si>
  <si>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</si>
  <si>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</si>
  <si>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</si>
  <si>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</si>
  <si>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</si>
  <si>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</si>
  <si>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</si>
  <si>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</si>
  <si>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</si>
  <si>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</si>
  <si>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</si>
  <si>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</si>
  <si>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</si>
  <si>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</si>
  <si>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</si>
  <si>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</si>
  <si>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</si>
  <si>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</si>
  <si>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</si>
  <si>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</si>
  <si>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</si>
  <si>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</si>
  <si>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</si>
  <si>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</si>
  <si>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</si>
  <si>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</si>
  <si>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</si>
  <si>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</si>
  <si>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</si>
  <si>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</si>
  <si>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</si>
  <si>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</si>
  <si>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</si>
  <si>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</si>
  <si>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</si>
  <si>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</si>
  <si>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</si>
  <si>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</si>
  <si>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</si>
  <si>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</si>
  <si>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</si>
  <si>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</si>
  <si>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</si>
  <si>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</si>
  <si>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</si>
  <si>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</si>
  <si>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</si>
  <si>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</si>
  <si>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</si>
  <si>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</si>
  <si>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</si>
  <si>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</si>
  <si>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</si>
  <si>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</si>
  <si>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</si>
  <si>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</si>
  <si>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</si>
  <si>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</si>
  <si>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</si>
  <si>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</si>
  <si>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</si>
  <si>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</si>
  <si>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</si>
  <si>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</si>
  <si>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</si>
  <si>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</si>
  <si>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</si>
  <si>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</si>
  <si>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</si>
  <si>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</si>
  <si>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</si>
  <si>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</si>
  <si>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</si>
  <si>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</si>
  <si>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</si>
  <si>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</si>
  <si>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</si>
  <si>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</si>
  <si>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</si>
  <si>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</si>
  <si>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</si>
  <si>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</si>
  <si>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</si>
  <si>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</si>
  <si>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</si>
  <si>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</si>
  <si>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</si>
  <si>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</si>
  <si>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</si>
  <si>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</si>
  <si>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</si>
  <si>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</si>
  <si>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</si>
  <si>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</si>
  <si>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</si>
  <si>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</si>
  <si>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</si>
  <si>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</si>
  <si>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</si>
  <si>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</si>
  <si>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</si>
  <si>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</si>
  <si>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</si>
  <si>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</si>
  <si>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</si>
  <si>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</si>
  <si>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</si>
  <si>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</si>
  <si>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</si>
  <si>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</si>
  <si>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</si>
  <si>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</si>
  <si>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</si>
  <si>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</si>
  <si>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</si>
  <si>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</si>
  <si>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</si>
  <si>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</si>
  <si>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</si>
  <si>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</si>
  <si>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</si>
  <si>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</si>
  <si>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</si>
  <si>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</si>
  <si>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</si>
  <si>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</si>
  <si>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</si>
  <si>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</si>
  <si>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</si>
  <si>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</si>
  <si>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</si>
  <si>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</si>
  <si>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</si>
  <si>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</si>
  <si>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</si>
  <si>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</si>
  <si>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</si>
  <si>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</si>
  <si>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</si>
  <si>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</si>
  <si>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</si>
  <si>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</si>
  <si>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</si>
  <si>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</si>
  <si>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</si>
  <si>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</si>
  <si>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</si>
  <si>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</si>
  <si>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</si>
  <si>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</si>
  <si>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</si>
  <si>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</si>
  <si>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</si>
  <si>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</si>
  <si>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</si>
  <si>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</si>
  <si>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</si>
  <si>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</si>
  <si>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</si>
  <si>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</si>
  <si>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</si>
  <si>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</si>
  <si>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</si>
  <si>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</si>
  <si>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</si>
  <si>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</si>
  <si>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</si>
  <si>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</si>
  <si>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</si>
  <si>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</si>
  <si>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</si>
  <si>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</si>
  <si>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</si>
  <si>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</si>
  <si>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</si>
  <si>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</si>
  <si>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</si>
  <si>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</si>
  <si>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</si>
  <si>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</si>
  <si>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</si>
  <si>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</si>
  <si>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</si>
  <si>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</si>
  <si>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</si>
  <si>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東アジアにおける地域協力の強化</t>
    <phoneticPr fontId="5"/>
  </si>
  <si>
    <t>外務省</t>
  </si>
  <si>
    <t>○</t>
  </si>
  <si>
    <t>外務省設置法第４条、外務省組織令第３８条</t>
    <phoneticPr fontId="5"/>
  </si>
  <si>
    <t>-</t>
    <phoneticPr fontId="5"/>
  </si>
  <si>
    <t>地域の平和，安定及び繁栄を確保するため，開放的かつ透明性の高い地域協力を推進し，地域情勢の予見可能性を高め，我が国が有する資金・技術・知恵・経験を活用して地域の課題解決に努める。</t>
    <rPh sb="0" eb="2">
      <t>チイキ</t>
    </rPh>
    <rPh sb="13" eb="15">
      <t>カクホ</t>
    </rPh>
    <rPh sb="42" eb="44">
      <t>ジョウセイ</t>
    </rPh>
    <phoneticPr fontId="5"/>
  </si>
  <si>
    <t>地域の平和，安定及び繁栄にとって不可欠である，豊かで安定し開かれた東アジアの実現のため，日米同盟を基軸としながら，二国間関係に加え，日・ＡＳＥＡＮ，ＡＳＥＡＮ＋３，東アジア首脳会議（ＥＡＳ），日中韓などの多国間の様々な地域協力枠組みを活用して連携を強化するとともに，地域共通の課題に取り組んでいく。また，慰安婦関連訴訟等への我が国政府として効果的な対応を行う。</t>
    <rPh sb="0" eb="2">
      <t>チイキ</t>
    </rPh>
    <rPh sb="6" eb="8">
      <t>アンテイ</t>
    </rPh>
    <rPh sb="8" eb="9">
      <t>オヨ</t>
    </rPh>
    <rPh sb="10" eb="12">
      <t>ハンエイ</t>
    </rPh>
    <rPh sb="152" eb="155">
      <t>イアンフ</t>
    </rPh>
    <rPh sb="155" eb="157">
      <t>カンレン</t>
    </rPh>
    <rPh sb="157" eb="159">
      <t>ソショウ</t>
    </rPh>
    <rPh sb="159" eb="160">
      <t>トウ</t>
    </rPh>
    <rPh sb="162" eb="163">
      <t>ワ</t>
    </rPh>
    <rPh sb="164" eb="165">
      <t>クニ</t>
    </rPh>
    <rPh sb="165" eb="167">
      <t>セイフ</t>
    </rPh>
    <rPh sb="170" eb="173">
      <t>コウカテキ</t>
    </rPh>
    <rPh sb="174" eb="176">
      <t>タイオウ</t>
    </rPh>
    <rPh sb="177" eb="178">
      <t>オコナ</t>
    </rPh>
    <phoneticPr fontId="5"/>
  </si>
  <si>
    <t>-</t>
    <phoneticPr fontId="5"/>
  </si>
  <si>
    <t>賃金14名分</t>
    <rPh sb="0" eb="2">
      <t>チンギン</t>
    </rPh>
    <rPh sb="4" eb="6">
      <t>メイブン</t>
    </rPh>
    <phoneticPr fontId="5"/>
  </si>
  <si>
    <t>出張旅費（アジア大洋州諸国外交政策，ASEAN+3，日中韓，安全保障協力）</t>
    <rPh sb="0" eb="2">
      <t>シュッチョウ</t>
    </rPh>
    <rPh sb="2" eb="4">
      <t>リョヒ</t>
    </rPh>
    <rPh sb="8" eb="11">
      <t>タイヨウシュウ</t>
    </rPh>
    <rPh sb="11" eb="13">
      <t>ショコク</t>
    </rPh>
    <rPh sb="13" eb="15">
      <t>ガイコウ</t>
    </rPh>
    <rPh sb="15" eb="17">
      <t>セイサク</t>
    </rPh>
    <rPh sb="26" eb="29">
      <t>ニッチュウカン</t>
    </rPh>
    <rPh sb="30" eb="32">
      <t>アンゼン</t>
    </rPh>
    <rPh sb="32" eb="34">
      <t>ホショウ</t>
    </rPh>
    <rPh sb="34" eb="36">
      <t>キョウリョク</t>
    </rPh>
    <phoneticPr fontId="5"/>
  </si>
  <si>
    <t>会議費</t>
    <rPh sb="0" eb="3">
      <t>カイギヒ</t>
    </rPh>
    <phoneticPr fontId="5"/>
  </si>
  <si>
    <t>　東アジア・シンクタンク・ネットワーク，東アジア・フォーラム及びアジア太平洋ラウンド・テーブルは，前二者は東アジアの地域協力について，後者は同地域の安全保障情勢について，我が国有識者と地域の有識者との間の議論を促し，知的な貢献を得るとともに，地域の信頼醸成を図ることを目的としていることから，量的な評価になじまない。また，日ＡＳＥＡＮフォーラムは，日ＡＳＥＡＮ間で，外相会議や首脳会議に向けた準備を行うための高級事務レベルの協議であり，その時々の協力案件や地域情勢について議論することを目的とすることから，同じく量的な評価になじまない。慰安婦関連訴訟への対応も裁判を起こされた際の弁護士の活動にあたり，量的な評価は困難。</t>
    <rPh sb="20" eb="21">
      <t>ヒガシ</t>
    </rPh>
    <rPh sb="50" eb="51">
      <t>ニ</t>
    </rPh>
    <rPh sb="85" eb="86">
      <t>ワ</t>
    </rPh>
    <rPh sb="87" eb="88">
      <t>クニ</t>
    </rPh>
    <rPh sb="88" eb="91">
      <t>ユウシキシャ</t>
    </rPh>
    <rPh sb="268" eb="271">
      <t>イアンフ</t>
    </rPh>
    <rPh sb="271" eb="273">
      <t>カンレン</t>
    </rPh>
    <rPh sb="273" eb="275">
      <t>ソショウ</t>
    </rPh>
    <rPh sb="277" eb="279">
      <t>タイオウ</t>
    </rPh>
    <rPh sb="280" eb="282">
      <t>サイバン</t>
    </rPh>
    <rPh sb="283" eb="284">
      <t>オ</t>
    </rPh>
    <rPh sb="288" eb="289">
      <t>サイ</t>
    </rPh>
    <rPh sb="290" eb="293">
      <t>ベンゴシ</t>
    </rPh>
    <rPh sb="294" eb="296">
      <t>カツドウ</t>
    </rPh>
    <rPh sb="301" eb="303">
      <t>リョウテキ</t>
    </rPh>
    <rPh sb="304" eb="306">
      <t>ヒョウカ</t>
    </rPh>
    <rPh sb="307" eb="309">
      <t>コンナン</t>
    </rPh>
    <phoneticPr fontId="5"/>
  </si>
  <si>
    <t>東アジア・シンクタンク・ネットワーク，東アジア・フォーラム，アジア太平洋ラウンド・テーブルのいずれについても，毎年，我が国から複数名の有識者を派遣しており，我が国の考え方や立場を他国の有識者に伝達する良い機会となった。また，日ＡＳＥＡＮフォーラムについては，ＡＳＥＡＮ関連外相会議や首脳会議の準備として，かつ地域国際情勢に関する協議の場として極めて有益かつ貴重な機会となった。</t>
    <rPh sb="19" eb="20">
      <t>ヒガシ</t>
    </rPh>
    <rPh sb="154" eb="156">
      <t>チイキ</t>
    </rPh>
    <rPh sb="156" eb="158">
      <t>コクサイ</t>
    </rPh>
    <rPh sb="158" eb="160">
      <t>ジョウセイ</t>
    </rPh>
    <rPh sb="161" eb="162">
      <t>カン</t>
    </rPh>
    <rPh sb="164" eb="166">
      <t>キョウギ</t>
    </rPh>
    <rPh sb="167" eb="168">
      <t>バ</t>
    </rPh>
    <rPh sb="171" eb="172">
      <t>キワ</t>
    </rPh>
    <rPh sb="174" eb="176">
      <t>ユウエキ</t>
    </rPh>
    <phoneticPr fontId="5"/>
  </si>
  <si>
    <t>東アジア・シンクタンク・ネットワーク，東アジア・フォーラム及びアジア太平洋ラウンド・テーブルについては，東アジアの地域協力や，同地域の安全保障情勢について，我が国有識者と地域の有識者との間の議論を促し知的な貢献を得るとともに，地域の信頼醸成を図ること。日ＡＳＥＡＮフォーラムについては，日ＡＳＥＡＮの外相会議や首脳会議に向けた準備を行うとともに，その時々の協力案件や地域情勢について議論すること。</t>
    <rPh sb="19" eb="20">
      <t>ヒガシ</t>
    </rPh>
    <rPh sb="52" eb="53">
      <t>ヒガシ</t>
    </rPh>
    <rPh sb="57" eb="59">
      <t>チイキ</t>
    </rPh>
    <rPh sb="59" eb="61">
      <t>キョウリョク</t>
    </rPh>
    <rPh sb="63" eb="64">
      <t>ドウ</t>
    </rPh>
    <rPh sb="64" eb="66">
      <t>チイキ</t>
    </rPh>
    <rPh sb="67" eb="69">
      <t>アンゼン</t>
    </rPh>
    <rPh sb="69" eb="71">
      <t>ホショウ</t>
    </rPh>
    <rPh sb="71" eb="73">
      <t>ジョウセイ</t>
    </rPh>
    <rPh sb="78" eb="79">
      <t>ワ</t>
    </rPh>
    <rPh sb="80" eb="81">
      <t>クニ</t>
    </rPh>
    <rPh sb="81" eb="84">
      <t>ユウシキシャ</t>
    </rPh>
    <rPh sb="85" eb="87">
      <t>チイキ</t>
    </rPh>
    <rPh sb="88" eb="91">
      <t>ユウシキシャ</t>
    </rPh>
    <rPh sb="93" eb="94">
      <t>アイダ</t>
    </rPh>
    <rPh sb="95" eb="97">
      <t>ギロン</t>
    </rPh>
    <rPh sb="98" eb="99">
      <t>ウナガ</t>
    </rPh>
    <rPh sb="100" eb="102">
      <t>チテキ</t>
    </rPh>
    <rPh sb="103" eb="105">
      <t>コウケン</t>
    </rPh>
    <rPh sb="106" eb="107">
      <t>エ</t>
    </rPh>
    <rPh sb="113" eb="115">
      <t>チイキ</t>
    </rPh>
    <rPh sb="116" eb="118">
      <t>シンライ</t>
    </rPh>
    <rPh sb="118" eb="120">
      <t>ジョウセイ</t>
    </rPh>
    <rPh sb="121" eb="122">
      <t>ハカ</t>
    </rPh>
    <rPh sb="126" eb="127">
      <t>ニチ</t>
    </rPh>
    <rPh sb="143" eb="144">
      <t>ニチ</t>
    </rPh>
    <rPh sb="150" eb="152">
      <t>ガイショウ</t>
    </rPh>
    <rPh sb="152" eb="154">
      <t>カイギ</t>
    </rPh>
    <rPh sb="155" eb="157">
      <t>シュノウ</t>
    </rPh>
    <rPh sb="157" eb="159">
      <t>カイギ</t>
    </rPh>
    <rPh sb="160" eb="161">
      <t>ム</t>
    </rPh>
    <rPh sb="163" eb="165">
      <t>ジュンビ</t>
    </rPh>
    <rPh sb="166" eb="167">
      <t>オコナ</t>
    </rPh>
    <rPh sb="175" eb="177">
      <t>トキドキ</t>
    </rPh>
    <rPh sb="178" eb="180">
      <t>キョウリョク</t>
    </rPh>
    <rPh sb="180" eb="182">
      <t>アンケン</t>
    </rPh>
    <rPh sb="183" eb="185">
      <t>チイキ</t>
    </rPh>
    <rPh sb="185" eb="187">
      <t>ジョウセイ</t>
    </rPh>
    <rPh sb="191" eb="193">
      <t>ギロン</t>
    </rPh>
    <phoneticPr fontId="5"/>
  </si>
  <si>
    <t>所期の目標を達した会議・出張等の回数。</t>
    <rPh sb="0" eb="2">
      <t>ショキ</t>
    </rPh>
    <rPh sb="3" eb="5">
      <t>モクヒョウ</t>
    </rPh>
    <rPh sb="6" eb="7">
      <t>タッ</t>
    </rPh>
    <rPh sb="9" eb="11">
      <t>カイギ</t>
    </rPh>
    <rPh sb="12" eb="14">
      <t>シュッチョウ</t>
    </rPh>
    <rPh sb="14" eb="15">
      <t>ナド</t>
    </rPh>
    <rPh sb="16" eb="18">
      <t>カイスウ</t>
    </rPh>
    <phoneticPr fontId="5"/>
  </si>
  <si>
    <t>回</t>
    <rPh sb="0" eb="1">
      <t>カイ</t>
    </rPh>
    <phoneticPr fontId="5"/>
  </si>
  <si>
    <t>東アジア・シンクタンク・ネットワーク，東アジア・フォーラムの有識者派遣</t>
    <rPh sb="0" eb="1">
      <t>ヒガシ</t>
    </rPh>
    <rPh sb="19" eb="20">
      <t>ヒガシ</t>
    </rPh>
    <rPh sb="30" eb="33">
      <t>ユウシキシャ</t>
    </rPh>
    <rPh sb="33" eb="35">
      <t>ハケン</t>
    </rPh>
    <phoneticPr fontId="5"/>
  </si>
  <si>
    <t>人</t>
    <rPh sb="0" eb="1">
      <t>ニン</t>
    </rPh>
    <phoneticPr fontId="5"/>
  </si>
  <si>
    <t>人</t>
    <rPh sb="0" eb="1">
      <t>ジン</t>
    </rPh>
    <phoneticPr fontId="5"/>
  </si>
  <si>
    <t>日ＡＳＥＡＮフォーラムの定期開催</t>
    <rPh sb="0" eb="1">
      <t>ニチ</t>
    </rPh>
    <rPh sb="12" eb="14">
      <t>テイキ</t>
    </rPh>
    <rPh sb="14" eb="16">
      <t>カイサイ</t>
    </rPh>
    <phoneticPr fontId="5"/>
  </si>
  <si>
    <t>アジア太平洋ラウンド・テーブルにおけるレセプションの実施</t>
    <rPh sb="26" eb="28">
      <t>ジッシ</t>
    </rPh>
    <phoneticPr fontId="5"/>
  </si>
  <si>
    <t>慰安婦関連訴訟等への対応</t>
    <rPh sb="0" eb="3">
      <t>イアンフ</t>
    </rPh>
    <rPh sb="3" eb="5">
      <t>カンレン</t>
    </rPh>
    <rPh sb="5" eb="7">
      <t>ソショウ</t>
    </rPh>
    <rPh sb="7" eb="8">
      <t>トウ</t>
    </rPh>
    <rPh sb="10" eb="12">
      <t>タイオウ</t>
    </rPh>
    <phoneticPr fontId="5"/>
  </si>
  <si>
    <t>件</t>
    <rPh sb="0" eb="1">
      <t>ケン</t>
    </rPh>
    <phoneticPr fontId="5"/>
  </si>
  <si>
    <t>-</t>
    <phoneticPr fontId="5"/>
  </si>
  <si>
    <t>-</t>
    <phoneticPr fontId="5"/>
  </si>
  <si>
    <t>東アジア・シンクタンク・ネットワーク，
東アジア・フォーラムの有識者派遣
執行額／人数　　　　　　　　　　　　　　</t>
    <rPh sb="0" eb="1">
      <t>ヒガシ</t>
    </rPh>
    <rPh sb="20" eb="21">
      <t>ヒガシ</t>
    </rPh>
    <rPh sb="31" eb="34">
      <t>ユウシキシャ</t>
    </rPh>
    <rPh sb="34" eb="36">
      <t>ハケン</t>
    </rPh>
    <rPh sb="38" eb="40">
      <t>シッコウ</t>
    </rPh>
    <rPh sb="40" eb="41">
      <t>ガク</t>
    </rPh>
    <rPh sb="42" eb="44">
      <t>ニンズウ</t>
    </rPh>
    <phoneticPr fontId="5"/>
  </si>
  <si>
    <t>百万円</t>
    <rPh sb="0" eb="1">
      <t>ヒャク</t>
    </rPh>
    <rPh sb="1" eb="3">
      <t>マンエン</t>
    </rPh>
    <phoneticPr fontId="5"/>
  </si>
  <si>
    <t>執行額/人数</t>
    <rPh sb="0" eb="2">
      <t>シッコウ</t>
    </rPh>
    <rPh sb="2" eb="3">
      <t>ガク</t>
    </rPh>
    <rPh sb="4" eb="6">
      <t>ニンズウ</t>
    </rPh>
    <phoneticPr fontId="5"/>
  </si>
  <si>
    <t>2.5/9人</t>
    <rPh sb="5" eb="6">
      <t>ニン</t>
    </rPh>
    <phoneticPr fontId="5"/>
  </si>
  <si>
    <t>2.2/7人</t>
    <rPh sb="5" eb="6">
      <t>ニン</t>
    </rPh>
    <phoneticPr fontId="5"/>
  </si>
  <si>
    <t>日ＡＳＥＡＮフォーラムの定期開催
執行額／回数　　　　　　　　　　　　　　</t>
    <rPh sb="0" eb="1">
      <t>ニチ</t>
    </rPh>
    <rPh sb="12" eb="14">
      <t>テイキ</t>
    </rPh>
    <rPh sb="14" eb="16">
      <t>カイサイ</t>
    </rPh>
    <rPh sb="18" eb="20">
      <t>シッコウ</t>
    </rPh>
    <rPh sb="20" eb="21">
      <t>ガク</t>
    </rPh>
    <rPh sb="22" eb="24">
      <t>カイスウ</t>
    </rPh>
    <phoneticPr fontId="5"/>
  </si>
  <si>
    <t>執行額/回数</t>
    <rPh sb="0" eb="2">
      <t>シッコウ</t>
    </rPh>
    <rPh sb="2" eb="3">
      <t>ガク</t>
    </rPh>
    <rPh sb="4" eb="6">
      <t>カイスウ</t>
    </rPh>
    <phoneticPr fontId="5"/>
  </si>
  <si>
    <t>1/1回</t>
    <rPh sb="3" eb="4">
      <t>カイ</t>
    </rPh>
    <phoneticPr fontId="5"/>
  </si>
  <si>
    <t>2.1/1回</t>
    <phoneticPr fontId="5"/>
  </si>
  <si>
    <t>アジア太平洋ラウンド・テーブルにおける
レセプションの実施
執行額／回数　　　　　　　　　　　　　　</t>
    <rPh sb="3" eb="6">
      <t>タイヘイヨウ</t>
    </rPh>
    <rPh sb="27" eb="29">
      <t>ジッシ</t>
    </rPh>
    <rPh sb="31" eb="33">
      <t>シッコウ</t>
    </rPh>
    <rPh sb="33" eb="34">
      <t>ガク</t>
    </rPh>
    <rPh sb="35" eb="37">
      <t>カイスウ</t>
    </rPh>
    <phoneticPr fontId="5"/>
  </si>
  <si>
    <t>1.1/1回</t>
    <rPh sb="5" eb="6">
      <t>カイ</t>
    </rPh>
    <phoneticPr fontId="5"/>
  </si>
  <si>
    <t>1.1/1回</t>
    <phoneticPr fontId="5"/>
  </si>
  <si>
    <t>慰安婦関連訴訟等への対応
執行額／件数　　　　　　　　　　　　　　</t>
    <rPh sb="13" eb="15">
      <t>シッコウ</t>
    </rPh>
    <rPh sb="15" eb="16">
      <t>ガク</t>
    </rPh>
    <rPh sb="17" eb="19">
      <t>ケンスウ</t>
    </rPh>
    <phoneticPr fontId="5"/>
  </si>
  <si>
    <t>執行額/件数</t>
    <rPh sb="0" eb="2">
      <t>シッコウ</t>
    </rPh>
    <rPh sb="2" eb="3">
      <t>ガク</t>
    </rPh>
    <rPh sb="4" eb="6">
      <t>ケンスウ</t>
    </rPh>
    <phoneticPr fontId="5"/>
  </si>
  <si>
    <t>-</t>
    <phoneticPr fontId="5"/>
  </si>
  <si>
    <t>11/1件</t>
    <rPh sb="4" eb="5">
      <t>ケン</t>
    </rPh>
    <phoneticPr fontId="5"/>
  </si>
  <si>
    <t>基本目標Ⅰ　地域別外交：各地域の安定と平和の確保を目指し，域内諸国・地域における未来に向けた友好関係を構築し，日本にとって望ましい国際環境を確保すること</t>
    <phoneticPr fontId="5"/>
  </si>
  <si>
    <t>総理及び政務三役の参加した国際会議数</t>
    <rPh sb="0" eb="2">
      <t>ソウリ</t>
    </rPh>
    <rPh sb="2" eb="3">
      <t>オヨ</t>
    </rPh>
    <rPh sb="4" eb="6">
      <t>セイム</t>
    </rPh>
    <rPh sb="6" eb="8">
      <t>サンヤク</t>
    </rPh>
    <rPh sb="9" eb="11">
      <t>サンカ</t>
    </rPh>
    <rPh sb="13" eb="15">
      <t>コクサイ</t>
    </rPh>
    <rPh sb="15" eb="17">
      <t>カイギ</t>
    </rPh>
    <rPh sb="17" eb="18">
      <t>スウ</t>
    </rPh>
    <phoneticPr fontId="5"/>
  </si>
  <si>
    <t>回</t>
    <rPh sb="0" eb="1">
      <t>カイ</t>
    </rPh>
    <phoneticPr fontId="5"/>
  </si>
  <si>
    <t>各種会合の開催，出席等により，東アジアにおける未来に向けた友好関係の構築，日本にとって望ましい国際環境の確保に貢献した。</t>
    <rPh sb="0" eb="2">
      <t>カクシュ</t>
    </rPh>
    <rPh sb="2" eb="4">
      <t>カイゴウ</t>
    </rPh>
    <rPh sb="5" eb="7">
      <t>カイサイ</t>
    </rPh>
    <rPh sb="8" eb="10">
      <t>シュッセキ</t>
    </rPh>
    <rPh sb="10" eb="11">
      <t>トウ</t>
    </rPh>
    <rPh sb="15" eb="16">
      <t>ヒガシ</t>
    </rPh>
    <rPh sb="23" eb="25">
      <t>ミライ</t>
    </rPh>
    <rPh sb="26" eb="27">
      <t>ム</t>
    </rPh>
    <rPh sb="29" eb="31">
      <t>ユウコウ</t>
    </rPh>
    <rPh sb="31" eb="33">
      <t>カンケイ</t>
    </rPh>
    <rPh sb="34" eb="36">
      <t>コウチク</t>
    </rPh>
    <rPh sb="37" eb="39">
      <t>ニホン</t>
    </rPh>
    <rPh sb="43" eb="44">
      <t>ノゾ</t>
    </rPh>
    <rPh sb="47" eb="49">
      <t>コクサイ</t>
    </rPh>
    <rPh sb="49" eb="51">
      <t>カンキョウ</t>
    </rPh>
    <rPh sb="52" eb="54">
      <t>カクホ</t>
    </rPh>
    <rPh sb="55" eb="57">
      <t>コウケン</t>
    </rPh>
    <phoneticPr fontId="5"/>
  </si>
  <si>
    <t>豊かで安定し，開かれた東アジアの実現は我が国の国益に直結。そのため，地域協力の枠組みを強化し，協力を発展させる。</t>
    <rPh sb="0" eb="1">
      <t>ユタ</t>
    </rPh>
    <rPh sb="3" eb="5">
      <t>アンテイ</t>
    </rPh>
    <rPh sb="7" eb="8">
      <t>ヒラ</t>
    </rPh>
    <rPh sb="11" eb="12">
      <t>ヒガシ</t>
    </rPh>
    <rPh sb="16" eb="18">
      <t>ジツゲン</t>
    </rPh>
    <rPh sb="19" eb="20">
      <t>ワ</t>
    </rPh>
    <rPh sb="21" eb="22">
      <t>クニ</t>
    </rPh>
    <rPh sb="23" eb="25">
      <t>コクエキ</t>
    </rPh>
    <phoneticPr fontId="5"/>
  </si>
  <si>
    <t>本件は，民間レベルの有識者の交流を官の立場から促すことを目的とするものである。</t>
    <rPh sb="0" eb="2">
      <t>ホンケン</t>
    </rPh>
    <rPh sb="4" eb="6">
      <t>ミンカン</t>
    </rPh>
    <rPh sb="10" eb="13">
      <t>ユウシキシャ</t>
    </rPh>
    <rPh sb="14" eb="16">
      <t>コウリュウ</t>
    </rPh>
    <rPh sb="17" eb="18">
      <t>カン</t>
    </rPh>
    <rPh sb="19" eb="21">
      <t>タチバ</t>
    </rPh>
    <rPh sb="23" eb="24">
      <t>ウナガ</t>
    </rPh>
    <rPh sb="28" eb="30">
      <t>モクテキ</t>
    </rPh>
    <phoneticPr fontId="5"/>
  </si>
  <si>
    <t>東アジアにおける地域協力を推進していく上で必要かつ優先度の高い事業である。</t>
    <rPh sb="21" eb="23">
      <t>ヒツヨウ</t>
    </rPh>
    <rPh sb="25" eb="28">
      <t>ユウセンド</t>
    </rPh>
    <rPh sb="29" eb="30">
      <t>タカ</t>
    </rPh>
    <rPh sb="31" eb="33">
      <t>ジギョウ</t>
    </rPh>
    <phoneticPr fontId="5"/>
  </si>
  <si>
    <t>有</t>
  </si>
  <si>
    <t>無</t>
  </si>
  <si>
    <t>委託先の選定にあたっては，企画競争を実施し，コスト節約に努めている。少額経費についても見積もり合わせを実施している。</t>
    <rPh sb="0" eb="3">
      <t>イタクサキ</t>
    </rPh>
    <rPh sb="4" eb="6">
      <t>センテイ</t>
    </rPh>
    <rPh sb="13" eb="15">
      <t>キカク</t>
    </rPh>
    <rPh sb="15" eb="17">
      <t>キョウソウ</t>
    </rPh>
    <rPh sb="18" eb="20">
      <t>ジッシ</t>
    </rPh>
    <rPh sb="25" eb="27">
      <t>セツヤク</t>
    </rPh>
    <rPh sb="28" eb="29">
      <t>ツト</t>
    </rPh>
    <rPh sb="34" eb="36">
      <t>ショウガク</t>
    </rPh>
    <rPh sb="36" eb="38">
      <t>ケイヒ</t>
    </rPh>
    <rPh sb="43" eb="45">
      <t>ミツ</t>
    </rPh>
    <rPh sb="47" eb="48">
      <t>ア</t>
    </rPh>
    <rPh sb="51" eb="53">
      <t>ジッシ</t>
    </rPh>
    <phoneticPr fontId="5"/>
  </si>
  <si>
    <t>‐</t>
  </si>
  <si>
    <t>実績を踏まえ随時見直しを行っている。</t>
    <rPh sb="0" eb="2">
      <t>ジッセキ</t>
    </rPh>
    <rPh sb="3" eb="4">
      <t>フ</t>
    </rPh>
    <rPh sb="6" eb="8">
      <t>ズイジ</t>
    </rPh>
    <rPh sb="8" eb="10">
      <t>ミナオ</t>
    </rPh>
    <rPh sb="12" eb="13">
      <t>オコナ</t>
    </rPh>
    <phoneticPr fontId="5"/>
  </si>
  <si>
    <t>事業実施にあたり必要なものに限定されている。</t>
    <rPh sb="0" eb="2">
      <t>ジギョウ</t>
    </rPh>
    <rPh sb="2" eb="4">
      <t>ジッシ</t>
    </rPh>
    <rPh sb="8" eb="10">
      <t>ヒツヨウ</t>
    </rPh>
    <rPh sb="14" eb="16">
      <t>ゲンテイ</t>
    </rPh>
    <phoneticPr fontId="5"/>
  </si>
  <si>
    <t>成果実績は見込みにあったものであり，作成されたレポートや意見書等については十分に活用している。また，首脳会合において発表された宣言等は，今後の東アジアにおける地域協力を推進していく上で重要な基礎となっている。</t>
    <rPh sb="0" eb="2">
      <t>セイカ</t>
    </rPh>
    <rPh sb="28" eb="31">
      <t>イケンショ</t>
    </rPh>
    <phoneticPr fontId="5"/>
  </si>
  <si>
    <t>少額経費についても見積りあわせを実施し，コスト削減に努めている。</t>
    <rPh sb="0" eb="2">
      <t>ショウガク</t>
    </rPh>
    <rPh sb="2" eb="4">
      <t>ケイヒ</t>
    </rPh>
    <rPh sb="9" eb="11">
      <t>ミツモ</t>
    </rPh>
    <rPh sb="16" eb="18">
      <t>ジッシ</t>
    </rPh>
    <rPh sb="23" eb="25">
      <t>サクゲン</t>
    </rPh>
    <rPh sb="26" eb="27">
      <t>ツト</t>
    </rPh>
    <phoneticPr fontId="5"/>
  </si>
  <si>
    <t>東アジアにおける地域協力を推進していく上で重要な基礎となっている。</t>
    <phoneticPr fontId="5"/>
  </si>
  <si>
    <t>（１）アジア大洋州諸国外交政策費：Ａ～Ｂブロック，　　　　　　　　
（２）ＡＳＥＡＮ＋３関係経費：Ｃ～Ｄブロック，　　　　　　　　　　　　　　　　　　
（３）日・ＡＳＥＡＮ関係経費：Ｅ～Ｆブロック，
（４）日中韓関係経費：Ｇブロック，
（５）安全保障協力関係経費：Ｈ～Ｉブロック，</t>
    <phoneticPr fontId="5"/>
  </si>
  <si>
    <t>312,319,328,346,354</t>
    <phoneticPr fontId="5"/>
  </si>
  <si>
    <t>23-29</t>
    <phoneticPr fontId="5"/>
  </si>
  <si>
    <t>221</t>
    <phoneticPr fontId="5"/>
  </si>
  <si>
    <t>1</t>
    <phoneticPr fontId="5"/>
  </si>
  <si>
    <t>1</t>
    <phoneticPr fontId="5"/>
  </si>
  <si>
    <t>1</t>
    <phoneticPr fontId="5"/>
  </si>
  <si>
    <t>人件費</t>
    <rPh sb="0" eb="3">
      <t>ジンケンヒ</t>
    </rPh>
    <phoneticPr fontId="5"/>
  </si>
  <si>
    <t>庶務部門１４名</t>
    <rPh sb="0" eb="2">
      <t>ショム</t>
    </rPh>
    <rPh sb="2" eb="4">
      <t>ブモン</t>
    </rPh>
    <rPh sb="6" eb="7">
      <t>メイ</t>
    </rPh>
    <phoneticPr fontId="5"/>
  </si>
  <si>
    <t>旅費</t>
    <rPh sb="0" eb="2">
      <t>リョヒ</t>
    </rPh>
    <phoneticPr fontId="5"/>
  </si>
  <si>
    <t>職員出張旅費５名</t>
    <rPh sb="0" eb="2">
      <t>ショクイン</t>
    </rPh>
    <rPh sb="2" eb="4">
      <t>シュッチョウ</t>
    </rPh>
    <rPh sb="4" eb="6">
      <t>リョヒ</t>
    </rPh>
    <rPh sb="7" eb="8">
      <t>メイ</t>
    </rPh>
    <phoneticPr fontId="5"/>
  </si>
  <si>
    <t>謝金</t>
    <rPh sb="0" eb="2">
      <t>シャキン</t>
    </rPh>
    <phoneticPr fontId="5"/>
  </si>
  <si>
    <t>弁護士謝金</t>
    <rPh sb="0" eb="3">
      <t>ベンゴシ</t>
    </rPh>
    <rPh sb="3" eb="5">
      <t>シャキン</t>
    </rPh>
    <phoneticPr fontId="5"/>
  </si>
  <si>
    <t>外部委託</t>
    <rPh sb="0" eb="2">
      <t>ガイブ</t>
    </rPh>
    <rPh sb="2" eb="4">
      <t>イタク</t>
    </rPh>
    <phoneticPr fontId="5"/>
  </si>
  <si>
    <t>東アジアシンクタンクネットワーク作業部会運営業務</t>
    <rPh sb="0" eb="1">
      <t>ヒガシ</t>
    </rPh>
    <rPh sb="16" eb="18">
      <t>サギョウ</t>
    </rPh>
    <rPh sb="18" eb="20">
      <t>ブカイ</t>
    </rPh>
    <rPh sb="20" eb="22">
      <t>ウンエイ</t>
    </rPh>
    <rPh sb="22" eb="24">
      <t>ギョウム</t>
    </rPh>
    <phoneticPr fontId="5"/>
  </si>
  <si>
    <t>職員・有識者出張経費７名</t>
    <rPh sb="0" eb="2">
      <t>ショクイン</t>
    </rPh>
    <rPh sb="3" eb="6">
      <t>ユウシキシャ</t>
    </rPh>
    <rPh sb="6" eb="8">
      <t>シュッチョウ</t>
    </rPh>
    <rPh sb="8" eb="10">
      <t>ケイヒ</t>
    </rPh>
    <rPh sb="11" eb="12">
      <t>メイ</t>
    </rPh>
    <phoneticPr fontId="5"/>
  </si>
  <si>
    <t>その他</t>
    <rPh sb="2" eb="3">
      <t>タ</t>
    </rPh>
    <phoneticPr fontId="5"/>
  </si>
  <si>
    <t>日ＡＳＥＡＮ航空協定交渉</t>
    <rPh sb="0" eb="1">
      <t>ニチ</t>
    </rPh>
    <rPh sb="6" eb="8">
      <t>コウクウ</t>
    </rPh>
    <rPh sb="8" eb="10">
      <t>キョウテイ</t>
    </rPh>
    <rPh sb="10" eb="12">
      <t>コウショウ</t>
    </rPh>
    <phoneticPr fontId="5"/>
  </si>
  <si>
    <t>日アセンアンセンター年次理事会</t>
    <rPh sb="0" eb="1">
      <t>ニチ</t>
    </rPh>
    <rPh sb="10" eb="12">
      <t>ネンジ</t>
    </rPh>
    <rPh sb="12" eb="15">
      <t>リジカイ</t>
    </rPh>
    <phoneticPr fontId="5"/>
  </si>
  <si>
    <t>職員出張旅費２名</t>
    <rPh sb="0" eb="2">
      <t>ショクイン</t>
    </rPh>
    <rPh sb="2" eb="4">
      <t>シュッチョウ</t>
    </rPh>
    <rPh sb="4" eb="6">
      <t>リョヒ</t>
    </rPh>
    <rPh sb="7" eb="8">
      <t>メイ</t>
    </rPh>
    <phoneticPr fontId="5"/>
  </si>
  <si>
    <t>旅費</t>
    <rPh sb="0" eb="2">
      <t>リョヒ</t>
    </rPh>
    <phoneticPr fontId="5"/>
  </si>
  <si>
    <t>有識者出張旅費</t>
    <rPh sb="0" eb="3">
      <t>ユウシキシャ</t>
    </rPh>
    <rPh sb="3" eb="5">
      <t>シュッチョウ</t>
    </rPh>
    <rPh sb="5" eb="7">
      <t>リョヒ</t>
    </rPh>
    <phoneticPr fontId="5"/>
  </si>
  <si>
    <t>その他</t>
    <rPh sb="2" eb="3">
      <t>タ</t>
    </rPh>
    <phoneticPr fontId="5"/>
  </si>
  <si>
    <t>レセプション経費</t>
    <rPh sb="6" eb="8">
      <t>ケイヒ</t>
    </rPh>
    <phoneticPr fontId="5"/>
  </si>
  <si>
    <t>個人Ａ</t>
    <rPh sb="0" eb="2">
      <t>コジン</t>
    </rPh>
    <phoneticPr fontId="5"/>
  </si>
  <si>
    <t>-</t>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</si>
  <si>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</si>
  <si>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</si>
  <si>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</si>
  <si>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</si>
  <si>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</si>
  <si>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</si>
  <si>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</si>
  <si>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</si>
  <si>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</si>
  <si>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事務補助</t>
    <rPh sb="0" eb="2">
      <t>ジム</t>
    </rPh>
    <rPh sb="2" eb="4">
      <t>ホジョ</t>
    </rPh>
    <phoneticPr fontId="5"/>
  </si>
  <si>
    <t>-</t>
    <phoneticPr fontId="5"/>
  </si>
  <si>
    <t>-</t>
    <phoneticPr fontId="5"/>
  </si>
  <si>
    <t>出張旅費</t>
    <rPh sb="0" eb="2">
      <t>シュッチョウ</t>
    </rPh>
    <rPh sb="2" eb="4">
      <t>リョヒ</t>
    </rPh>
    <phoneticPr fontId="5"/>
  </si>
  <si>
    <t>-</t>
    <phoneticPr fontId="5"/>
  </si>
  <si>
    <t>弁護士謝金</t>
    <rPh sb="0" eb="3">
      <t>ベンゴシ</t>
    </rPh>
    <rPh sb="3" eb="5">
      <t>シャキン</t>
    </rPh>
    <phoneticPr fontId="5"/>
  </si>
  <si>
    <t>（財）日本国際フォーラム</t>
    <rPh sb="1" eb="2">
      <t>ザイ</t>
    </rPh>
    <rPh sb="3" eb="5">
      <t>ニホン</t>
    </rPh>
    <rPh sb="5" eb="7">
      <t>コクサイ</t>
    </rPh>
    <phoneticPr fontId="5"/>
  </si>
  <si>
    <t>東アジアシンクタンクネットワーク作業部会委託経費</t>
    <rPh sb="0" eb="1">
      <t>ヒガシ</t>
    </rPh>
    <rPh sb="16" eb="18">
      <t>サギョウ</t>
    </rPh>
    <rPh sb="18" eb="20">
      <t>ブカイ</t>
    </rPh>
    <rPh sb="20" eb="22">
      <t>イタク</t>
    </rPh>
    <rPh sb="22" eb="24">
      <t>ケイヒ</t>
    </rPh>
    <phoneticPr fontId="5"/>
  </si>
  <si>
    <t>出張経費</t>
    <rPh sb="0" eb="2">
      <t>シュッチョウ</t>
    </rPh>
    <rPh sb="2" eb="4">
      <t>ケイヒ</t>
    </rPh>
    <phoneticPr fontId="5"/>
  </si>
  <si>
    <t>株式会社グランビスタホテル＆リゾート</t>
    <rPh sb="0" eb="4">
      <t>カブシキガイシャ</t>
    </rPh>
    <phoneticPr fontId="5"/>
  </si>
  <si>
    <t>会食費</t>
    <rPh sb="0" eb="2">
      <t>カイショク</t>
    </rPh>
    <rPh sb="2" eb="3">
      <t>ヒ</t>
    </rPh>
    <phoneticPr fontId="5"/>
  </si>
  <si>
    <t>株式会社銀座天國</t>
    <rPh sb="0" eb="4">
      <t>カブシキガイシャ</t>
    </rPh>
    <rPh sb="4" eb="6">
      <t>ギンザ</t>
    </rPh>
    <rPh sb="6" eb="7">
      <t>テン</t>
    </rPh>
    <rPh sb="7" eb="8">
      <t>クニ</t>
    </rPh>
    <phoneticPr fontId="5"/>
  </si>
  <si>
    <t>-</t>
    <phoneticPr fontId="5"/>
  </si>
  <si>
    <t>1.4/6名</t>
    <rPh sb="5" eb="6">
      <t>メイ</t>
    </rPh>
    <phoneticPr fontId="5"/>
  </si>
  <si>
    <t>2.4/4名</t>
    <rPh sb="5" eb="6">
      <t>メイ</t>
    </rPh>
    <phoneticPr fontId="5"/>
  </si>
  <si>
    <t>1.1/1回</t>
    <rPh sb="5" eb="6">
      <t>カイ</t>
    </rPh>
    <phoneticPr fontId="5"/>
  </si>
  <si>
    <t>3/1件</t>
    <rPh sb="3" eb="4">
      <t>ケン</t>
    </rPh>
    <phoneticPr fontId="5"/>
  </si>
  <si>
    <t>27/1件</t>
    <rPh sb="4" eb="5">
      <t>ケン</t>
    </rPh>
    <phoneticPr fontId="5"/>
  </si>
  <si>
    <t>0/0回</t>
    <rPh sb="3" eb="4">
      <t>カイ</t>
    </rPh>
    <phoneticPr fontId="5"/>
  </si>
  <si>
    <t>在アトランタ総領事館</t>
    <rPh sb="0" eb="1">
      <t>ザイ</t>
    </rPh>
    <rPh sb="6" eb="10">
      <t>ソウリョウジカン</t>
    </rPh>
    <phoneticPr fontId="5"/>
  </si>
  <si>
    <t>在マレーシア大使館</t>
    <rPh sb="0" eb="1">
      <t>ザイ</t>
    </rPh>
    <rPh sb="6" eb="9">
      <t>タイシカン</t>
    </rPh>
    <phoneticPr fontId="5"/>
  </si>
  <si>
    <t>作業部会については，企画競争を実施し競争性を担保した。職員の出張については，出張期間，出張者数を必要最小限に止め，複数案件を一度の出張機会に行うなどして経費節約に努めつつ，首脳・外相会談等を通じた，ＡＳＥＡＮを中心とする各地域協力枠組みにおける協力の強化に努めた。また，意見書作成にあたっては経費節約に努めつつ，質の高い意見書を作成するよう努力した。</t>
    <phoneticPr fontId="5"/>
  </si>
  <si>
    <t>引き続き節約に努め，限られた予算を有効活用していく。</t>
    <phoneticPr fontId="5"/>
  </si>
  <si>
    <t>施策Ⅰ－１　アジア太平洋地域外交
１　東アジアにおける地域協力の強化</t>
    <rPh sb="19" eb="20">
      <t>ヒガシ</t>
    </rPh>
    <rPh sb="27" eb="29">
      <t>チイキ</t>
    </rPh>
    <rPh sb="29" eb="31">
      <t>キョウリョク</t>
    </rPh>
    <rPh sb="32" eb="34">
      <t>キョウカ</t>
    </rPh>
    <phoneticPr fontId="5"/>
  </si>
  <si>
    <t>地域政策参事官室</t>
    <rPh sb="4" eb="7">
      <t>サンジカン</t>
    </rPh>
    <rPh sb="7" eb="8">
      <t>シツ</t>
    </rPh>
    <phoneticPr fontId="5"/>
  </si>
  <si>
    <t>参事官　髙橋　直樹</t>
    <rPh sb="0" eb="3">
      <t>サンジカン</t>
    </rPh>
    <rPh sb="4" eb="6">
      <t>タカハシ</t>
    </rPh>
    <rPh sb="7" eb="9">
      <t>ナオキ</t>
    </rPh>
    <phoneticPr fontId="5"/>
  </si>
  <si>
    <t>東アジアシンクタンクネットワーク等作業部会</t>
    <rPh sb="0" eb="1">
      <t>ヒガシ</t>
    </rPh>
    <rPh sb="16" eb="17">
      <t>トウ</t>
    </rPh>
    <rPh sb="17" eb="19">
      <t>サギョウ</t>
    </rPh>
    <rPh sb="19" eb="21">
      <t>ブカイ</t>
    </rPh>
    <phoneticPr fontId="5"/>
  </si>
  <si>
    <t>慰安婦関連訴訟等への対応経費の見直しによる減額。賃金単価の見直しによる増額。航空賃変更による出張旅費の減額。東アジアシンクタンクネットワーク及び東アジアフォーラムの本邦開催による増額等。</t>
    <rPh sb="0" eb="3">
      <t>イアンフ</t>
    </rPh>
    <rPh sb="3" eb="5">
      <t>カンレン</t>
    </rPh>
    <rPh sb="5" eb="7">
      <t>ソショウ</t>
    </rPh>
    <rPh sb="7" eb="8">
      <t>トウ</t>
    </rPh>
    <rPh sb="10" eb="12">
      <t>タイオウ</t>
    </rPh>
    <rPh sb="12" eb="14">
      <t>ケイヒ</t>
    </rPh>
    <rPh sb="15" eb="17">
      <t>ミナオ</t>
    </rPh>
    <rPh sb="21" eb="23">
      <t>ゲンガク</t>
    </rPh>
    <rPh sb="24" eb="26">
      <t>チンギン</t>
    </rPh>
    <rPh sb="26" eb="28">
      <t>タンカ</t>
    </rPh>
    <rPh sb="29" eb="31">
      <t>ミナオ</t>
    </rPh>
    <rPh sb="35" eb="37">
      <t>ゾウガク</t>
    </rPh>
    <rPh sb="38" eb="40">
      <t>コウクウ</t>
    </rPh>
    <rPh sb="40" eb="41">
      <t>チン</t>
    </rPh>
    <rPh sb="41" eb="43">
      <t>ヘンコウ</t>
    </rPh>
    <rPh sb="46" eb="48">
      <t>シュッチョウ</t>
    </rPh>
    <rPh sb="48" eb="50">
      <t>リョヒ</t>
    </rPh>
    <rPh sb="51" eb="53">
      <t>ゲンガク</t>
    </rPh>
    <rPh sb="54" eb="55">
      <t>ヒガシ</t>
    </rPh>
    <rPh sb="70" eb="71">
      <t>オヨ</t>
    </rPh>
    <rPh sb="72" eb="73">
      <t>ヒガシ</t>
    </rPh>
    <rPh sb="82" eb="84">
      <t>ホンポウ</t>
    </rPh>
    <rPh sb="84" eb="86">
      <t>カイサイ</t>
    </rPh>
    <rPh sb="89" eb="91">
      <t>ゾウガク</t>
    </rPh>
    <rPh sb="91" eb="92">
      <t>トウ</t>
    </rPh>
    <phoneticPr fontId="5"/>
  </si>
  <si>
    <t>執行等改善</t>
  </si>
  <si>
    <t>慰安婦関連の訴訟や法的・制度的調査が必要とされる事業が生じなかったため</t>
    <rPh sb="0" eb="3">
      <t>イアンフ</t>
    </rPh>
    <rPh sb="3" eb="5">
      <t>カンレン</t>
    </rPh>
    <rPh sb="6" eb="8">
      <t>ソショウ</t>
    </rPh>
    <rPh sb="9" eb="11">
      <t>ホウテキ</t>
    </rPh>
    <rPh sb="12" eb="15">
      <t>セイドテキ</t>
    </rPh>
    <rPh sb="15" eb="17">
      <t>チョウサ</t>
    </rPh>
    <rPh sb="18" eb="20">
      <t>ヒツヨウ</t>
    </rPh>
    <rPh sb="24" eb="26">
      <t>ジギョウ</t>
    </rPh>
    <rPh sb="27" eb="28">
      <t>ショウ</t>
    </rPh>
    <phoneticPr fontId="5"/>
  </si>
  <si>
    <t>アジア大洋州局</t>
    <phoneticPr fontId="5"/>
  </si>
  <si>
    <t>地域の平和,安定及び反映を確保するため,地域の課題解決に努める事業であり,地域の平和,安全及び反映を確保するために本事業の果たす役割は大きい。
この点,東アジア・シンクタンク・ネットワーク,東アジアフォーラム及びアジア太平洋ラウンド・テーブルは,毎年,我が国から複数の有識者が派遣されており,我が国の考え方や立場を他国の有識者に伝達する機会となり評価できる。また,日ASEANフォーラムについてもASEAN関連外相会議や首脳会議等の準備として有益であり評価できる。
なお,慰安婦関連訴訟への対応費の程度が読めない中,予算を計上することが原因かもしれないが,近年予算の執行率が低い。このことは,外見的には予算策定の精度が低い又は事業の達成度が低いなどが原因とみられるおそれがある。今後も過年度の執行額の内容を精査し,慎重に次年度予算を計上することが求められるのではないか。</t>
    <phoneticPr fontId="5"/>
  </si>
  <si>
    <t>外部有識者の指摘を踏まえ，過年度の執行額を精査の上，予算要求を行った。
引き続き適切かつ効率的な事業実施に努める。</t>
    <rPh sb="0" eb="2">
      <t>ガイブ</t>
    </rPh>
    <rPh sb="2" eb="5">
      <t>ユウシキシャ</t>
    </rPh>
    <rPh sb="6" eb="8">
      <t>シテキ</t>
    </rPh>
    <rPh sb="9" eb="10">
      <t>フ</t>
    </rPh>
    <rPh sb="31" eb="32">
      <t>オコナ</t>
    </rPh>
    <rPh sb="36" eb="37">
      <t>ヒ</t>
    </rPh>
    <rPh sb="38" eb="39">
      <t>ツヅ</t>
    </rPh>
    <phoneticPr fontId="5"/>
  </si>
  <si>
    <t>事業の効率化により，より一層の経費縮減に努める。</t>
    <rPh sb="0" eb="2">
      <t>ジギョウ</t>
    </rPh>
    <rPh sb="3" eb="6">
      <t>コウリツカ</t>
    </rPh>
    <rPh sb="12" eb="14">
      <t>イッソウ</t>
    </rPh>
    <rPh sb="15" eb="17">
      <t>ケイヒ</t>
    </rPh>
    <rPh sb="17" eb="19">
      <t>シュクゲン</t>
    </rPh>
    <rPh sb="20" eb="21">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</si>
</sst>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84669</xdr:colOff>
      <xdr:row>740</xdr:row>
      <xdr:rowOff>158764</xdr:rowOff>
    </xdr:from>
    <xdr:to>
      <xdr:col>43</xdr:col>
      <xdr:colOff>21167</xdr:colOff>
      <xdr:row>748</xdr:row>
      <xdr:rowOff>42333</xdr:rowOff>
    </xdr:to>
    <xdr:grpSp>
      <xdr:nvGrpSpPr>
        <xdr:cNvPr id="147" name="グループ化 146"/>
        <xdr:cNvGrpSpPr/>
      </xdr:nvGrpSpPr>
      <xdr:grpSpPr>
        <a:xfrm>
          <a:off x="1492252" y="47519181"/>
          <a:ext cx="7175498" cy="10858485"/>
          <a:chOff x="1469346" y="31047595"/>
          <a:chExt cx="7990942" cy="1619427"/>
        </a:xfrm>
      </xdr:grpSpPr>
      <xdr:cxnSp macro="">
        <xdr:nvCxnSpPr>
          <xdr:cNvPr id="148" name="直線コネクタ 147"/>
          <xdr:cNvCxnSpPr/>
        </xdr:nvCxnSpPr>
        <xdr:spPr>
          <a:xfrm flipH="1">
            <a:off x="5582677" y="32349684"/>
            <a:ext cx="4386" cy="6006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49" name="直線コネクタ 148"/>
          <xdr:cNvCxnSpPr/>
        </xdr:nvCxnSpPr>
        <xdr:spPr>
          <a:xfrm>
            <a:off x="3284395" y="32409746"/>
            <a:ext cx="4972172" cy="1978"/>
          </a:xfrm>
          <a:prstGeom prst="line">
            <a:avLst/>
          </a:prstGeom>
          <a:ln w="19050"/>
        </xdr:spPr>
        <xdr:style>
          <a:lnRef idx="1">
            <a:schemeClr val="dk1"/>
          </a:lnRef>
          <a:fillRef idx="0">
            <a:schemeClr val="dk1"/>
          </a:fillRef>
          <a:effectRef idx="0">
            <a:schemeClr val="dk1"/>
          </a:effectRef>
          <a:fontRef idx="minor">
            <a:schemeClr val="tx1"/>
          </a:fontRef>
        </xdr:style>
      </xdr:cxnSp>
      <xdr:grpSp>
        <xdr:nvGrpSpPr>
          <xdr:cNvPr id="151" name="グループ化 150"/>
          <xdr:cNvGrpSpPr/>
        </xdr:nvGrpSpPr>
        <xdr:grpSpPr>
          <a:xfrm>
            <a:off x="1469346" y="31047595"/>
            <a:ext cx="7990942" cy="1619427"/>
            <a:chOff x="1469346" y="31047595"/>
            <a:chExt cx="7990942" cy="1619427"/>
          </a:xfrm>
        </xdr:grpSpPr>
        <xdr:sp macro="" textlink="">
          <xdr:nvSpPr>
            <xdr:cNvPr id="152" name="テキスト ボックス 151"/>
            <xdr:cNvSpPr txBox="1"/>
          </xdr:nvSpPr>
          <xdr:spPr>
            <a:xfrm>
              <a:off x="1469346" y="31047595"/>
              <a:ext cx="2502720" cy="923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（１）アジア大洋州諸国外交政策費</a:t>
              </a:r>
            </a:p>
          </xdr:txBody>
        </xdr:sp>
        <xdr:grpSp>
          <xdr:nvGrpSpPr>
            <xdr:cNvPr id="153" name="グループ化 152"/>
            <xdr:cNvGrpSpPr/>
          </xdr:nvGrpSpPr>
          <xdr:grpSpPr>
            <a:xfrm>
              <a:off x="2013864" y="31053943"/>
              <a:ext cx="6617599" cy="528879"/>
              <a:chOff x="2013864" y="31053943"/>
              <a:chExt cx="6617599" cy="528879"/>
            </a:xfrm>
          </xdr:grpSpPr>
          <xdr:sp macro="" textlink="">
            <xdr:nvSpPr>
              <xdr:cNvPr id="182" name="大かっこ 181"/>
              <xdr:cNvSpPr/>
            </xdr:nvSpPr>
            <xdr:spPr>
              <a:xfrm>
                <a:off x="3644649" y="31158211"/>
                <a:ext cx="3795427" cy="887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83" name="テキスト ボックス 182"/>
              <xdr:cNvSpPr txBox="1"/>
            </xdr:nvSpPr>
            <xdr:spPr>
              <a:xfrm>
                <a:off x="4666904" y="31053943"/>
                <a:ext cx="1764371" cy="7840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３５百万</a:t>
                </a:r>
                <a:endParaRPr kumimoji="1" lang="en-US" altLang="ja-JP" sz="1100"/>
              </a:p>
            </xdr:txBody>
          </xdr:sp>
          <xdr:sp macro="" textlink="">
            <xdr:nvSpPr>
              <xdr:cNvPr id="184" name="テキスト ボックス 183"/>
              <xdr:cNvSpPr txBox="1"/>
            </xdr:nvSpPr>
            <xdr:spPr>
              <a:xfrm>
                <a:off x="2013864" y="31383166"/>
                <a:ext cx="2215900" cy="458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185" name="テキスト ボックス 184"/>
              <xdr:cNvSpPr txBox="1"/>
            </xdr:nvSpPr>
            <xdr:spPr>
              <a:xfrm>
                <a:off x="2164544" y="31442279"/>
                <a:ext cx="1907475" cy="793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Ａ．期間業務職員１４名</a:t>
                </a:r>
                <a:endParaRPr kumimoji="1" lang="en-US" altLang="ja-JP" sz="1100"/>
              </a:p>
              <a:p>
                <a:pPr algn="ctr"/>
                <a:r>
                  <a:rPr kumimoji="1" lang="ja-JP" altLang="en-US" sz="1100"/>
                  <a:t>２６百万</a:t>
                </a:r>
              </a:p>
            </xdr:txBody>
          </xdr:sp>
          <xdr:sp macro="" textlink="">
            <xdr:nvSpPr>
              <xdr:cNvPr id="186" name="テキスト ボックス 185"/>
              <xdr:cNvSpPr txBox="1"/>
            </xdr:nvSpPr>
            <xdr:spPr>
              <a:xfrm>
                <a:off x="2447288" y="31536079"/>
                <a:ext cx="1239193" cy="467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賃金</a:t>
                </a:r>
                <a:r>
                  <a:rPr kumimoji="1" lang="en-US" altLang="ja-JP" sz="1100"/>
                  <a:t>〕</a:t>
                </a:r>
                <a:endParaRPr kumimoji="1" lang="ja-JP" altLang="en-US" sz="1100"/>
              </a:p>
            </xdr:txBody>
          </xdr:sp>
          <xdr:sp macro="" textlink="">
            <xdr:nvSpPr>
              <xdr:cNvPr id="187" name="テキスト ボックス 186"/>
              <xdr:cNvSpPr txBox="1"/>
            </xdr:nvSpPr>
            <xdr:spPr>
              <a:xfrm>
                <a:off x="4728199" y="31441559"/>
                <a:ext cx="1895182" cy="784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Ｂ．個人５名</a:t>
                </a:r>
                <a:endParaRPr kumimoji="1" lang="en-US" altLang="ja-JP" sz="1100"/>
              </a:p>
              <a:p>
                <a:pPr algn="ctr"/>
                <a:r>
                  <a:rPr kumimoji="1" lang="ja-JP" altLang="en-US" sz="1100"/>
                  <a:t>６百万</a:t>
                </a:r>
                <a:endParaRPr kumimoji="1" lang="en-US" altLang="ja-JP" sz="1100"/>
              </a:p>
            </xdr:txBody>
          </xdr:sp>
          <xdr:sp macro="" textlink="">
            <xdr:nvSpPr>
              <xdr:cNvPr id="188" name="テキスト ボックス 187"/>
              <xdr:cNvSpPr txBox="1"/>
            </xdr:nvSpPr>
            <xdr:spPr>
              <a:xfrm>
                <a:off x="4455390" y="31379428"/>
                <a:ext cx="2235880" cy="432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189" name="テキスト ボックス 188"/>
              <xdr:cNvSpPr txBox="1"/>
            </xdr:nvSpPr>
            <xdr:spPr>
              <a:xfrm>
                <a:off x="5096968" y="31540444"/>
                <a:ext cx="1336659" cy="282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職員出張旅費</a:t>
                </a:r>
                <a:r>
                  <a:rPr kumimoji="1" lang="en-US" altLang="ja-JP" sz="1100"/>
                  <a:t>〕</a:t>
                </a:r>
              </a:p>
              <a:p>
                <a:pPr algn="ctr"/>
                <a:endParaRPr kumimoji="1" lang="en-US" altLang="ja-JP" sz="1100"/>
              </a:p>
              <a:p>
                <a:pPr algn="ctr"/>
                <a:endParaRPr kumimoji="1" lang="ja-JP" altLang="en-US" sz="1100"/>
              </a:p>
            </xdr:txBody>
          </xdr:sp>
          <xdr:sp macro="" textlink="">
            <xdr:nvSpPr>
              <xdr:cNvPr id="190" name="テキスト ボックス 189"/>
              <xdr:cNvSpPr txBox="1"/>
            </xdr:nvSpPr>
            <xdr:spPr>
              <a:xfrm>
                <a:off x="4148495" y="31144909"/>
                <a:ext cx="2860297" cy="11144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対アジア大洋州外交政策実施のための</a:t>
                </a:r>
                <a:endParaRPr kumimoji="1" lang="en-US" altLang="ja-JP" sz="1100"/>
              </a:p>
              <a:p>
                <a:pPr algn="ctr"/>
                <a:r>
                  <a:rPr kumimoji="1" lang="ja-JP" altLang="en-US" sz="1100"/>
                  <a:t>事務的経費</a:t>
                </a:r>
              </a:p>
            </xdr:txBody>
          </xdr:sp>
          <xdr:cxnSp macro="">
            <xdr:nvCxnSpPr>
              <xdr:cNvPr id="192" name="直線コネクタ 191"/>
              <xdr:cNvCxnSpPr/>
            </xdr:nvCxnSpPr>
            <xdr:spPr>
              <a:xfrm flipV="1">
                <a:off x="3014679" y="31301865"/>
                <a:ext cx="5616784" cy="2305"/>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93" name="直線矢印コネクタ 192"/>
              <xdr:cNvCxnSpPr/>
            </xdr:nvCxnSpPr>
            <xdr:spPr>
              <a:xfrm flipH="1">
                <a:off x="8615219" y="31303179"/>
                <a:ext cx="3799" cy="7296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194" name="直線矢印コネクタ 193"/>
              <xdr:cNvCxnSpPr/>
            </xdr:nvCxnSpPr>
            <xdr:spPr>
              <a:xfrm>
                <a:off x="3023605" y="31302852"/>
                <a:ext cx="0" cy="7807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sp macro="" textlink="">
          <xdr:nvSpPr>
            <xdr:cNvPr id="154" name="テキスト ボックス 153"/>
            <xdr:cNvSpPr txBox="1"/>
          </xdr:nvSpPr>
          <xdr:spPr>
            <a:xfrm>
              <a:off x="1597895" y="31623016"/>
              <a:ext cx="2325225" cy="445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（２）ＡＳＥＡＮ＋３関係経費</a:t>
              </a:r>
              <a:endParaRPr kumimoji="1" lang="en-US" altLang="ja-JP" sz="1100" b="1"/>
            </a:p>
          </xdr:txBody>
        </xdr:sp>
        <xdr:sp macro="" textlink="">
          <xdr:nvSpPr>
            <xdr:cNvPr id="155" name="テキスト ボックス 154"/>
            <xdr:cNvSpPr txBox="1"/>
          </xdr:nvSpPr>
          <xdr:spPr>
            <a:xfrm>
              <a:off x="4675150" y="31625389"/>
              <a:ext cx="1838625" cy="8456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６百万</a:t>
              </a:r>
            </a:p>
          </xdr:txBody>
        </xdr:sp>
        <xdr:sp macro="" textlink="">
          <xdr:nvSpPr>
            <xdr:cNvPr id="156" name="大かっこ 155"/>
            <xdr:cNvSpPr/>
          </xdr:nvSpPr>
          <xdr:spPr>
            <a:xfrm>
              <a:off x="3696909" y="31727207"/>
              <a:ext cx="3712606" cy="84329"/>
            </a:xfrm>
            <a:prstGeom prst="bracketPair">
              <a:avLst>
                <a:gd name="adj" fmla="val 204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7" name="テキスト ボックス 156"/>
            <xdr:cNvSpPr txBox="1"/>
          </xdr:nvSpPr>
          <xdr:spPr>
            <a:xfrm>
              <a:off x="2149294" y="31981764"/>
              <a:ext cx="2313709" cy="687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Ｄ．（財）日本国際フォーラム</a:t>
              </a:r>
              <a:endParaRPr kumimoji="1" lang="en-US" altLang="ja-JP" sz="1100"/>
            </a:p>
            <a:p>
              <a:pPr algn="ctr"/>
              <a:r>
                <a:rPr kumimoji="1" lang="ja-JP" altLang="en-US" sz="1100"/>
                <a:t>４百万</a:t>
              </a:r>
            </a:p>
          </xdr:txBody>
        </xdr:sp>
        <xdr:sp macro="" textlink="">
          <xdr:nvSpPr>
            <xdr:cNvPr id="158" name="テキスト ボックス 157"/>
            <xdr:cNvSpPr txBox="1"/>
          </xdr:nvSpPr>
          <xdr:spPr>
            <a:xfrm>
              <a:off x="7138435" y="31982481"/>
              <a:ext cx="2321853" cy="7121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Ｅ．個人７名</a:t>
              </a:r>
              <a:endParaRPr kumimoji="1" lang="en-US" altLang="ja-JP" sz="1100"/>
            </a:p>
            <a:p>
              <a:pPr algn="ctr"/>
              <a:r>
                <a:rPr kumimoji="1" lang="ja-JP" altLang="en-US" sz="1100"/>
                <a:t>２百万</a:t>
              </a:r>
            </a:p>
          </xdr:txBody>
        </xdr:sp>
        <xdr:sp macro="" textlink="">
          <xdr:nvSpPr>
            <xdr:cNvPr id="159" name="テキスト ボックス 158"/>
            <xdr:cNvSpPr txBox="1"/>
          </xdr:nvSpPr>
          <xdr:spPr>
            <a:xfrm>
              <a:off x="2523258" y="31948534"/>
              <a:ext cx="1612571" cy="313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公募型企画競争</a:t>
              </a:r>
              <a:r>
                <a:rPr kumimoji="1" lang="en-US" altLang="ja-JP" sz="1100"/>
                <a:t>】</a:t>
              </a:r>
            </a:p>
            <a:p>
              <a:pPr algn="ctr"/>
              <a:endParaRPr kumimoji="1" lang="ja-JP" altLang="en-US" sz="1100"/>
            </a:p>
          </xdr:txBody>
        </xdr:sp>
        <xdr:sp macro="" textlink="">
          <xdr:nvSpPr>
            <xdr:cNvPr id="160" name="テキスト ボックス 159"/>
            <xdr:cNvSpPr txBox="1"/>
          </xdr:nvSpPr>
          <xdr:spPr>
            <a:xfrm>
              <a:off x="7208295" y="31941762"/>
              <a:ext cx="2200820" cy="3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cxnSp macro="">
          <xdr:nvCxnSpPr>
            <xdr:cNvPr id="161" name="直線コネクタ 160"/>
            <xdr:cNvCxnSpPr/>
          </xdr:nvCxnSpPr>
          <xdr:spPr>
            <a:xfrm>
              <a:off x="5594463" y="31825741"/>
              <a:ext cx="1" cy="5059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62" name="直線コネクタ 161"/>
            <xdr:cNvCxnSpPr/>
          </xdr:nvCxnSpPr>
          <xdr:spPr>
            <a:xfrm>
              <a:off x="3293614" y="31875789"/>
              <a:ext cx="4958618" cy="2754"/>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163" name="テキスト ボックス 162"/>
            <xdr:cNvSpPr txBox="1"/>
          </xdr:nvSpPr>
          <xdr:spPr>
            <a:xfrm>
              <a:off x="7371331" y="32607147"/>
              <a:ext cx="1972235" cy="59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職員出張旅費</a:t>
              </a:r>
              <a:r>
                <a:rPr kumimoji="1" lang="en-US" altLang="ja-JP" sz="1100"/>
                <a:t>〕</a:t>
              </a:r>
            </a:p>
            <a:p>
              <a:pPr algn="ctr"/>
              <a:endParaRPr kumimoji="1" lang="en-US" altLang="ja-JP" sz="1100"/>
            </a:p>
            <a:p>
              <a:pPr algn="ctr"/>
              <a:endParaRPr kumimoji="1" lang="ja-JP" altLang="en-US" sz="1100"/>
            </a:p>
          </xdr:txBody>
        </xdr:sp>
        <xdr:grpSp>
          <xdr:nvGrpSpPr>
            <xdr:cNvPr id="164" name="グループ化 163"/>
            <xdr:cNvGrpSpPr/>
          </xdr:nvGrpSpPr>
          <xdr:grpSpPr>
            <a:xfrm>
              <a:off x="1840028" y="32173548"/>
              <a:ext cx="7502401" cy="420868"/>
              <a:chOff x="1928134" y="30881427"/>
              <a:chExt cx="7206542" cy="533698"/>
            </a:xfrm>
          </xdr:grpSpPr>
          <xdr:sp macro="" textlink="">
            <xdr:nvSpPr>
              <xdr:cNvPr id="171" name="テキスト ボックス 170"/>
              <xdr:cNvSpPr txBox="1"/>
            </xdr:nvSpPr>
            <xdr:spPr>
              <a:xfrm>
                <a:off x="1928134" y="30881427"/>
                <a:ext cx="2274796" cy="633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（３）日・ＡＳＥＡＮ関係経費</a:t>
                </a:r>
                <a:endParaRPr kumimoji="1" lang="en-US" altLang="ja-JP" sz="1100" b="1"/>
              </a:p>
            </xdr:txBody>
          </xdr:sp>
          <xdr:sp macro="" textlink="">
            <xdr:nvSpPr>
              <xdr:cNvPr id="172" name="テキスト ボックス 171"/>
              <xdr:cNvSpPr txBox="1"/>
            </xdr:nvSpPr>
            <xdr:spPr>
              <a:xfrm>
                <a:off x="4677397" y="30888720"/>
                <a:ext cx="1706211" cy="11809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２百万</a:t>
                </a:r>
                <a:endParaRPr kumimoji="1" lang="en-US" altLang="ja-JP" sz="1100"/>
              </a:p>
            </xdr:txBody>
          </xdr:sp>
          <xdr:grpSp>
            <xdr:nvGrpSpPr>
              <xdr:cNvPr id="173" name="グループ化 172"/>
              <xdr:cNvGrpSpPr/>
            </xdr:nvGrpSpPr>
            <xdr:grpSpPr>
              <a:xfrm>
                <a:off x="3723111" y="31008876"/>
                <a:ext cx="3745244" cy="114035"/>
                <a:chOff x="3723798" y="32293571"/>
                <a:chExt cx="3733647" cy="100775"/>
              </a:xfrm>
            </xdr:grpSpPr>
            <xdr:sp macro="" textlink="">
              <xdr:nvSpPr>
                <xdr:cNvPr id="180" name="大かっこ 179"/>
                <xdr:cNvSpPr/>
              </xdr:nvSpPr>
              <xdr:spPr>
                <a:xfrm>
                  <a:off x="3723798" y="32293571"/>
                  <a:ext cx="3733647" cy="1007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81" name="テキスト ボックス 180"/>
                <xdr:cNvSpPr txBox="1"/>
              </xdr:nvSpPr>
              <xdr:spPr>
                <a:xfrm>
                  <a:off x="4111862" y="32319992"/>
                  <a:ext cx="2997800" cy="5852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日・ＡＳＥＡＮ関係強化のための経費</a:t>
                  </a:r>
                </a:p>
              </xdr:txBody>
            </xdr:sp>
          </xdr:grpSp>
          <xdr:sp macro="" textlink="">
            <xdr:nvSpPr>
              <xdr:cNvPr id="174" name="テキスト ボックス 173"/>
              <xdr:cNvSpPr txBox="1"/>
            </xdr:nvSpPr>
            <xdr:spPr>
              <a:xfrm>
                <a:off x="7106869" y="31268249"/>
                <a:ext cx="2027807" cy="427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175" name="テキスト ボックス 174"/>
              <xdr:cNvSpPr txBox="1"/>
            </xdr:nvSpPr>
            <xdr:spPr>
              <a:xfrm>
                <a:off x="2527004" y="31264841"/>
                <a:ext cx="1669677" cy="48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p>
              <a:p>
                <a:pPr algn="ctr"/>
                <a:endParaRPr kumimoji="1" lang="ja-JP" altLang="en-US" sz="1100"/>
              </a:p>
            </xdr:txBody>
          </xdr:sp>
          <xdr:sp macro="" textlink="">
            <xdr:nvSpPr>
              <xdr:cNvPr id="176" name="テキスト ボックス 175"/>
              <xdr:cNvSpPr txBox="1"/>
            </xdr:nvSpPr>
            <xdr:spPr>
              <a:xfrm>
                <a:off x="7214307" y="31320808"/>
                <a:ext cx="1909046" cy="9431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Ｇ．個人２名</a:t>
                </a:r>
                <a:endParaRPr kumimoji="1" lang="en-US" altLang="ja-JP" sz="1100"/>
              </a:p>
              <a:p>
                <a:pPr algn="ctr"/>
                <a:r>
                  <a:rPr kumimoji="1" lang="ja-JP" altLang="en-US" sz="1100"/>
                  <a:t>１百万</a:t>
                </a:r>
              </a:p>
            </xdr:txBody>
          </xdr:sp>
          <xdr:sp macro="" textlink="">
            <xdr:nvSpPr>
              <xdr:cNvPr id="177" name="テキスト ボックス 176"/>
              <xdr:cNvSpPr txBox="1"/>
            </xdr:nvSpPr>
            <xdr:spPr>
              <a:xfrm>
                <a:off x="2253865" y="31320004"/>
                <a:ext cx="2080594" cy="9512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Ｆ．国内業者２社</a:t>
                </a:r>
                <a:endParaRPr kumimoji="1" lang="en-US" altLang="ja-JP" sz="1100"/>
              </a:p>
              <a:p>
                <a:pPr algn="ctr"/>
                <a:r>
                  <a:rPr kumimoji="1" lang="ja-JP" altLang="en-US" sz="1100"/>
                  <a:t>１百万</a:t>
                </a:r>
              </a:p>
            </xdr:txBody>
          </xdr:sp>
          <xdr:cxnSp macro="">
            <xdr:nvCxnSpPr>
              <xdr:cNvPr id="178" name="直線矢印コネクタ 177"/>
              <xdr:cNvCxnSpPr/>
            </xdr:nvCxnSpPr>
            <xdr:spPr>
              <a:xfrm>
                <a:off x="8093119" y="31180945"/>
                <a:ext cx="567" cy="7938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xnSp macro="">
          <xdr:nvCxnSpPr>
            <xdr:cNvPr id="166" name="直線矢印コネクタ 165"/>
            <xdr:cNvCxnSpPr/>
          </xdr:nvCxnSpPr>
          <xdr:spPr>
            <a:xfrm>
              <a:off x="8258110" y="31877903"/>
              <a:ext cx="2" cy="5964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167" name="テキスト ボックス 25"/>
            <xdr:cNvSpPr txBox="1"/>
          </xdr:nvSpPr>
          <xdr:spPr>
            <a:xfrm>
              <a:off x="1566137" y="31693746"/>
              <a:ext cx="2083629" cy="86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東アジアシンクタンクネットワーク作業部会</a:t>
              </a:r>
              <a:r>
                <a:rPr kumimoji="1" lang="en-US" altLang="ja-JP" sz="1100"/>
                <a:t>〕</a:t>
              </a:r>
              <a:endParaRPr kumimoji="1" lang="ja-JP" altLang="en-US" sz="1100"/>
            </a:p>
          </xdr:txBody>
        </xdr:sp>
        <xdr:sp macro="" textlink="">
          <xdr:nvSpPr>
            <xdr:cNvPr id="168" name="テキスト ボックス 167"/>
            <xdr:cNvSpPr txBox="1"/>
          </xdr:nvSpPr>
          <xdr:spPr>
            <a:xfrm>
              <a:off x="7390815" y="32063592"/>
              <a:ext cx="1975188" cy="356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有識者・職員出張旅費</a:t>
              </a:r>
              <a:r>
                <a:rPr kumimoji="1" lang="en-US" altLang="ja-JP" sz="1100"/>
                <a:t>〕</a:t>
              </a:r>
            </a:p>
            <a:p>
              <a:pPr algn="ctr"/>
              <a:endParaRPr kumimoji="1" lang="en-US" altLang="ja-JP" sz="1100"/>
            </a:p>
            <a:p>
              <a:pPr algn="ctr"/>
              <a:endParaRPr kumimoji="1" lang="ja-JP" altLang="en-US" sz="1100"/>
            </a:p>
          </xdr:txBody>
        </xdr:sp>
        <xdr:sp macro="" textlink="">
          <xdr:nvSpPr>
            <xdr:cNvPr id="169" name="テキスト ボックス 168"/>
            <xdr:cNvSpPr txBox="1"/>
          </xdr:nvSpPr>
          <xdr:spPr>
            <a:xfrm>
              <a:off x="2160566" y="32603928"/>
              <a:ext cx="2276821" cy="59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会議開催経費</a:t>
              </a:r>
              <a:r>
                <a:rPr kumimoji="1" lang="en-US" altLang="ja-JP" sz="1100"/>
                <a:t>〕</a:t>
              </a:r>
              <a:endParaRPr kumimoji="1" lang="ja-JP" altLang="en-US" sz="1100"/>
            </a:p>
          </xdr:txBody>
        </xdr:sp>
        <xdr:sp macro="" textlink="">
          <xdr:nvSpPr>
            <xdr:cNvPr id="170" name="テキスト ボックス 25"/>
            <xdr:cNvSpPr txBox="1"/>
          </xdr:nvSpPr>
          <xdr:spPr>
            <a:xfrm>
              <a:off x="2415309" y="32071587"/>
              <a:ext cx="1501588" cy="323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委託費</a:t>
              </a:r>
              <a:r>
                <a:rPr kumimoji="1" lang="en-US" altLang="ja-JP" sz="1100"/>
                <a:t>〕</a:t>
              </a:r>
            </a:p>
            <a:p>
              <a:pPr algn="ctr"/>
              <a:endParaRPr kumimoji="1" lang="ja-JP" altLang="en-US" sz="1100"/>
            </a:p>
          </xdr:txBody>
        </xdr:sp>
      </xdr:grpSp>
    </xdr:grpSp>
    <xdr:clientData/>
  </xdr:twoCellAnchor>
  <xdr:twoCellAnchor>
    <xdr:from>
      <xdr:col>34</xdr:col>
      <xdr:colOff>31750</xdr:colOff>
      <xdr:row>741</xdr:row>
      <xdr:rowOff>1068917</xdr:rowOff>
    </xdr:from>
    <xdr:to>
      <xdr:col>44</xdr:col>
      <xdr:colOff>28571</xdr:colOff>
      <xdr:row>741</xdr:row>
      <xdr:rowOff>1322917</xdr:rowOff>
    </xdr:to>
    <xdr:sp macro="" textlink="">
      <xdr:nvSpPr>
        <xdr:cNvPr id="244" name="テキスト ボックス 243"/>
        <xdr:cNvSpPr txBox="1"/>
      </xdr:nvSpPr>
      <xdr:spPr>
        <a:xfrm>
          <a:off x="6868583" y="51985334"/>
          <a:ext cx="2007655"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clientData/>
  </xdr:twoCellAnchor>
  <xdr:twoCellAnchor>
    <xdr:from>
      <xdr:col>35</xdr:col>
      <xdr:colOff>21166</xdr:colOff>
      <xdr:row>742</xdr:row>
      <xdr:rowOff>42335</xdr:rowOff>
    </xdr:from>
    <xdr:to>
      <xdr:col>43</xdr:col>
      <xdr:colOff>21167</xdr:colOff>
      <xdr:row>742</xdr:row>
      <xdr:rowOff>571501</xdr:rowOff>
    </xdr:to>
    <xdr:sp macro="" textlink="">
      <xdr:nvSpPr>
        <xdr:cNvPr id="246" name="テキスト ボックス 245"/>
        <xdr:cNvSpPr txBox="1"/>
      </xdr:nvSpPr>
      <xdr:spPr>
        <a:xfrm>
          <a:off x="7059083" y="52345168"/>
          <a:ext cx="1608667" cy="52916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Ｃ，在外公館１公館</a:t>
          </a:r>
          <a:endParaRPr kumimoji="1" lang="en-US" altLang="ja-JP" sz="1050"/>
        </a:p>
        <a:p>
          <a:pPr algn="ctr"/>
          <a:r>
            <a:rPr kumimoji="1" lang="ja-JP" altLang="en-US" sz="1100"/>
            <a:t>３百万</a:t>
          </a:r>
          <a:endParaRPr kumimoji="1" lang="en-US" altLang="ja-JP" sz="1100"/>
        </a:p>
      </xdr:txBody>
    </xdr:sp>
    <xdr:clientData/>
  </xdr:twoCellAnchor>
  <xdr:twoCellAnchor>
    <xdr:from>
      <xdr:col>25</xdr:col>
      <xdr:colOff>148171</xdr:colOff>
      <xdr:row>741</xdr:row>
      <xdr:rowOff>179925</xdr:rowOff>
    </xdr:from>
    <xdr:to>
      <xdr:col>25</xdr:col>
      <xdr:colOff>155130</xdr:colOff>
      <xdr:row>741</xdr:row>
      <xdr:rowOff>982087</xdr:rowOff>
    </xdr:to>
    <xdr:cxnSp macro="">
      <xdr:nvCxnSpPr>
        <xdr:cNvPr id="247" name="直線矢印コネクタ 246"/>
        <xdr:cNvCxnSpPr>
          <a:stCxn id="190" idx="2"/>
        </xdr:cNvCxnSpPr>
      </xdr:nvCxnSpPr>
      <xdr:spPr>
        <a:xfrm flipH="1">
          <a:off x="5175254" y="51096342"/>
          <a:ext cx="6959" cy="80216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116417</xdr:colOff>
      <xdr:row>742</xdr:row>
      <xdr:rowOff>656167</xdr:rowOff>
    </xdr:from>
    <xdr:to>
      <xdr:col>42</xdr:col>
      <xdr:colOff>148167</xdr:colOff>
      <xdr:row>742</xdr:row>
      <xdr:rowOff>960966</xdr:rowOff>
    </xdr:to>
    <xdr:sp macro="" textlink="">
      <xdr:nvSpPr>
        <xdr:cNvPr id="249" name="テキスト ボックス 248"/>
        <xdr:cNvSpPr txBox="1"/>
      </xdr:nvSpPr>
      <xdr:spPr>
        <a:xfrm>
          <a:off x="7355417" y="52959000"/>
          <a:ext cx="1238250" cy="304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弁護士謝金</a:t>
          </a:r>
          <a:r>
            <a:rPr kumimoji="1" lang="en-US" altLang="ja-JP" sz="1100"/>
            <a:t>〕</a:t>
          </a:r>
          <a:endParaRPr kumimoji="1" lang="ja-JP" altLang="en-US" sz="1100"/>
        </a:p>
      </xdr:txBody>
    </xdr:sp>
    <xdr:clientData/>
  </xdr:twoCellAnchor>
  <xdr:twoCellAnchor>
    <xdr:from>
      <xdr:col>19</xdr:col>
      <xdr:colOff>52916</xdr:colOff>
      <xdr:row>743</xdr:row>
      <xdr:rowOff>931335</xdr:rowOff>
    </xdr:from>
    <xdr:to>
      <xdr:col>31</xdr:col>
      <xdr:colOff>195154</xdr:colOff>
      <xdr:row>743</xdr:row>
      <xdr:rowOff>1267885</xdr:rowOff>
    </xdr:to>
    <xdr:sp macro="" textlink="">
      <xdr:nvSpPr>
        <xdr:cNvPr id="254" name="正方形/長方形 253"/>
        <xdr:cNvSpPr/>
      </xdr:nvSpPr>
      <xdr:spPr>
        <a:xfrm>
          <a:off x="3873499" y="54387752"/>
          <a:ext cx="2555238" cy="33655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ＡＳＥＡＮ＋３協力促進のための経費</a:t>
          </a:r>
          <a:endParaRPr kumimoji="1" lang="en-US" altLang="ja-JP" sz="1100"/>
        </a:p>
        <a:p>
          <a:pPr algn="ctr"/>
          <a:endParaRPr kumimoji="1" lang="en-US" altLang="ja-JP" sz="1100"/>
        </a:p>
        <a:p>
          <a:pPr algn="ctr"/>
          <a:endParaRPr kumimoji="1" lang="ja-JP" altLang="en-US" sz="1100"/>
        </a:p>
      </xdr:txBody>
    </xdr:sp>
    <xdr:clientData/>
  </xdr:twoCellAnchor>
  <xdr:twoCellAnchor>
    <xdr:from>
      <xdr:col>15</xdr:col>
      <xdr:colOff>95249</xdr:colOff>
      <xdr:row>744</xdr:row>
      <xdr:rowOff>285750</xdr:rowOff>
    </xdr:from>
    <xdr:to>
      <xdr:col>15</xdr:col>
      <xdr:colOff>95251</xdr:colOff>
      <xdr:row>744</xdr:row>
      <xdr:rowOff>687910</xdr:rowOff>
    </xdr:to>
    <xdr:cxnSp macro="">
      <xdr:nvCxnSpPr>
        <xdr:cNvPr id="65" name="直線矢印コネクタ 64"/>
        <xdr:cNvCxnSpPr/>
      </xdr:nvCxnSpPr>
      <xdr:spPr>
        <a:xfrm>
          <a:off x="3111499" y="55245000"/>
          <a:ext cx="2" cy="40216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116416</xdr:colOff>
      <xdr:row>746</xdr:row>
      <xdr:rowOff>1090083</xdr:rowOff>
    </xdr:from>
    <xdr:to>
      <xdr:col>15</xdr:col>
      <xdr:colOff>116946</xdr:colOff>
      <xdr:row>747</xdr:row>
      <xdr:rowOff>123406</xdr:rowOff>
    </xdr:to>
    <xdr:cxnSp macro="">
      <xdr:nvCxnSpPr>
        <xdr:cNvPr id="73" name="直線矢印コネクタ 72"/>
        <xdr:cNvCxnSpPr/>
      </xdr:nvCxnSpPr>
      <xdr:spPr>
        <a:xfrm>
          <a:off x="3132666" y="58822166"/>
          <a:ext cx="530" cy="41974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105833</xdr:colOff>
      <xdr:row>748</xdr:row>
      <xdr:rowOff>1185333</xdr:rowOff>
    </xdr:from>
    <xdr:to>
      <xdr:col>34</xdr:col>
      <xdr:colOff>127001</xdr:colOff>
      <xdr:row>750</xdr:row>
      <xdr:rowOff>9639</xdr:rowOff>
    </xdr:to>
    <xdr:sp macro="" textlink="">
      <xdr:nvSpPr>
        <xdr:cNvPr id="57" name="大かっこ 56"/>
        <xdr:cNvSpPr/>
      </xdr:nvSpPr>
      <xdr:spPr>
        <a:xfrm>
          <a:off x="3524250" y="61690250"/>
          <a:ext cx="3439584" cy="5599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10583</xdr:colOff>
      <xdr:row>748</xdr:row>
      <xdr:rowOff>444499</xdr:rowOff>
    </xdr:from>
    <xdr:to>
      <xdr:col>30</xdr:col>
      <xdr:colOff>48533</xdr:colOff>
      <xdr:row>748</xdr:row>
      <xdr:rowOff>1026582</xdr:rowOff>
    </xdr:to>
    <xdr:sp macro="" textlink="">
      <xdr:nvSpPr>
        <xdr:cNvPr id="59" name="テキスト ボックス 58"/>
        <xdr:cNvSpPr txBox="1"/>
      </xdr:nvSpPr>
      <xdr:spPr>
        <a:xfrm>
          <a:off x="4434416" y="60949416"/>
          <a:ext cx="1646617" cy="58208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２百万</a:t>
          </a:r>
          <a:endParaRPr kumimoji="1" lang="en-US" altLang="ja-JP" sz="1100"/>
        </a:p>
      </xdr:txBody>
    </xdr:sp>
    <xdr:clientData/>
  </xdr:twoCellAnchor>
  <xdr:twoCellAnchor>
    <xdr:from>
      <xdr:col>8</xdr:col>
      <xdr:colOff>190499</xdr:colOff>
      <xdr:row>748</xdr:row>
      <xdr:rowOff>444500</xdr:rowOff>
    </xdr:from>
    <xdr:to>
      <xdr:col>20</xdr:col>
      <xdr:colOff>33397</xdr:colOff>
      <xdr:row>748</xdr:row>
      <xdr:rowOff>840375</xdr:rowOff>
    </xdr:to>
    <xdr:sp macro="" textlink="">
      <xdr:nvSpPr>
        <xdr:cNvPr id="60" name="テキスト ボックス 59"/>
        <xdr:cNvSpPr txBox="1"/>
      </xdr:nvSpPr>
      <xdr:spPr>
        <a:xfrm>
          <a:off x="1799166" y="60949417"/>
          <a:ext cx="2255898" cy="395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（４）安全保障協力関係経費</a:t>
          </a:r>
          <a:endParaRPr kumimoji="1" lang="en-US" altLang="ja-JP" sz="1100" b="1"/>
        </a:p>
      </xdr:txBody>
    </xdr:sp>
    <xdr:clientData/>
  </xdr:twoCellAnchor>
  <xdr:twoCellAnchor>
    <xdr:from>
      <xdr:col>18</xdr:col>
      <xdr:colOff>74084</xdr:colOff>
      <xdr:row>748</xdr:row>
      <xdr:rowOff>1248832</xdr:rowOff>
    </xdr:from>
    <xdr:to>
      <xdr:col>34</xdr:col>
      <xdr:colOff>10584</xdr:colOff>
      <xdr:row>749</xdr:row>
      <xdr:rowOff>201084</xdr:rowOff>
    </xdr:to>
    <xdr:sp macro="" textlink="">
      <xdr:nvSpPr>
        <xdr:cNvPr id="62" name="テキスト ボックス 61"/>
        <xdr:cNvSpPr txBox="1"/>
      </xdr:nvSpPr>
      <xdr:spPr>
        <a:xfrm>
          <a:off x="3693584" y="61753749"/>
          <a:ext cx="3153833" cy="33866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アジア太平洋ラウンドテーブル出席に必要な経費</a:t>
          </a:r>
        </a:p>
      </xdr:txBody>
    </xdr:sp>
    <xdr:clientData/>
  </xdr:twoCellAnchor>
  <xdr:twoCellAnchor>
    <xdr:from>
      <xdr:col>26</xdr:col>
      <xdr:colOff>42333</xdr:colOff>
      <xdr:row>749</xdr:row>
      <xdr:rowOff>285750</xdr:rowOff>
    </xdr:from>
    <xdr:to>
      <xdr:col>26</xdr:col>
      <xdr:colOff>42333</xdr:colOff>
      <xdr:row>750</xdr:row>
      <xdr:rowOff>295939</xdr:rowOff>
    </xdr:to>
    <xdr:cxnSp macro="">
      <xdr:nvCxnSpPr>
        <xdr:cNvPr id="63" name="直線コネクタ 62"/>
        <xdr:cNvCxnSpPr/>
      </xdr:nvCxnSpPr>
      <xdr:spPr>
        <a:xfrm>
          <a:off x="5270500" y="62177083"/>
          <a:ext cx="0" cy="35943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84667</xdr:colOff>
      <xdr:row>750</xdr:row>
      <xdr:rowOff>296335</xdr:rowOff>
    </xdr:from>
    <xdr:to>
      <xdr:col>37</xdr:col>
      <xdr:colOff>63500</xdr:colOff>
      <xdr:row>750</xdr:row>
      <xdr:rowOff>306917</xdr:rowOff>
    </xdr:to>
    <xdr:cxnSp macro="">
      <xdr:nvCxnSpPr>
        <xdr:cNvPr id="64" name="直線コネクタ 63"/>
        <xdr:cNvCxnSpPr/>
      </xdr:nvCxnSpPr>
      <xdr:spPr>
        <a:xfrm flipV="1">
          <a:off x="3100917" y="62536918"/>
          <a:ext cx="4402666" cy="1058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95250</xdr:colOff>
      <xdr:row>750</xdr:row>
      <xdr:rowOff>296333</xdr:rowOff>
    </xdr:from>
    <xdr:to>
      <xdr:col>15</xdr:col>
      <xdr:colOff>95250</xdr:colOff>
      <xdr:row>752</xdr:row>
      <xdr:rowOff>39916</xdr:rowOff>
    </xdr:to>
    <xdr:cxnSp macro="">
      <xdr:nvCxnSpPr>
        <xdr:cNvPr id="66" name="直線矢印コネクタ 65"/>
        <xdr:cNvCxnSpPr/>
      </xdr:nvCxnSpPr>
      <xdr:spPr>
        <a:xfrm>
          <a:off x="3111500" y="62536916"/>
          <a:ext cx="0" cy="44208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63500</xdr:colOff>
      <xdr:row>750</xdr:row>
      <xdr:rowOff>285750</xdr:rowOff>
    </xdr:from>
    <xdr:to>
      <xdr:col>37</xdr:col>
      <xdr:colOff>63500</xdr:colOff>
      <xdr:row>752</xdr:row>
      <xdr:rowOff>29333</xdr:rowOff>
    </xdr:to>
    <xdr:cxnSp macro="">
      <xdr:nvCxnSpPr>
        <xdr:cNvPr id="70" name="直線矢印コネクタ 69"/>
        <xdr:cNvCxnSpPr/>
      </xdr:nvCxnSpPr>
      <xdr:spPr>
        <a:xfrm>
          <a:off x="7503583" y="62526333"/>
          <a:ext cx="0" cy="44208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179918</xdr:colOff>
      <xdr:row>752</xdr:row>
      <xdr:rowOff>52917</xdr:rowOff>
    </xdr:from>
    <xdr:to>
      <xdr:col>20</xdr:col>
      <xdr:colOff>163134</xdr:colOff>
      <xdr:row>752</xdr:row>
      <xdr:rowOff>344755</xdr:rowOff>
    </xdr:to>
    <xdr:sp macro="" textlink="">
      <xdr:nvSpPr>
        <xdr:cNvPr id="72" name="テキスト ボックス 71"/>
        <xdr:cNvSpPr txBox="1"/>
      </xdr:nvSpPr>
      <xdr:spPr>
        <a:xfrm>
          <a:off x="2190751" y="62992000"/>
          <a:ext cx="1994050" cy="291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clientData/>
  </xdr:twoCellAnchor>
  <xdr:twoCellAnchor>
    <xdr:from>
      <xdr:col>32</xdr:col>
      <xdr:colOff>42333</xdr:colOff>
      <xdr:row>752</xdr:row>
      <xdr:rowOff>52916</xdr:rowOff>
    </xdr:from>
    <xdr:to>
      <xdr:col>41</xdr:col>
      <xdr:colOff>181676</xdr:colOff>
      <xdr:row>753</xdr:row>
      <xdr:rowOff>10110</xdr:rowOff>
    </xdr:to>
    <xdr:sp macro="" textlink="">
      <xdr:nvSpPr>
        <xdr:cNvPr id="74" name="テキスト ボックス 73"/>
        <xdr:cNvSpPr txBox="1"/>
      </xdr:nvSpPr>
      <xdr:spPr>
        <a:xfrm>
          <a:off x="6477000" y="62991999"/>
          <a:ext cx="1949093" cy="3064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clientData/>
  </xdr:twoCellAnchor>
  <xdr:twoCellAnchor>
    <xdr:from>
      <xdr:col>10</xdr:col>
      <xdr:colOff>201083</xdr:colOff>
      <xdr:row>753</xdr:row>
      <xdr:rowOff>21168</xdr:rowOff>
    </xdr:from>
    <xdr:to>
      <xdr:col>20</xdr:col>
      <xdr:colOff>55524</xdr:colOff>
      <xdr:row>754</xdr:row>
      <xdr:rowOff>201084</xdr:rowOff>
    </xdr:to>
    <xdr:sp macro="" textlink="">
      <xdr:nvSpPr>
        <xdr:cNvPr id="75" name="テキスト ボックス 74"/>
        <xdr:cNvSpPr txBox="1"/>
      </xdr:nvSpPr>
      <xdr:spPr>
        <a:xfrm>
          <a:off x="2211916" y="63309501"/>
          <a:ext cx="1865275" cy="52916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Ｈ．個人１名</a:t>
          </a:r>
          <a:endParaRPr kumimoji="1" lang="en-US" altLang="ja-JP" sz="1100"/>
        </a:p>
        <a:p>
          <a:pPr algn="ctr"/>
          <a:r>
            <a:rPr kumimoji="1" lang="ja-JP" altLang="en-US" sz="1100"/>
            <a:t>１百万</a:t>
          </a:r>
        </a:p>
      </xdr:txBody>
    </xdr:sp>
    <xdr:clientData/>
  </xdr:twoCellAnchor>
  <xdr:twoCellAnchor>
    <xdr:from>
      <xdr:col>31</xdr:col>
      <xdr:colOff>95249</xdr:colOff>
      <xdr:row>753</xdr:row>
      <xdr:rowOff>21167</xdr:rowOff>
    </xdr:from>
    <xdr:to>
      <xdr:col>41</xdr:col>
      <xdr:colOff>158750</xdr:colOff>
      <xdr:row>754</xdr:row>
      <xdr:rowOff>201084</xdr:rowOff>
    </xdr:to>
    <xdr:sp macro="" textlink="">
      <xdr:nvSpPr>
        <xdr:cNvPr id="84" name="テキスト ボックス 83"/>
        <xdr:cNvSpPr txBox="1"/>
      </xdr:nvSpPr>
      <xdr:spPr>
        <a:xfrm>
          <a:off x="6328832" y="63309500"/>
          <a:ext cx="2074335" cy="5291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Ｉ．</a:t>
          </a:r>
          <a:r>
            <a:rPr kumimoji="1" lang="ja-JP" altLang="en-US" sz="1050"/>
            <a:t>在マレーシア日本国大使館</a:t>
          </a:r>
          <a:endParaRPr kumimoji="1" lang="en-US" altLang="ja-JP" sz="1050"/>
        </a:p>
        <a:p>
          <a:pPr algn="ctr"/>
          <a:r>
            <a:rPr kumimoji="1" lang="ja-JP" altLang="en-US" sz="1100"/>
            <a:t>１百万</a:t>
          </a:r>
          <a:endParaRPr kumimoji="1" lang="en-US" altLang="ja-JP" sz="1100"/>
        </a:p>
      </xdr:txBody>
    </xdr:sp>
    <xdr:clientData/>
  </xdr:twoCellAnchor>
  <xdr:twoCellAnchor>
    <xdr:from>
      <xdr:col>11</xdr:col>
      <xdr:colOff>179916</xdr:colOff>
      <xdr:row>754</xdr:row>
      <xdr:rowOff>317500</xdr:rowOff>
    </xdr:from>
    <xdr:to>
      <xdr:col>20</xdr:col>
      <xdr:colOff>898</xdr:colOff>
      <xdr:row>755</xdr:row>
      <xdr:rowOff>232834</xdr:rowOff>
    </xdr:to>
    <xdr:sp macro="" textlink="">
      <xdr:nvSpPr>
        <xdr:cNvPr id="86" name="テキスト ボックス 85"/>
        <xdr:cNvSpPr txBox="1"/>
      </xdr:nvSpPr>
      <xdr:spPr>
        <a:xfrm>
          <a:off x="2391833" y="63955083"/>
          <a:ext cx="1630732" cy="2645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有識者出張旅費</a:t>
          </a:r>
          <a:r>
            <a:rPr kumimoji="1" lang="en-US" altLang="ja-JP" sz="1100"/>
            <a:t>〕</a:t>
          </a:r>
          <a:endParaRPr kumimoji="1" lang="ja-JP" altLang="en-US" sz="1100"/>
        </a:p>
      </xdr:txBody>
    </xdr:sp>
    <xdr:clientData/>
  </xdr:twoCellAnchor>
  <xdr:twoCellAnchor>
    <xdr:from>
      <xdr:col>32</xdr:col>
      <xdr:colOff>42332</xdr:colOff>
      <xdr:row>754</xdr:row>
      <xdr:rowOff>296332</xdr:rowOff>
    </xdr:from>
    <xdr:to>
      <xdr:col>41</xdr:col>
      <xdr:colOff>133877</xdr:colOff>
      <xdr:row>755</xdr:row>
      <xdr:rowOff>169333</xdr:rowOff>
    </xdr:to>
    <xdr:sp macro="" textlink="">
      <xdr:nvSpPr>
        <xdr:cNvPr id="87" name="テキスト ボックス 86"/>
        <xdr:cNvSpPr txBox="1"/>
      </xdr:nvSpPr>
      <xdr:spPr>
        <a:xfrm>
          <a:off x="6476999" y="63933915"/>
          <a:ext cx="1901295" cy="222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レセプション経費</a:t>
          </a:r>
          <a:r>
            <a:rPr kumimoji="1" lang="en-US" altLang="ja-JP" sz="1100"/>
            <a:t>〕</a:t>
          </a:r>
        </a:p>
        <a:p>
          <a:pPr algn="ct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1" t="s">
        <v>0</v>
      </c>
      <c r="AK2" s="951"/>
      <c r="AL2" s="951"/>
      <c r="AM2" s="951"/>
      <c r="AN2" s="951"/>
      <c r="AO2" s="952"/>
      <c r="AP2" s="952"/>
      <c r="AQ2" s="952"/>
      <c r="AR2" s="79" t="str">
        <f>IF(OR(AO2="　", AO2=""), "", "-")</f>
        <v/>
      </c>
      <c r="AS2" s="953">
        <v>1</v>
      </c>
      <c r="AT2" s="953"/>
      <c r="AU2" s="953"/>
      <c r="AV2" s="52" t="str">
        <f>IF(AW2="", "", "-")</f>
        <v/>
      </c>
      <c r="AW2" s="926"/>
      <c r="AX2" s="926"/>
    </row>
    <row r="3" spans="1:50" ht="21" customHeight="1" thickBot="1" x14ac:dyDescent="0.2">
      <c r="A3" s="875" t="s">
        <v>533</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549</v>
      </c>
      <c r="AK3" s="877"/>
      <c r="AL3" s="877"/>
      <c r="AM3" s="877"/>
      <c r="AN3" s="877"/>
      <c r="AO3" s="877"/>
      <c r="AP3" s="877"/>
      <c r="AQ3" s="877"/>
      <c r="AR3" s="877"/>
      <c r="AS3" s="877"/>
      <c r="AT3" s="877"/>
      <c r="AU3" s="877"/>
      <c r="AV3" s="877"/>
      <c r="AW3" s="877"/>
      <c r="AX3" s="24" t="s">
        <v>65</v>
      </c>
    </row>
    <row r="4" spans="1:50" ht="24.75" customHeight="1" x14ac:dyDescent="0.15">
      <c r="A4" s="715" t="s">
        <v>25</v>
      </c>
      <c r="B4" s="716"/>
      <c r="C4" s="716"/>
      <c r="D4" s="716"/>
      <c r="E4" s="716"/>
      <c r="F4" s="716"/>
      <c r="G4" s="692" t="s">
        <v>548</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670</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50" t="s">
        <v>122</v>
      </c>
      <c r="H5" s="851"/>
      <c r="I5" s="851"/>
      <c r="J5" s="851"/>
      <c r="K5" s="851"/>
      <c r="L5" s="851"/>
      <c r="M5" s="852" t="s">
        <v>66</v>
      </c>
      <c r="N5" s="853"/>
      <c r="O5" s="853"/>
      <c r="P5" s="853"/>
      <c r="Q5" s="853"/>
      <c r="R5" s="854"/>
      <c r="S5" s="855" t="s">
        <v>131</v>
      </c>
      <c r="T5" s="851"/>
      <c r="U5" s="851"/>
      <c r="V5" s="851"/>
      <c r="W5" s="851"/>
      <c r="X5" s="856"/>
      <c r="Y5" s="708" t="s">
        <v>3</v>
      </c>
      <c r="Z5" s="539"/>
      <c r="AA5" s="539"/>
      <c r="AB5" s="539"/>
      <c r="AC5" s="539"/>
      <c r="AD5" s="540"/>
      <c r="AE5" s="709" t="s">
        <v>664</v>
      </c>
      <c r="AF5" s="710"/>
      <c r="AG5" s="710"/>
      <c r="AH5" s="710"/>
      <c r="AI5" s="710"/>
      <c r="AJ5" s="710"/>
      <c r="AK5" s="710"/>
      <c r="AL5" s="710"/>
      <c r="AM5" s="710"/>
      <c r="AN5" s="710"/>
      <c r="AO5" s="710"/>
      <c r="AP5" s="711"/>
      <c r="AQ5" s="712" t="s">
        <v>665</v>
      </c>
      <c r="AR5" s="713"/>
      <c r="AS5" s="713"/>
      <c r="AT5" s="713"/>
      <c r="AU5" s="713"/>
      <c r="AV5" s="713"/>
      <c r="AW5" s="713"/>
      <c r="AX5" s="714"/>
    </row>
    <row r="6" spans="1:50" ht="39" customHeight="1" x14ac:dyDescent="0.15">
      <c r="A6" s="717" t="s">
        <v>4</v>
      </c>
      <c r="B6" s="718"/>
      <c r="C6" s="718"/>
      <c r="D6" s="718"/>
      <c r="E6" s="718"/>
      <c r="F6" s="718"/>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551</v>
      </c>
      <c r="H7" s="495"/>
      <c r="I7" s="495"/>
      <c r="J7" s="495"/>
      <c r="K7" s="495"/>
      <c r="L7" s="495"/>
      <c r="M7" s="495"/>
      <c r="N7" s="495"/>
      <c r="O7" s="495"/>
      <c r="P7" s="495"/>
      <c r="Q7" s="495"/>
      <c r="R7" s="495"/>
      <c r="S7" s="495"/>
      <c r="T7" s="495"/>
      <c r="U7" s="495"/>
      <c r="V7" s="496"/>
      <c r="W7" s="496"/>
      <c r="X7" s="496"/>
      <c r="Y7" s="937" t="s">
        <v>546</v>
      </c>
      <c r="Z7" s="439"/>
      <c r="AA7" s="439"/>
      <c r="AB7" s="439"/>
      <c r="AC7" s="439"/>
      <c r="AD7" s="938"/>
      <c r="AE7" s="927" t="s">
        <v>552</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491" t="s">
        <v>389</v>
      </c>
      <c r="B8" s="492"/>
      <c r="C8" s="492"/>
      <c r="D8" s="492"/>
      <c r="E8" s="492"/>
      <c r="F8" s="493"/>
      <c r="G8" s="954" t="str">
        <f>入力規則等!A26</f>
        <v>-</v>
      </c>
      <c r="H8" s="734"/>
      <c r="I8" s="734"/>
      <c r="J8" s="734"/>
      <c r="K8" s="734"/>
      <c r="L8" s="734"/>
      <c r="M8" s="734"/>
      <c r="N8" s="734"/>
      <c r="O8" s="734"/>
      <c r="P8" s="734"/>
      <c r="Q8" s="734"/>
      <c r="R8" s="734"/>
      <c r="S8" s="734"/>
      <c r="T8" s="734"/>
      <c r="U8" s="734"/>
      <c r="V8" s="734"/>
      <c r="W8" s="734"/>
      <c r="X8" s="955"/>
      <c r="Y8" s="857" t="s">
        <v>390</v>
      </c>
      <c r="Z8" s="858"/>
      <c r="AA8" s="858"/>
      <c r="AB8" s="858"/>
      <c r="AC8" s="858"/>
      <c r="AD8" s="859"/>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60" t="s">
        <v>23</v>
      </c>
      <c r="B9" s="861"/>
      <c r="C9" s="861"/>
      <c r="D9" s="861"/>
      <c r="E9" s="861"/>
      <c r="F9" s="861"/>
      <c r="G9" s="765" t="s">
        <v>553</v>
      </c>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66"/>
      <c r="AL9" s="766"/>
      <c r="AM9" s="766"/>
      <c r="AN9" s="766"/>
      <c r="AO9" s="766"/>
      <c r="AP9" s="766"/>
      <c r="AQ9" s="766"/>
      <c r="AR9" s="766"/>
      <c r="AS9" s="766"/>
      <c r="AT9" s="766"/>
      <c r="AU9" s="766"/>
      <c r="AV9" s="766"/>
      <c r="AW9" s="766"/>
      <c r="AX9" s="767"/>
    </row>
    <row r="10" spans="1:50" ht="80.25" customHeight="1" x14ac:dyDescent="0.15">
      <c r="A10" s="670" t="s">
        <v>30</v>
      </c>
      <c r="B10" s="671"/>
      <c r="C10" s="671"/>
      <c r="D10" s="671"/>
      <c r="E10" s="671"/>
      <c r="F10" s="671"/>
      <c r="G10" s="765" t="s">
        <v>554</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0" t="s">
        <v>5</v>
      </c>
      <c r="B11" s="671"/>
      <c r="C11" s="671"/>
      <c r="D11" s="671"/>
      <c r="E11" s="671"/>
      <c r="F11" s="672"/>
      <c r="G11" s="705" t="str">
        <f>入力規則等!P10</f>
        <v>直接実施、委託・請負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6" t="s">
        <v>24</v>
      </c>
      <c r="B12" s="957"/>
      <c r="C12" s="957"/>
      <c r="D12" s="957"/>
      <c r="E12" s="957"/>
      <c r="F12" s="958"/>
      <c r="G12" s="771"/>
      <c r="H12" s="772"/>
      <c r="I12" s="772"/>
      <c r="J12" s="772"/>
      <c r="K12" s="772"/>
      <c r="L12" s="772"/>
      <c r="M12" s="772"/>
      <c r="N12" s="772"/>
      <c r="O12" s="772"/>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36"/>
    </row>
    <row r="13" spans="1:50" ht="21" customHeight="1" x14ac:dyDescent="0.15">
      <c r="A13" s="622"/>
      <c r="B13" s="623"/>
      <c r="C13" s="623"/>
      <c r="D13" s="623"/>
      <c r="E13" s="623"/>
      <c r="F13" s="624"/>
      <c r="G13" s="737" t="s">
        <v>6</v>
      </c>
      <c r="H13" s="738"/>
      <c r="I13" s="775" t="s">
        <v>7</v>
      </c>
      <c r="J13" s="776"/>
      <c r="K13" s="776"/>
      <c r="L13" s="776"/>
      <c r="M13" s="776"/>
      <c r="N13" s="776"/>
      <c r="O13" s="777"/>
      <c r="P13" s="667">
        <v>52</v>
      </c>
      <c r="Q13" s="668"/>
      <c r="R13" s="668"/>
      <c r="S13" s="668"/>
      <c r="T13" s="668"/>
      <c r="U13" s="668"/>
      <c r="V13" s="669"/>
      <c r="W13" s="667">
        <v>101</v>
      </c>
      <c r="X13" s="668"/>
      <c r="Y13" s="668"/>
      <c r="Z13" s="668"/>
      <c r="AA13" s="668"/>
      <c r="AB13" s="668"/>
      <c r="AC13" s="669"/>
      <c r="AD13" s="667">
        <v>96</v>
      </c>
      <c r="AE13" s="668"/>
      <c r="AF13" s="668"/>
      <c r="AG13" s="668"/>
      <c r="AH13" s="668"/>
      <c r="AI13" s="668"/>
      <c r="AJ13" s="669"/>
      <c r="AK13" s="667">
        <v>104</v>
      </c>
      <c r="AL13" s="668"/>
      <c r="AM13" s="668"/>
      <c r="AN13" s="668"/>
      <c r="AO13" s="668"/>
      <c r="AP13" s="668"/>
      <c r="AQ13" s="669"/>
      <c r="AR13" s="934">
        <v>129</v>
      </c>
      <c r="AS13" s="935"/>
      <c r="AT13" s="935"/>
      <c r="AU13" s="935"/>
      <c r="AV13" s="935"/>
      <c r="AW13" s="935"/>
      <c r="AX13" s="936"/>
    </row>
    <row r="14" spans="1:50" ht="21" customHeight="1" x14ac:dyDescent="0.15">
      <c r="A14" s="622"/>
      <c r="B14" s="623"/>
      <c r="C14" s="623"/>
      <c r="D14" s="623"/>
      <c r="E14" s="623"/>
      <c r="F14" s="624"/>
      <c r="G14" s="739"/>
      <c r="H14" s="740"/>
      <c r="I14" s="725" t="s">
        <v>8</v>
      </c>
      <c r="J14" s="773"/>
      <c r="K14" s="773"/>
      <c r="L14" s="773"/>
      <c r="M14" s="773"/>
      <c r="N14" s="773"/>
      <c r="O14" s="774"/>
      <c r="P14" s="667" t="s">
        <v>555</v>
      </c>
      <c r="Q14" s="668"/>
      <c r="R14" s="668"/>
      <c r="S14" s="668"/>
      <c r="T14" s="668"/>
      <c r="U14" s="668"/>
      <c r="V14" s="669"/>
      <c r="W14" s="667" t="s">
        <v>555</v>
      </c>
      <c r="X14" s="668"/>
      <c r="Y14" s="668"/>
      <c r="Z14" s="668"/>
      <c r="AA14" s="668"/>
      <c r="AB14" s="668"/>
      <c r="AC14" s="669"/>
      <c r="AD14" s="667" t="s">
        <v>555</v>
      </c>
      <c r="AE14" s="668"/>
      <c r="AF14" s="668"/>
      <c r="AG14" s="668"/>
      <c r="AH14" s="668"/>
      <c r="AI14" s="668"/>
      <c r="AJ14" s="669"/>
      <c r="AK14" s="667"/>
      <c r="AL14" s="668"/>
      <c r="AM14" s="668"/>
      <c r="AN14" s="668"/>
      <c r="AO14" s="668"/>
      <c r="AP14" s="668"/>
      <c r="AQ14" s="669"/>
      <c r="AR14" s="799"/>
      <c r="AS14" s="799"/>
      <c r="AT14" s="799"/>
      <c r="AU14" s="799"/>
      <c r="AV14" s="799"/>
      <c r="AW14" s="799"/>
      <c r="AX14" s="800"/>
    </row>
    <row r="15" spans="1:50" ht="21" customHeight="1" x14ac:dyDescent="0.15">
      <c r="A15" s="622"/>
      <c r="B15" s="623"/>
      <c r="C15" s="623"/>
      <c r="D15" s="623"/>
      <c r="E15" s="623"/>
      <c r="F15" s="624"/>
      <c r="G15" s="739"/>
      <c r="H15" s="740"/>
      <c r="I15" s="725" t="s">
        <v>51</v>
      </c>
      <c r="J15" s="726"/>
      <c r="K15" s="726"/>
      <c r="L15" s="726"/>
      <c r="M15" s="726"/>
      <c r="N15" s="726"/>
      <c r="O15" s="727"/>
      <c r="P15" s="667" t="s">
        <v>555</v>
      </c>
      <c r="Q15" s="668"/>
      <c r="R15" s="668"/>
      <c r="S15" s="668"/>
      <c r="T15" s="668"/>
      <c r="U15" s="668"/>
      <c r="V15" s="669"/>
      <c r="W15" s="667" t="s">
        <v>555</v>
      </c>
      <c r="X15" s="668"/>
      <c r="Y15" s="668"/>
      <c r="Z15" s="668"/>
      <c r="AA15" s="668"/>
      <c r="AB15" s="668"/>
      <c r="AC15" s="669"/>
      <c r="AD15" s="667" t="s">
        <v>555</v>
      </c>
      <c r="AE15" s="668"/>
      <c r="AF15" s="668"/>
      <c r="AG15" s="668"/>
      <c r="AH15" s="668"/>
      <c r="AI15" s="668"/>
      <c r="AJ15" s="669"/>
      <c r="AK15" s="667"/>
      <c r="AL15" s="668"/>
      <c r="AM15" s="668"/>
      <c r="AN15" s="668"/>
      <c r="AO15" s="668"/>
      <c r="AP15" s="668"/>
      <c r="AQ15" s="669"/>
      <c r="AR15" s="667"/>
      <c r="AS15" s="668"/>
      <c r="AT15" s="668"/>
      <c r="AU15" s="668"/>
      <c r="AV15" s="668"/>
      <c r="AW15" s="668"/>
      <c r="AX15" s="817"/>
    </row>
    <row r="16" spans="1:50" ht="21" customHeight="1" x14ac:dyDescent="0.15">
      <c r="A16" s="622"/>
      <c r="B16" s="623"/>
      <c r="C16" s="623"/>
      <c r="D16" s="623"/>
      <c r="E16" s="623"/>
      <c r="F16" s="624"/>
      <c r="G16" s="739"/>
      <c r="H16" s="740"/>
      <c r="I16" s="725" t="s">
        <v>52</v>
      </c>
      <c r="J16" s="726"/>
      <c r="K16" s="726"/>
      <c r="L16" s="726"/>
      <c r="M16" s="726"/>
      <c r="N16" s="726"/>
      <c r="O16" s="727"/>
      <c r="P16" s="667" t="s">
        <v>555</v>
      </c>
      <c r="Q16" s="668"/>
      <c r="R16" s="668"/>
      <c r="S16" s="668"/>
      <c r="T16" s="668"/>
      <c r="U16" s="668"/>
      <c r="V16" s="669"/>
      <c r="W16" s="667" t="s">
        <v>555</v>
      </c>
      <c r="X16" s="668"/>
      <c r="Y16" s="668"/>
      <c r="Z16" s="668"/>
      <c r="AA16" s="668"/>
      <c r="AB16" s="668"/>
      <c r="AC16" s="669"/>
      <c r="AD16" s="667" t="s">
        <v>555</v>
      </c>
      <c r="AE16" s="668"/>
      <c r="AF16" s="668"/>
      <c r="AG16" s="668"/>
      <c r="AH16" s="668"/>
      <c r="AI16" s="668"/>
      <c r="AJ16" s="669"/>
      <c r="AK16" s="667"/>
      <c r="AL16" s="668"/>
      <c r="AM16" s="668"/>
      <c r="AN16" s="668"/>
      <c r="AO16" s="668"/>
      <c r="AP16" s="668"/>
      <c r="AQ16" s="669"/>
      <c r="AR16" s="768"/>
      <c r="AS16" s="769"/>
      <c r="AT16" s="769"/>
      <c r="AU16" s="769"/>
      <c r="AV16" s="769"/>
      <c r="AW16" s="769"/>
      <c r="AX16" s="770"/>
    </row>
    <row r="17" spans="1:50" ht="24.75" customHeight="1" x14ac:dyDescent="0.15">
      <c r="A17" s="622"/>
      <c r="B17" s="623"/>
      <c r="C17" s="623"/>
      <c r="D17" s="623"/>
      <c r="E17" s="623"/>
      <c r="F17" s="624"/>
      <c r="G17" s="739"/>
      <c r="H17" s="740"/>
      <c r="I17" s="725" t="s">
        <v>50</v>
      </c>
      <c r="J17" s="773"/>
      <c r="K17" s="773"/>
      <c r="L17" s="773"/>
      <c r="M17" s="773"/>
      <c r="N17" s="773"/>
      <c r="O17" s="774"/>
      <c r="P17" s="667" t="s">
        <v>555</v>
      </c>
      <c r="Q17" s="668"/>
      <c r="R17" s="668"/>
      <c r="S17" s="668"/>
      <c r="T17" s="668"/>
      <c r="U17" s="668"/>
      <c r="V17" s="669"/>
      <c r="W17" s="667" t="s">
        <v>555</v>
      </c>
      <c r="X17" s="668"/>
      <c r="Y17" s="668"/>
      <c r="Z17" s="668"/>
      <c r="AA17" s="668"/>
      <c r="AB17" s="668"/>
      <c r="AC17" s="669"/>
      <c r="AD17" s="667" t="s">
        <v>555</v>
      </c>
      <c r="AE17" s="668"/>
      <c r="AF17" s="668"/>
      <c r="AG17" s="668"/>
      <c r="AH17" s="668"/>
      <c r="AI17" s="668"/>
      <c r="AJ17" s="669"/>
      <c r="AK17" s="667"/>
      <c r="AL17" s="668"/>
      <c r="AM17" s="668"/>
      <c r="AN17" s="668"/>
      <c r="AO17" s="668"/>
      <c r="AP17" s="668"/>
      <c r="AQ17" s="669"/>
      <c r="AR17" s="932"/>
      <c r="AS17" s="932"/>
      <c r="AT17" s="932"/>
      <c r="AU17" s="932"/>
      <c r="AV17" s="932"/>
      <c r="AW17" s="932"/>
      <c r="AX17" s="933"/>
    </row>
    <row r="18" spans="1:50" ht="24.75" customHeight="1" x14ac:dyDescent="0.15">
      <c r="A18" s="622"/>
      <c r="B18" s="623"/>
      <c r="C18" s="623"/>
      <c r="D18" s="623"/>
      <c r="E18" s="623"/>
      <c r="F18" s="624"/>
      <c r="G18" s="741"/>
      <c r="H18" s="742"/>
      <c r="I18" s="730" t="s">
        <v>20</v>
      </c>
      <c r="J18" s="731"/>
      <c r="K18" s="731"/>
      <c r="L18" s="731"/>
      <c r="M18" s="731"/>
      <c r="N18" s="731"/>
      <c r="O18" s="732"/>
      <c r="P18" s="888">
        <f>SUM(P13:V17)</f>
        <v>52</v>
      </c>
      <c r="Q18" s="889"/>
      <c r="R18" s="889"/>
      <c r="S18" s="889"/>
      <c r="T18" s="889"/>
      <c r="U18" s="889"/>
      <c r="V18" s="890"/>
      <c r="W18" s="888">
        <f>SUM(W13:AC17)</f>
        <v>101</v>
      </c>
      <c r="X18" s="889"/>
      <c r="Y18" s="889"/>
      <c r="Z18" s="889"/>
      <c r="AA18" s="889"/>
      <c r="AB18" s="889"/>
      <c r="AC18" s="890"/>
      <c r="AD18" s="888">
        <f>SUM(AD13:AJ17)</f>
        <v>96</v>
      </c>
      <c r="AE18" s="889"/>
      <c r="AF18" s="889"/>
      <c r="AG18" s="889"/>
      <c r="AH18" s="889"/>
      <c r="AI18" s="889"/>
      <c r="AJ18" s="890"/>
      <c r="AK18" s="888">
        <f>SUM(AK13:AQ17)</f>
        <v>104</v>
      </c>
      <c r="AL18" s="889"/>
      <c r="AM18" s="889"/>
      <c r="AN18" s="889"/>
      <c r="AO18" s="889"/>
      <c r="AP18" s="889"/>
      <c r="AQ18" s="890"/>
      <c r="AR18" s="888">
        <f>SUM(AR13:AX17)</f>
        <v>129</v>
      </c>
      <c r="AS18" s="889"/>
      <c r="AT18" s="889"/>
      <c r="AU18" s="889"/>
      <c r="AV18" s="889"/>
      <c r="AW18" s="889"/>
      <c r="AX18" s="891"/>
    </row>
    <row r="19" spans="1:50" ht="24.75" customHeight="1" x14ac:dyDescent="0.15">
      <c r="A19" s="622"/>
      <c r="B19" s="623"/>
      <c r="C19" s="623"/>
      <c r="D19" s="623"/>
      <c r="E19" s="623"/>
      <c r="F19" s="624"/>
      <c r="G19" s="886" t="s">
        <v>9</v>
      </c>
      <c r="H19" s="887"/>
      <c r="I19" s="887"/>
      <c r="J19" s="887"/>
      <c r="K19" s="887"/>
      <c r="L19" s="887"/>
      <c r="M19" s="887"/>
      <c r="N19" s="887"/>
      <c r="O19" s="887"/>
      <c r="P19" s="667">
        <v>14</v>
      </c>
      <c r="Q19" s="668"/>
      <c r="R19" s="668"/>
      <c r="S19" s="668"/>
      <c r="T19" s="668"/>
      <c r="U19" s="668"/>
      <c r="V19" s="669"/>
      <c r="W19" s="667">
        <v>58</v>
      </c>
      <c r="X19" s="668"/>
      <c r="Y19" s="668"/>
      <c r="Z19" s="668"/>
      <c r="AA19" s="668"/>
      <c r="AB19" s="668"/>
      <c r="AC19" s="669"/>
      <c r="AD19" s="667">
        <v>44</v>
      </c>
      <c r="AE19" s="668"/>
      <c r="AF19" s="668"/>
      <c r="AG19" s="668"/>
      <c r="AH19" s="668"/>
      <c r="AI19" s="668"/>
      <c r="AJ19" s="669"/>
      <c r="AK19" s="323"/>
      <c r="AL19" s="323"/>
      <c r="AM19" s="323"/>
      <c r="AN19" s="323"/>
      <c r="AO19" s="323"/>
      <c r="AP19" s="323"/>
      <c r="AQ19" s="323"/>
      <c r="AR19" s="323"/>
      <c r="AS19" s="323"/>
      <c r="AT19" s="323"/>
      <c r="AU19" s="323"/>
      <c r="AV19" s="323"/>
      <c r="AW19" s="323"/>
      <c r="AX19" s="325"/>
    </row>
    <row r="20" spans="1:50" ht="24.75" customHeight="1" x14ac:dyDescent="0.15">
      <c r="A20" s="622"/>
      <c r="B20" s="623"/>
      <c r="C20" s="623"/>
      <c r="D20" s="623"/>
      <c r="E20" s="623"/>
      <c r="F20" s="624"/>
      <c r="G20" s="886" t="s">
        <v>10</v>
      </c>
      <c r="H20" s="887"/>
      <c r="I20" s="887"/>
      <c r="J20" s="887"/>
      <c r="K20" s="887"/>
      <c r="L20" s="887"/>
      <c r="M20" s="887"/>
      <c r="N20" s="887"/>
      <c r="O20" s="887"/>
      <c r="P20" s="311">
        <f>IF(P18=0, "-", SUM(P19)/P18)</f>
        <v>0.26923076923076922</v>
      </c>
      <c r="Q20" s="311"/>
      <c r="R20" s="311"/>
      <c r="S20" s="311"/>
      <c r="T20" s="311"/>
      <c r="U20" s="311"/>
      <c r="V20" s="311"/>
      <c r="W20" s="311">
        <f t="shared" ref="W20" si="0">IF(W18=0, "-", SUM(W19)/W18)</f>
        <v>0.57425742574257421</v>
      </c>
      <c r="X20" s="311"/>
      <c r="Y20" s="311"/>
      <c r="Z20" s="311"/>
      <c r="AA20" s="311"/>
      <c r="AB20" s="311"/>
      <c r="AC20" s="311"/>
      <c r="AD20" s="311">
        <f t="shared" ref="AD20" si="1">IF(AD18=0, "-", SUM(AD19)/AD18)</f>
        <v>0.45833333333333331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0"/>
      <c r="B21" s="861"/>
      <c r="C21" s="861"/>
      <c r="D21" s="861"/>
      <c r="E21" s="861"/>
      <c r="F21" s="959"/>
      <c r="G21" s="309" t="s">
        <v>497</v>
      </c>
      <c r="H21" s="310"/>
      <c r="I21" s="310"/>
      <c r="J21" s="310"/>
      <c r="K21" s="310"/>
      <c r="L21" s="310"/>
      <c r="M21" s="310"/>
      <c r="N21" s="310"/>
      <c r="O21" s="310"/>
      <c r="P21" s="311">
        <f>IF(P19=0, "-", SUM(P19)/SUM(P13,P14))</f>
        <v>0.26923076923076922</v>
      </c>
      <c r="Q21" s="311"/>
      <c r="R21" s="311"/>
      <c r="S21" s="311"/>
      <c r="T21" s="311"/>
      <c r="U21" s="311"/>
      <c r="V21" s="311"/>
      <c r="W21" s="311">
        <f t="shared" ref="W21" si="2">IF(W19=0, "-", SUM(W19)/SUM(W13,W14))</f>
        <v>0.57425742574257421</v>
      </c>
      <c r="X21" s="311"/>
      <c r="Y21" s="311"/>
      <c r="Z21" s="311"/>
      <c r="AA21" s="311"/>
      <c r="AB21" s="311"/>
      <c r="AC21" s="311"/>
      <c r="AD21" s="311">
        <f t="shared" ref="AD21" si="3">IF(AD19=0, "-", SUM(AD19)/SUM(AD13,AD14))</f>
        <v>0.45833333333333331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7" t="s">
        <v>538</v>
      </c>
      <c r="B22" s="978"/>
      <c r="C22" s="978"/>
      <c r="D22" s="978"/>
      <c r="E22" s="978"/>
      <c r="F22" s="979"/>
      <c r="G22" s="964" t="s">
        <v>474</v>
      </c>
      <c r="H22" s="215"/>
      <c r="I22" s="215"/>
      <c r="J22" s="215"/>
      <c r="K22" s="215"/>
      <c r="L22" s="215"/>
      <c r="M22" s="215"/>
      <c r="N22" s="215"/>
      <c r="O22" s="216"/>
      <c r="P22" s="949" t="s">
        <v>536</v>
      </c>
      <c r="Q22" s="215"/>
      <c r="R22" s="215"/>
      <c r="S22" s="215"/>
      <c r="T22" s="215"/>
      <c r="U22" s="215"/>
      <c r="V22" s="216"/>
      <c r="W22" s="949" t="s">
        <v>537</v>
      </c>
      <c r="X22" s="215"/>
      <c r="Y22" s="215"/>
      <c r="Z22" s="215"/>
      <c r="AA22" s="215"/>
      <c r="AB22" s="215"/>
      <c r="AC22" s="216"/>
      <c r="AD22" s="949" t="s">
        <v>473</v>
      </c>
      <c r="AE22" s="215"/>
      <c r="AF22" s="215"/>
      <c r="AG22" s="215"/>
      <c r="AH22" s="215"/>
      <c r="AI22" s="215"/>
      <c r="AJ22" s="215"/>
      <c r="AK22" s="215"/>
      <c r="AL22" s="215"/>
      <c r="AM22" s="215"/>
      <c r="AN22" s="215"/>
      <c r="AO22" s="215"/>
      <c r="AP22" s="215"/>
      <c r="AQ22" s="215"/>
      <c r="AR22" s="215"/>
      <c r="AS22" s="215"/>
      <c r="AT22" s="215"/>
      <c r="AU22" s="215"/>
      <c r="AV22" s="215"/>
      <c r="AW22" s="215"/>
      <c r="AX22" s="986"/>
    </row>
    <row r="23" spans="1:50" ht="25.5" customHeight="1" x14ac:dyDescent="0.15">
      <c r="A23" s="980"/>
      <c r="B23" s="981"/>
      <c r="C23" s="981"/>
      <c r="D23" s="981"/>
      <c r="E23" s="981"/>
      <c r="F23" s="982"/>
      <c r="G23" s="965" t="s">
        <v>569</v>
      </c>
      <c r="H23" s="966"/>
      <c r="I23" s="966"/>
      <c r="J23" s="966"/>
      <c r="K23" s="966"/>
      <c r="L23" s="966"/>
      <c r="M23" s="966"/>
      <c r="N23" s="966"/>
      <c r="O23" s="967"/>
      <c r="P23" s="934">
        <v>34</v>
      </c>
      <c r="Q23" s="935"/>
      <c r="R23" s="935"/>
      <c r="S23" s="935"/>
      <c r="T23" s="935"/>
      <c r="U23" s="935"/>
      <c r="V23" s="950"/>
      <c r="W23" s="934">
        <v>32</v>
      </c>
      <c r="X23" s="935"/>
      <c r="Y23" s="935"/>
      <c r="Z23" s="935"/>
      <c r="AA23" s="935"/>
      <c r="AB23" s="935"/>
      <c r="AC23" s="950"/>
      <c r="AD23" s="987" t="s">
        <v>667</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t="s">
        <v>556</v>
      </c>
      <c r="H24" s="969"/>
      <c r="I24" s="969"/>
      <c r="J24" s="969"/>
      <c r="K24" s="969"/>
      <c r="L24" s="969"/>
      <c r="M24" s="969"/>
      <c r="N24" s="969"/>
      <c r="O24" s="970"/>
      <c r="P24" s="667">
        <v>40</v>
      </c>
      <c r="Q24" s="668"/>
      <c r="R24" s="668"/>
      <c r="S24" s="668"/>
      <c r="T24" s="668"/>
      <c r="U24" s="668"/>
      <c r="V24" s="669"/>
      <c r="W24" s="667">
        <v>45</v>
      </c>
      <c r="X24" s="668"/>
      <c r="Y24" s="668"/>
      <c r="Z24" s="668"/>
      <c r="AA24" s="668"/>
      <c r="AB24" s="668"/>
      <c r="AC24" s="669"/>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43.5" customHeight="1" x14ac:dyDescent="0.15">
      <c r="A25" s="980"/>
      <c r="B25" s="981"/>
      <c r="C25" s="981"/>
      <c r="D25" s="981"/>
      <c r="E25" s="981"/>
      <c r="F25" s="982"/>
      <c r="G25" s="968" t="s">
        <v>557</v>
      </c>
      <c r="H25" s="969"/>
      <c r="I25" s="969"/>
      <c r="J25" s="969"/>
      <c r="K25" s="969"/>
      <c r="L25" s="969"/>
      <c r="M25" s="969"/>
      <c r="N25" s="969"/>
      <c r="O25" s="970"/>
      <c r="P25" s="667">
        <v>19</v>
      </c>
      <c r="Q25" s="668"/>
      <c r="R25" s="668"/>
      <c r="S25" s="668"/>
      <c r="T25" s="668"/>
      <c r="U25" s="668"/>
      <c r="V25" s="669"/>
      <c r="W25" s="667">
        <v>17</v>
      </c>
      <c r="X25" s="668"/>
      <c r="Y25" s="668"/>
      <c r="Z25" s="668"/>
      <c r="AA25" s="668"/>
      <c r="AB25" s="668"/>
      <c r="AC25" s="669"/>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9.25" customHeight="1" x14ac:dyDescent="0.15">
      <c r="A26" s="980"/>
      <c r="B26" s="981"/>
      <c r="C26" s="981"/>
      <c r="D26" s="981"/>
      <c r="E26" s="981"/>
      <c r="F26" s="982"/>
      <c r="G26" s="968" t="s">
        <v>666</v>
      </c>
      <c r="H26" s="969"/>
      <c r="I26" s="969"/>
      <c r="J26" s="969"/>
      <c r="K26" s="969"/>
      <c r="L26" s="969"/>
      <c r="M26" s="969"/>
      <c r="N26" s="969"/>
      <c r="O26" s="970"/>
      <c r="P26" s="667">
        <v>4</v>
      </c>
      <c r="Q26" s="668"/>
      <c r="R26" s="668"/>
      <c r="S26" s="668"/>
      <c r="T26" s="668"/>
      <c r="U26" s="668"/>
      <c r="V26" s="669"/>
      <c r="W26" s="667">
        <v>26</v>
      </c>
      <c r="X26" s="668"/>
      <c r="Y26" s="668"/>
      <c r="Z26" s="668"/>
      <c r="AA26" s="668"/>
      <c r="AB26" s="668"/>
      <c r="AC26" s="669"/>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1.75" customHeight="1" x14ac:dyDescent="0.15">
      <c r="A27" s="980"/>
      <c r="B27" s="981"/>
      <c r="C27" s="981"/>
      <c r="D27" s="981"/>
      <c r="E27" s="981"/>
      <c r="F27" s="982"/>
      <c r="G27" s="968" t="s">
        <v>558</v>
      </c>
      <c r="H27" s="969"/>
      <c r="I27" s="969"/>
      <c r="J27" s="969"/>
      <c r="K27" s="969"/>
      <c r="L27" s="969"/>
      <c r="M27" s="969"/>
      <c r="N27" s="969"/>
      <c r="O27" s="970"/>
      <c r="P27" s="667">
        <v>2</v>
      </c>
      <c r="Q27" s="668"/>
      <c r="R27" s="668"/>
      <c r="S27" s="668"/>
      <c r="T27" s="668"/>
      <c r="U27" s="668"/>
      <c r="V27" s="669"/>
      <c r="W27" s="667">
        <v>1</v>
      </c>
      <c r="X27" s="668"/>
      <c r="Y27" s="668"/>
      <c r="Z27" s="668"/>
      <c r="AA27" s="668"/>
      <c r="AB27" s="668"/>
      <c r="AC27" s="669"/>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customHeight="1" x14ac:dyDescent="0.15">
      <c r="A28" s="980"/>
      <c r="B28" s="981"/>
      <c r="C28" s="981"/>
      <c r="D28" s="981"/>
      <c r="E28" s="981"/>
      <c r="F28" s="982"/>
      <c r="G28" s="971" t="s">
        <v>478</v>
      </c>
      <c r="H28" s="972"/>
      <c r="I28" s="972"/>
      <c r="J28" s="972"/>
      <c r="K28" s="972"/>
      <c r="L28" s="972"/>
      <c r="M28" s="972"/>
      <c r="N28" s="972"/>
      <c r="O28" s="973"/>
      <c r="P28" s="888">
        <f>P29-SUM(P23:P27)</f>
        <v>5</v>
      </c>
      <c r="Q28" s="889"/>
      <c r="R28" s="889"/>
      <c r="S28" s="889"/>
      <c r="T28" s="889"/>
      <c r="U28" s="889"/>
      <c r="V28" s="890"/>
      <c r="W28" s="888">
        <f>W29-SUM(W23:W27)</f>
        <v>8</v>
      </c>
      <c r="X28" s="889"/>
      <c r="Y28" s="889"/>
      <c r="Z28" s="889"/>
      <c r="AA28" s="889"/>
      <c r="AB28" s="889"/>
      <c r="AC28" s="890"/>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4.75" customHeight="1" thickBot="1" x14ac:dyDescent="0.2">
      <c r="A29" s="983"/>
      <c r="B29" s="984"/>
      <c r="C29" s="984"/>
      <c r="D29" s="984"/>
      <c r="E29" s="984"/>
      <c r="F29" s="985"/>
      <c r="G29" s="974" t="s">
        <v>475</v>
      </c>
      <c r="H29" s="975"/>
      <c r="I29" s="975"/>
      <c r="J29" s="975"/>
      <c r="K29" s="975"/>
      <c r="L29" s="975"/>
      <c r="M29" s="975"/>
      <c r="N29" s="975"/>
      <c r="O29" s="976"/>
      <c r="P29" s="946">
        <f>AK13</f>
        <v>104</v>
      </c>
      <c r="Q29" s="947"/>
      <c r="R29" s="947"/>
      <c r="S29" s="947"/>
      <c r="T29" s="947"/>
      <c r="U29" s="947"/>
      <c r="V29" s="948"/>
      <c r="W29" s="946">
        <f>AR13</f>
        <v>129</v>
      </c>
      <c r="X29" s="947"/>
      <c r="Y29" s="947"/>
      <c r="Z29" s="947"/>
      <c r="AA29" s="947"/>
      <c r="AB29" s="947"/>
      <c r="AC29" s="948"/>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hidden="1" customHeight="1" x14ac:dyDescent="0.15">
      <c r="A30" s="869" t="s">
        <v>491</v>
      </c>
      <c r="B30" s="870"/>
      <c r="C30" s="870"/>
      <c r="D30" s="870"/>
      <c r="E30" s="870"/>
      <c r="F30" s="871"/>
      <c r="G30" s="784" t="s">
        <v>265</v>
      </c>
      <c r="H30" s="785"/>
      <c r="I30" s="785"/>
      <c r="J30" s="785"/>
      <c r="K30" s="785"/>
      <c r="L30" s="785"/>
      <c r="M30" s="785"/>
      <c r="N30" s="785"/>
      <c r="O30" s="786"/>
      <c r="P30" s="865" t="s">
        <v>59</v>
      </c>
      <c r="Q30" s="785"/>
      <c r="R30" s="785"/>
      <c r="S30" s="785"/>
      <c r="T30" s="785"/>
      <c r="U30" s="785"/>
      <c r="V30" s="785"/>
      <c r="W30" s="785"/>
      <c r="X30" s="786"/>
      <c r="Y30" s="862"/>
      <c r="Z30" s="863"/>
      <c r="AA30" s="864"/>
      <c r="AB30" s="866" t="s">
        <v>11</v>
      </c>
      <c r="AC30" s="867"/>
      <c r="AD30" s="868"/>
      <c r="AE30" s="866" t="s">
        <v>357</v>
      </c>
      <c r="AF30" s="867"/>
      <c r="AG30" s="867"/>
      <c r="AH30" s="868"/>
      <c r="AI30" s="866" t="s">
        <v>363</v>
      </c>
      <c r="AJ30" s="867"/>
      <c r="AK30" s="867"/>
      <c r="AL30" s="868"/>
      <c r="AM30" s="930" t="s">
        <v>472</v>
      </c>
      <c r="AN30" s="930"/>
      <c r="AO30" s="930"/>
      <c r="AP30" s="866"/>
      <c r="AQ30" s="778" t="s">
        <v>355</v>
      </c>
      <c r="AR30" s="779"/>
      <c r="AS30" s="779"/>
      <c r="AT30" s="780"/>
      <c r="AU30" s="785" t="s">
        <v>253</v>
      </c>
      <c r="AV30" s="785"/>
      <c r="AW30" s="785"/>
      <c r="AX30" s="931"/>
    </row>
    <row r="31" spans="1:50" ht="18.75" hidden="1"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8"/>
      <c r="AR31" s="193"/>
      <c r="AS31" s="126" t="s">
        <v>356</v>
      </c>
      <c r="AT31" s="127"/>
      <c r="AU31" s="192"/>
      <c r="AV31" s="192"/>
      <c r="AW31" s="394" t="s">
        <v>300</v>
      </c>
      <c r="AX31" s="395"/>
    </row>
    <row r="32" spans="1:50" ht="23.25" hidden="1" customHeight="1" x14ac:dyDescent="0.15">
      <c r="A32" s="399"/>
      <c r="B32" s="397"/>
      <c r="C32" s="397"/>
      <c r="D32" s="397"/>
      <c r="E32" s="397"/>
      <c r="F32" s="398"/>
      <c r="G32" s="569"/>
      <c r="H32" s="496"/>
      <c r="I32" s="496"/>
      <c r="J32" s="496"/>
      <c r="K32" s="496"/>
      <c r="L32" s="496"/>
      <c r="M32" s="496"/>
      <c r="N32" s="496"/>
      <c r="O32" s="570"/>
      <c r="P32" s="98"/>
      <c r="Q32" s="98"/>
      <c r="R32" s="98"/>
      <c r="S32" s="98"/>
      <c r="T32" s="98"/>
      <c r="U32" s="98"/>
      <c r="V32" s="98"/>
      <c r="W32" s="98"/>
      <c r="X32" s="99"/>
      <c r="Y32" s="467" t="s">
        <v>12</v>
      </c>
      <c r="Z32" s="527"/>
      <c r="AA32" s="528"/>
      <c r="AB32" s="457"/>
      <c r="AC32" s="457"/>
      <c r="AD32" s="45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3.25" hidden="1" customHeight="1" x14ac:dyDescent="0.15">
      <c r="A33" s="400"/>
      <c r="B33" s="401"/>
      <c r="C33" s="401"/>
      <c r="D33" s="401"/>
      <c r="E33" s="401"/>
      <c r="F33" s="402"/>
      <c r="G33" s="571"/>
      <c r="H33" s="572"/>
      <c r="I33" s="572"/>
      <c r="J33" s="572"/>
      <c r="K33" s="572"/>
      <c r="L33" s="572"/>
      <c r="M33" s="572"/>
      <c r="N33" s="572"/>
      <c r="O33" s="573"/>
      <c r="P33" s="101"/>
      <c r="Q33" s="101"/>
      <c r="R33" s="101"/>
      <c r="S33" s="101"/>
      <c r="T33" s="101"/>
      <c r="U33" s="101"/>
      <c r="V33" s="101"/>
      <c r="W33" s="101"/>
      <c r="X33" s="102"/>
      <c r="Y33" s="411" t="s">
        <v>54</v>
      </c>
      <c r="Z33" s="412"/>
      <c r="AA33" s="413"/>
      <c r="AB33" s="519"/>
      <c r="AC33" s="519"/>
      <c r="AD33" s="51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3.25" hidden="1" customHeight="1" x14ac:dyDescent="0.15">
      <c r="A34" s="399"/>
      <c r="B34" s="397"/>
      <c r="C34" s="397"/>
      <c r="D34" s="397"/>
      <c r="E34" s="397"/>
      <c r="F34" s="398"/>
      <c r="G34" s="574"/>
      <c r="H34" s="575"/>
      <c r="I34" s="575"/>
      <c r="J34" s="575"/>
      <c r="K34" s="575"/>
      <c r="L34" s="575"/>
      <c r="M34" s="575"/>
      <c r="N34" s="575"/>
      <c r="O34" s="576"/>
      <c r="P34" s="104"/>
      <c r="Q34" s="104"/>
      <c r="R34" s="104"/>
      <c r="S34" s="104"/>
      <c r="T34" s="104"/>
      <c r="U34" s="104"/>
      <c r="V34" s="104"/>
      <c r="W34" s="104"/>
      <c r="X34" s="105"/>
      <c r="Y34" s="411" t="s">
        <v>13</v>
      </c>
      <c r="Z34" s="412"/>
      <c r="AA34" s="413"/>
      <c r="AB34" s="552" t="s">
        <v>301</v>
      </c>
      <c r="AC34" s="552"/>
      <c r="AD34" s="55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ht="23.25" hidden="1"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1" t="s">
        <v>491</v>
      </c>
      <c r="B37" s="782"/>
      <c r="C37" s="782"/>
      <c r="D37" s="782"/>
      <c r="E37" s="782"/>
      <c r="F37" s="78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25"/>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8"/>
      <c r="AR38" s="193"/>
      <c r="AS38" s="126" t="s">
        <v>356</v>
      </c>
      <c r="AT38" s="127"/>
      <c r="AU38" s="192"/>
      <c r="AV38" s="192"/>
      <c r="AW38" s="394" t="s">
        <v>300</v>
      </c>
      <c r="AX38" s="395"/>
    </row>
    <row r="39" spans="1:50" ht="23.25" hidden="1" customHeight="1" x14ac:dyDescent="0.15">
      <c r="A39" s="399"/>
      <c r="B39" s="397"/>
      <c r="C39" s="397"/>
      <c r="D39" s="397"/>
      <c r="E39" s="397"/>
      <c r="F39" s="398"/>
      <c r="G39" s="569"/>
      <c r="H39" s="496"/>
      <c r="I39" s="496"/>
      <c r="J39" s="496"/>
      <c r="K39" s="496"/>
      <c r="L39" s="496"/>
      <c r="M39" s="496"/>
      <c r="N39" s="496"/>
      <c r="O39" s="570"/>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71"/>
      <c r="H40" s="572"/>
      <c r="I40" s="572"/>
      <c r="J40" s="572"/>
      <c r="K40" s="572"/>
      <c r="L40" s="572"/>
      <c r="M40" s="572"/>
      <c r="N40" s="572"/>
      <c r="O40" s="573"/>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74"/>
      <c r="H41" s="575"/>
      <c r="I41" s="575"/>
      <c r="J41" s="575"/>
      <c r="K41" s="575"/>
      <c r="L41" s="575"/>
      <c r="M41" s="575"/>
      <c r="N41" s="575"/>
      <c r="O41" s="576"/>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1" t="s">
        <v>491</v>
      </c>
      <c r="B44" s="782"/>
      <c r="C44" s="782"/>
      <c r="D44" s="782"/>
      <c r="E44" s="782"/>
      <c r="F44" s="78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25"/>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8"/>
      <c r="AR45" s="193"/>
      <c r="AS45" s="126" t="s">
        <v>356</v>
      </c>
      <c r="AT45" s="127"/>
      <c r="AU45" s="192"/>
      <c r="AV45" s="192"/>
      <c r="AW45" s="394" t="s">
        <v>300</v>
      </c>
      <c r="AX45" s="395"/>
    </row>
    <row r="46" spans="1:50" ht="23.25" hidden="1" customHeight="1" x14ac:dyDescent="0.15">
      <c r="A46" s="399"/>
      <c r="B46" s="397"/>
      <c r="C46" s="397"/>
      <c r="D46" s="397"/>
      <c r="E46" s="397"/>
      <c r="F46" s="398"/>
      <c r="G46" s="569"/>
      <c r="H46" s="496"/>
      <c r="I46" s="496"/>
      <c r="J46" s="496"/>
      <c r="K46" s="496"/>
      <c r="L46" s="496"/>
      <c r="M46" s="496"/>
      <c r="N46" s="496"/>
      <c r="O46" s="570"/>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71"/>
      <c r="H47" s="572"/>
      <c r="I47" s="572"/>
      <c r="J47" s="572"/>
      <c r="K47" s="572"/>
      <c r="L47" s="572"/>
      <c r="M47" s="572"/>
      <c r="N47" s="572"/>
      <c r="O47" s="573"/>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74"/>
      <c r="H48" s="575"/>
      <c r="I48" s="575"/>
      <c r="J48" s="575"/>
      <c r="K48" s="575"/>
      <c r="L48" s="575"/>
      <c r="M48" s="575"/>
      <c r="N48" s="575"/>
      <c r="O48" s="576"/>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9" t="s">
        <v>253</v>
      </c>
      <c r="AV51" s="939"/>
      <c r="AW51" s="939"/>
      <c r="AX51" s="94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8"/>
      <c r="AR52" s="193"/>
      <c r="AS52" s="126" t="s">
        <v>356</v>
      </c>
      <c r="AT52" s="127"/>
      <c r="AU52" s="192"/>
      <c r="AV52" s="192"/>
      <c r="AW52" s="394" t="s">
        <v>300</v>
      </c>
      <c r="AX52" s="395"/>
    </row>
    <row r="53" spans="1:50" ht="23.25" hidden="1" customHeight="1" x14ac:dyDescent="0.15">
      <c r="A53" s="399"/>
      <c r="B53" s="397"/>
      <c r="C53" s="397"/>
      <c r="D53" s="397"/>
      <c r="E53" s="397"/>
      <c r="F53" s="398"/>
      <c r="G53" s="569"/>
      <c r="H53" s="496"/>
      <c r="I53" s="496"/>
      <c r="J53" s="496"/>
      <c r="K53" s="496"/>
      <c r="L53" s="496"/>
      <c r="M53" s="496"/>
      <c r="N53" s="496"/>
      <c r="O53" s="570"/>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71"/>
      <c r="H54" s="572"/>
      <c r="I54" s="572"/>
      <c r="J54" s="572"/>
      <c r="K54" s="572"/>
      <c r="L54" s="572"/>
      <c r="M54" s="572"/>
      <c r="N54" s="572"/>
      <c r="O54" s="573"/>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74"/>
      <c r="H55" s="575"/>
      <c r="I55" s="575"/>
      <c r="J55" s="575"/>
      <c r="K55" s="575"/>
      <c r="L55" s="575"/>
      <c r="M55" s="575"/>
      <c r="N55" s="575"/>
      <c r="O55" s="576"/>
      <c r="P55" s="104"/>
      <c r="Q55" s="104"/>
      <c r="R55" s="104"/>
      <c r="S55" s="104"/>
      <c r="T55" s="104"/>
      <c r="U55" s="104"/>
      <c r="V55" s="104"/>
      <c r="W55" s="104"/>
      <c r="X55" s="105"/>
      <c r="Y55" s="411" t="s">
        <v>13</v>
      </c>
      <c r="Z55" s="412"/>
      <c r="AA55" s="413"/>
      <c r="AB55" s="602" t="s">
        <v>14</v>
      </c>
      <c r="AC55" s="602"/>
      <c r="AD55" s="60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0.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9" t="s">
        <v>253</v>
      </c>
      <c r="AV58" s="939"/>
      <c r="AW58" s="939"/>
      <c r="AX58" s="94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8"/>
      <c r="AR59" s="193"/>
      <c r="AS59" s="126" t="s">
        <v>356</v>
      </c>
      <c r="AT59" s="127"/>
      <c r="AU59" s="192"/>
      <c r="AV59" s="192"/>
      <c r="AW59" s="394" t="s">
        <v>300</v>
      </c>
      <c r="AX59" s="395"/>
    </row>
    <row r="60" spans="1:50" ht="23.25" hidden="1" customHeight="1" x14ac:dyDescent="0.15">
      <c r="A60" s="399"/>
      <c r="B60" s="397"/>
      <c r="C60" s="397"/>
      <c r="D60" s="397"/>
      <c r="E60" s="397"/>
      <c r="F60" s="398"/>
      <c r="G60" s="569"/>
      <c r="H60" s="496"/>
      <c r="I60" s="496"/>
      <c r="J60" s="496"/>
      <c r="K60" s="496"/>
      <c r="L60" s="496"/>
      <c r="M60" s="496"/>
      <c r="N60" s="496"/>
      <c r="O60" s="570"/>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71"/>
      <c r="H61" s="572"/>
      <c r="I61" s="572"/>
      <c r="J61" s="572"/>
      <c r="K61" s="572"/>
      <c r="L61" s="572"/>
      <c r="M61" s="572"/>
      <c r="N61" s="572"/>
      <c r="O61" s="573"/>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74"/>
      <c r="H62" s="575"/>
      <c r="I62" s="575"/>
      <c r="J62" s="575"/>
      <c r="K62" s="575"/>
      <c r="L62" s="575"/>
      <c r="M62" s="575"/>
      <c r="N62" s="575"/>
      <c r="O62" s="576"/>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90"/>
      <c r="H73" s="123" t="s">
        <v>265</v>
      </c>
      <c r="I73" s="123"/>
      <c r="J73" s="123"/>
      <c r="K73" s="123"/>
      <c r="L73" s="123"/>
      <c r="M73" s="123"/>
      <c r="N73" s="123"/>
      <c r="O73" s="124"/>
      <c r="P73" s="152" t="s">
        <v>59</v>
      </c>
      <c r="Q73" s="123"/>
      <c r="R73" s="123"/>
      <c r="S73" s="123"/>
      <c r="T73" s="123"/>
      <c r="U73" s="123"/>
      <c r="V73" s="123"/>
      <c r="W73" s="123"/>
      <c r="X73" s="124"/>
      <c r="Y73" s="592"/>
      <c r="Z73" s="593"/>
      <c r="AA73" s="594"/>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91"/>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8"/>
      <c r="AR74" s="193"/>
      <c r="AS74" s="126" t="s">
        <v>356</v>
      </c>
      <c r="AT74" s="127"/>
      <c r="AU74" s="598"/>
      <c r="AV74" s="193"/>
      <c r="AW74" s="126" t="s">
        <v>300</v>
      </c>
      <c r="AX74" s="188"/>
    </row>
    <row r="75" spans="1:50" ht="23.25" hidden="1" customHeight="1" x14ac:dyDescent="0.15">
      <c r="A75" s="505"/>
      <c r="B75" s="506"/>
      <c r="C75" s="506"/>
      <c r="D75" s="506"/>
      <c r="E75" s="506"/>
      <c r="F75" s="507"/>
      <c r="G75" s="61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9"/>
      <c r="H77" s="104"/>
      <c r="I77" s="104"/>
      <c r="J77" s="104"/>
      <c r="K77" s="104"/>
      <c r="L77" s="104"/>
      <c r="M77" s="104"/>
      <c r="N77" s="104"/>
      <c r="O77" s="105"/>
      <c r="P77" s="101"/>
      <c r="Q77" s="101"/>
      <c r="R77" s="101"/>
      <c r="S77" s="101"/>
      <c r="T77" s="101"/>
      <c r="U77" s="101"/>
      <c r="V77" s="101"/>
      <c r="W77" s="101"/>
      <c r="X77" s="102"/>
      <c r="Y77" s="152" t="s">
        <v>13</v>
      </c>
      <c r="Z77" s="123"/>
      <c r="AA77" s="124"/>
      <c r="AB77" s="583" t="s">
        <v>14</v>
      </c>
      <c r="AC77" s="583"/>
      <c r="AD77" s="583"/>
      <c r="AE77" s="904"/>
      <c r="AF77" s="905"/>
      <c r="AG77" s="905"/>
      <c r="AH77" s="905"/>
      <c r="AI77" s="904"/>
      <c r="AJ77" s="905"/>
      <c r="AK77" s="905"/>
      <c r="AL77" s="905"/>
      <c r="AM77" s="904"/>
      <c r="AN77" s="905"/>
      <c r="AO77" s="905"/>
      <c r="AP77" s="905"/>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95"/>
      <c r="I78" s="596"/>
      <c r="J78" s="596"/>
      <c r="K78" s="596"/>
      <c r="L78" s="596"/>
      <c r="M78" s="596"/>
      <c r="N78" s="596"/>
      <c r="O78" s="597"/>
      <c r="P78" s="140"/>
      <c r="Q78" s="140"/>
      <c r="R78" s="140"/>
      <c r="S78" s="140"/>
      <c r="T78" s="140"/>
      <c r="U78" s="140"/>
      <c r="V78" s="140"/>
      <c r="W78" s="140"/>
      <c r="X78" s="140"/>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1" t="s">
        <v>486</v>
      </c>
      <c r="AP79" s="272"/>
      <c r="AQ79" s="272"/>
      <c r="AR79" s="81" t="s">
        <v>484</v>
      </c>
      <c r="AS79" s="271"/>
      <c r="AT79" s="272"/>
      <c r="AU79" s="272"/>
      <c r="AV79" s="272"/>
      <c r="AW79" s="272"/>
      <c r="AX79" s="960"/>
    </row>
    <row r="80" spans="1:50" ht="18.75" customHeight="1" x14ac:dyDescent="0.15">
      <c r="A80" s="872"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73"/>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42.75" customHeight="1" x14ac:dyDescent="0.15">
      <c r="A82" s="873"/>
      <c r="B82" s="523"/>
      <c r="C82" s="424"/>
      <c r="D82" s="424"/>
      <c r="E82" s="424"/>
      <c r="F82" s="425"/>
      <c r="G82" s="686" t="s">
        <v>559</v>
      </c>
      <c r="H82" s="686"/>
      <c r="I82" s="686"/>
      <c r="J82" s="686"/>
      <c r="K82" s="686"/>
      <c r="L82" s="686"/>
      <c r="M82" s="686"/>
      <c r="N82" s="686"/>
      <c r="O82" s="686"/>
      <c r="P82" s="686"/>
      <c r="Q82" s="686"/>
      <c r="R82" s="686"/>
      <c r="S82" s="686"/>
      <c r="T82" s="686"/>
      <c r="U82" s="686"/>
      <c r="V82" s="686"/>
      <c r="W82" s="686"/>
      <c r="X82" s="686"/>
      <c r="Y82" s="686"/>
      <c r="Z82" s="686"/>
      <c r="AA82" s="687"/>
      <c r="AB82" s="898" t="s">
        <v>560</v>
      </c>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9"/>
    </row>
    <row r="83" spans="1:60" ht="54" customHeight="1" x14ac:dyDescent="0.15">
      <c r="A83" s="873"/>
      <c r="B83" s="523"/>
      <c r="C83" s="424"/>
      <c r="D83" s="424"/>
      <c r="E83" s="424"/>
      <c r="F83" s="425"/>
      <c r="G83" s="688"/>
      <c r="H83" s="688"/>
      <c r="I83" s="688"/>
      <c r="J83" s="688"/>
      <c r="K83" s="688"/>
      <c r="L83" s="688"/>
      <c r="M83" s="688"/>
      <c r="N83" s="688"/>
      <c r="O83" s="688"/>
      <c r="P83" s="688"/>
      <c r="Q83" s="688"/>
      <c r="R83" s="688"/>
      <c r="S83" s="688"/>
      <c r="T83" s="688"/>
      <c r="U83" s="688"/>
      <c r="V83" s="688"/>
      <c r="W83" s="688"/>
      <c r="X83" s="688"/>
      <c r="Y83" s="688"/>
      <c r="Z83" s="688"/>
      <c r="AA83" s="689"/>
      <c r="AB83" s="900"/>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01"/>
    </row>
    <row r="84" spans="1:60" ht="65.25" customHeight="1" x14ac:dyDescent="0.15">
      <c r="A84" s="873"/>
      <c r="B84" s="524"/>
      <c r="C84" s="525"/>
      <c r="D84" s="525"/>
      <c r="E84" s="525"/>
      <c r="F84" s="526"/>
      <c r="G84" s="690"/>
      <c r="H84" s="690"/>
      <c r="I84" s="690"/>
      <c r="J84" s="690"/>
      <c r="K84" s="690"/>
      <c r="L84" s="690"/>
      <c r="M84" s="690"/>
      <c r="N84" s="690"/>
      <c r="O84" s="690"/>
      <c r="P84" s="690"/>
      <c r="Q84" s="690"/>
      <c r="R84" s="690"/>
      <c r="S84" s="690"/>
      <c r="T84" s="690"/>
      <c r="U84" s="690"/>
      <c r="V84" s="690"/>
      <c r="W84" s="690"/>
      <c r="X84" s="690"/>
      <c r="Y84" s="690"/>
      <c r="Z84" s="690"/>
      <c r="AA84" s="691"/>
      <c r="AB84" s="902"/>
      <c r="AC84" s="690"/>
      <c r="AD84" s="690"/>
      <c r="AE84" s="690"/>
      <c r="AF84" s="690"/>
      <c r="AG84" s="690"/>
      <c r="AH84" s="690"/>
      <c r="AI84" s="690"/>
      <c r="AJ84" s="690"/>
      <c r="AK84" s="690"/>
      <c r="AL84" s="690"/>
      <c r="AM84" s="690"/>
      <c r="AN84" s="690"/>
      <c r="AO84" s="690"/>
      <c r="AP84" s="690"/>
      <c r="AQ84" s="690"/>
      <c r="AR84" s="690"/>
      <c r="AS84" s="690"/>
      <c r="AT84" s="690"/>
      <c r="AU84" s="690"/>
      <c r="AV84" s="690"/>
      <c r="AW84" s="690"/>
      <c r="AX84" s="903"/>
    </row>
    <row r="85" spans="1:60" ht="18.75" customHeight="1" x14ac:dyDescent="0.15">
      <c r="A85" s="873"/>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7" t="s">
        <v>11</v>
      </c>
      <c r="AC85" s="558"/>
      <c r="AD85" s="559"/>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73"/>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v>30</v>
      </c>
      <c r="AR86" s="192"/>
      <c r="AS86" s="126" t="s">
        <v>356</v>
      </c>
      <c r="AT86" s="127"/>
      <c r="AU86" s="192"/>
      <c r="AV86" s="192"/>
      <c r="AW86" s="394" t="s">
        <v>300</v>
      </c>
      <c r="AX86" s="395"/>
      <c r="AY86" s="10"/>
      <c r="AZ86" s="10"/>
      <c r="BA86" s="10"/>
      <c r="BB86" s="10"/>
      <c r="BC86" s="10"/>
      <c r="BD86" s="10"/>
      <c r="BE86" s="10"/>
      <c r="BF86" s="10"/>
      <c r="BG86" s="10"/>
      <c r="BH86" s="10"/>
    </row>
    <row r="87" spans="1:60" ht="54" customHeight="1" x14ac:dyDescent="0.15">
      <c r="A87" s="873"/>
      <c r="B87" s="424"/>
      <c r="C87" s="424"/>
      <c r="D87" s="424"/>
      <c r="E87" s="424"/>
      <c r="F87" s="425"/>
      <c r="G87" s="97" t="s">
        <v>561</v>
      </c>
      <c r="H87" s="553"/>
      <c r="I87" s="553"/>
      <c r="J87" s="553"/>
      <c r="K87" s="553"/>
      <c r="L87" s="553"/>
      <c r="M87" s="553"/>
      <c r="N87" s="553"/>
      <c r="O87" s="554"/>
      <c r="P87" s="98" t="s">
        <v>562</v>
      </c>
      <c r="Q87" s="560"/>
      <c r="R87" s="560"/>
      <c r="S87" s="560"/>
      <c r="T87" s="560"/>
      <c r="U87" s="560"/>
      <c r="V87" s="560"/>
      <c r="W87" s="560"/>
      <c r="X87" s="561"/>
      <c r="Y87" s="566" t="s">
        <v>62</v>
      </c>
      <c r="Z87" s="567"/>
      <c r="AA87" s="568"/>
      <c r="AB87" s="457" t="s">
        <v>563</v>
      </c>
      <c r="AC87" s="457"/>
      <c r="AD87" s="457"/>
      <c r="AE87" s="211">
        <v>4</v>
      </c>
      <c r="AF87" s="212"/>
      <c r="AG87" s="212"/>
      <c r="AH87" s="212"/>
      <c r="AI87" s="211">
        <v>4</v>
      </c>
      <c r="AJ87" s="212"/>
      <c r="AK87" s="212"/>
      <c r="AL87" s="212"/>
      <c r="AM87" s="211">
        <v>4</v>
      </c>
      <c r="AN87" s="212"/>
      <c r="AO87" s="212"/>
      <c r="AP87" s="212"/>
      <c r="AQ87" s="333">
        <v>1</v>
      </c>
      <c r="AR87" s="200"/>
      <c r="AS87" s="200"/>
      <c r="AT87" s="334"/>
      <c r="AU87" s="212"/>
      <c r="AV87" s="212"/>
      <c r="AW87" s="212"/>
      <c r="AX87" s="214"/>
    </row>
    <row r="88" spans="1:60" ht="57.75" customHeight="1" x14ac:dyDescent="0.15">
      <c r="A88" s="873"/>
      <c r="B88" s="424"/>
      <c r="C88" s="424"/>
      <c r="D88" s="424"/>
      <c r="E88" s="424"/>
      <c r="F88" s="425"/>
      <c r="G88" s="892"/>
      <c r="H88" s="893"/>
      <c r="I88" s="893"/>
      <c r="J88" s="893"/>
      <c r="K88" s="893"/>
      <c r="L88" s="893"/>
      <c r="M88" s="893"/>
      <c r="N88" s="893"/>
      <c r="O88" s="894"/>
      <c r="P88" s="562"/>
      <c r="Q88" s="562"/>
      <c r="R88" s="562"/>
      <c r="S88" s="562"/>
      <c r="T88" s="562"/>
      <c r="U88" s="562"/>
      <c r="V88" s="562"/>
      <c r="W88" s="562"/>
      <c r="X88" s="563"/>
      <c r="Y88" s="454" t="s">
        <v>54</v>
      </c>
      <c r="Z88" s="455"/>
      <c r="AA88" s="456"/>
      <c r="AB88" s="519" t="s">
        <v>563</v>
      </c>
      <c r="AC88" s="519"/>
      <c r="AD88" s="519"/>
      <c r="AE88" s="211">
        <v>4</v>
      </c>
      <c r="AF88" s="212"/>
      <c r="AG88" s="212"/>
      <c r="AH88" s="212"/>
      <c r="AI88" s="211">
        <v>4</v>
      </c>
      <c r="AJ88" s="212"/>
      <c r="AK88" s="212"/>
      <c r="AL88" s="212"/>
      <c r="AM88" s="211">
        <v>4</v>
      </c>
      <c r="AN88" s="212"/>
      <c r="AO88" s="212"/>
      <c r="AP88" s="212"/>
      <c r="AQ88" s="333">
        <v>4</v>
      </c>
      <c r="AR88" s="200"/>
      <c r="AS88" s="200"/>
      <c r="AT88" s="334"/>
      <c r="AU88" s="212"/>
      <c r="AV88" s="212"/>
      <c r="AW88" s="212"/>
      <c r="AX88" s="214"/>
      <c r="AY88" s="10"/>
      <c r="AZ88" s="10"/>
      <c r="BA88" s="10"/>
      <c r="BB88" s="10"/>
      <c r="BC88" s="10"/>
    </row>
    <row r="89" spans="1:60" ht="120.75" customHeight="1" thickBot="1" x14ac:dyDescent="0.2">
      <c r="A89" s="873"/>
      <c r="B89" s="525"/>
      <c r="C89" s="525"/>
      <c r="D89" s="525"/>
      <c r="E89" s="525"/>
      <c r="F89" s="526"/>
      <c r="G89" s="895"/>
      <c r="H89" s="555"/>
      <c r="I89" s="555"/>
      <c r="J89" s="555"/>
      <c r="K89" s="555"/>
      <c r="L89" s="555"/>
      <c r="M89" s="555"/>
      <c r="N89" s="555"/>
      <c r="O89" s="556"/>
      <c r="P89" s="564"/>
      <c r="Q89" s="564"/>
      <c r="R89" s="564"/>
      <c r="S89" s="564"/>
      <c r="T89" s="564"/>
      <c r="U89" s="564"/>
      <c r="V89" s="564"/>
      <c r="W89" s="564"/>
      <c r="X89" s="565"/>
      <c r="Y89" s="454" t="s">
        <v>13</v>
      </c>
      <c r="Z89" s="455"/>
      <c r="AA89" s="456"/>
      <c r="AB89" s="602" t="s">
        <v>14</v>
      </c>
      <c r="AC89" s="602"/>
      <c r="AD89" s="602"/>
      <c r="AE89" s="211">
        <v>100</v>
      </c>
      <c r="AF89" s="212"/>
      <c r="AG89" s="212"/>
      <c r="AH89" s="212"/>
      <c r="AI89" s="211">
        <v>100</v>
      </c>
      <c r="AJ89" s="212"/>
      <c r="AK89" s="212"/>
      <c r="AL89" s="212"/>
      <c r="AM89" s="211">
        <v>100</v>
      </c>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3"/>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7" t="s">
        <v>11</v>
      </c>
      <c r="AC90" s="558"/>
      <c r="AD90" s="559"/>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3"/>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3"/>
      <c r="B92" s="424"/>
      <c r="C92" s="424"/>
      <c r="D92" s="424"/>
      <c r="E92" s="424"/>
      <c r="F92" s="425"/>
      <c r="G92" s="97"/>
      <c r="H92" s="98"/>
      <c r="I92" s="98"/>
      <c r="J92" s="98"/>
      <c r="K92" s="98"/>
      <c r="L92" s="98"/>
      <c r="M92" s="98"/>
      <c r="N92" s="98"/>
      <c r="O92" s="99"/>
      <c r="P92" s="98"/>
      <c r="Q92" s="510"/>
      <c r="R92" s="510"/>
      <c r="S92" s="510"/>
      <c r="T92" s="510"/>
      <c r="U92" s="510"/>
      <c r="V92" s="510"/>
      <c r="W92" s="510"/>
      <c r="X92" s="511"/>
      <c r="Y92" s="566" t="s">
        <v>62</v>
      </c>
      <c r="Z92" s="567"/>
      <c r="AA92" s="568"/>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3"/>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3"/>
      <c r="B94" s="525"/>
      <c r="C94" s="525"/>
      <c r="D94" s="525"/>
      <c r="E94" s="525"/>
      <c r="F94" s="526"/>
      <c r="G94" s="103"/>
      <c r="H94" s="104"/>
      <c r="I94" s="104"/>
      <c r="J94" s="104"/>
      <c r="K94" s="104"/>
      <c r="L94" s="104"/>
      <c r="M94" s="104"/>
      <c r="N94" s="104"/>
      <c r="O94" s="105"/>
      <c r="P94" s="169"/>
      <c r="Q94" s="169"/>
      <c r="R94" s="169"/>
      <c r="S94" s="169"/>
      <c r="T94" s="169"/>
      <c r="U94" s="169"/>
      <c r="V94" s="169"/>
      <c r="W94" s="169"/>
      <c r="X94" s="587"/>
      <c r="Y94" s="454" t="s">
        <v>13</v>
      </c>
      <c r="Z94" s="455"/>
      <c r="AA94" s="456"/>
      <c r="AB94" s="602" t="s">
        <v>14</v>
      </c>
      <c r="AC94" s="602"/>
      <c r="AD94" s="602"/>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3"/>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7" t="s">
        <v>11</v>
      </c>
      <c r="AC95" s="558"/>
      <c r="AD95" s="559"/>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3"/>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3"/>
      <c r="B97" s="424"/>
      <c r="C97" s="424"/>
      <c r="D97" s="424"/>
      <c r="E97" s="424"/>
      <c r="F97" s="425"/>
      <c r="G97" s="97"/>
      <c r="H97" s="98"/>
      <c r="I97" s="98"/>
      <c r="J97" s="98"/>
      <c r="K97" s="98"/>
      <c r="L97" s="98"/>
      <c r="M97" s="98"/>
      <c r="N97" s="98"/>
      <c r="O97" s="99"/>
      <c r="P97" s="98"/>
      <c r="Q97" s="510"/>
      <c r="R97" s="510"/>
      <c r="S97" s="510"/>
      <c r="T97" s="510"/>
      <c r="U97" s="510"/>
      <c r="V97" s="510"/>
      <c r="W97" s="510"/>
      <c r="X97" s="511"/>
      <c r="Y97" s="566" t="s">
        <v>62</v>
      </c>
      <c r="Z97" s="567"/>
      <c r="AA97" s="568"/>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3"/>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84"/>
      <c r="AC98" s="585"/>
      <c r="AD98" s="586"/>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4"/>
      <c r="B99" s="426"/>
      <c r="C99" s="426"/>
      <c r="D99" s="426"/>
      <c r="E99" s="426"/>
      <c r="F99" s="427"/>
      <c r="G99" s="588"/>
      <c r="H99" s="208"/>
      <c r="I99" s="208"/>
      <c r="J99" s="208"/>
      <c r="K99" s="208"/>
      <c r="L99" s="208"/>
      <c r="M99" s="208"/>
      <c r="N99" s="208"/>
      <c r="O99" s="589"/>
      <c r="P99" s="514"/>
      <c r="Q99" s="514"/>
      <c r="R99" s="514"/>
      <c r="S99" s="514"/>
      <c r="T99" s="514"/>
      <c r="U99" s="514"/>
      <c r="V99" s="514"/>
      <c r="W99" s="514"/>
      <c r="X99" s="515"/>
      <c r="Y99" s="909" t="s">
        <v>13</v>
      </c>
      <c r="Z99" s="910"/>
      <c r="AA99" s="911"/>
      <c r="AB99" s="906" t="s">
        <v>14</v>
      </c>
      <c r="AC99" s="907"/>
      <c r="AD99" s="908"/>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2"/>
      <c r="Z100" s="863"/>
      <c r="AA100" s="864"/>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x14ac:dyDescent="0.15">
      <c r="A101" s="418"/>
      <c r="B101" s="419"/>
      <c r="C101" s="419"/>
      <c r="D101" s="419"/>
      <c r="E101" s="419"/>
      <c r="F101" s="420"/>
      <c r="G101" s="98" t="s">
        <v>564</v>
      </c>
      <c r="H101" s="553"/>
      <c r="I101" s="553"/>
      <c r="J101" s="553"/>
      <c r="K101" s="553"/>
      <c r="L101" s="553"/>
      <c r="M101" s="553"/>
      <c r="N101" s="553"/>
      <c r="O101" s="553"/>
      <c r="P101" s="553"/>
      <c r="Q101" s="553"/>
      <c r="R101" s="553"/>
      <c r="S101" s="553"/>
      <c r="T101" s="553"/>
      <c r="U101" s="553"/>
      <c r="V101" s="553"/>
      <c r="W101" s="553"/>
      <c r="X101" s="554"/>
      <c r="Y101" s="538" t="s">
        <v>55</v>
      </c>
      <c r="Z101" s="539"/>
      <c r="AA101" s="540"/>
      <c r="AB101" s="457" t="s">
        <v>565</v>
      </c>
      <c r="AC101" s="457"/>
      <c r="AD101" s="457"/>
      <c r="AE101" s="211">
        <v>9</v>
      </c>
      <c r="AF101" s="212"/>
      <c r="AG101" s="212"/>
      <c r="AH101" s="213"/>
      <c r="AI101" s="211">
        <v>7</v>
      </c>
      <c r="AJ101" s="212"/>
      <c r="AK101" s="212"/>
      <c r="AL101" s="213"/>
      <c r="AM101" s="211">
        <v>6</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555"/>
      <c r="H102" s="555"/>
      <c r="I102" s="555"/>
      <c r="J102" s="555"/>
      <c r="K102" s="555"/>
      <c r="L102" s="555"/>
      <c r="M102" s="555"/>
      <c r="N102" s="555"/>
      <c r="O102" s="555"/>
      <c r="P102" s="555"/>
      <c r="Q102" s="555"/>
      <c r="R102" s="555"/>
      <c r="S102" s="555"/>
      <c r="T102" s="555"/>
      <c r="U102" s="555"/>
      <c r="V102" s="555"/>
      <c r="W102" s="555"/>
      <c r="X102" s="556"/>
      <c r="Y102" s="441" t="s">
        <v>56</v>
      </c>
      <c r="Z102" s="442"/>
      <c r="AA102" s="443"/>
      <c r="AB102" s="457" t="s">
        <v>566</v>
      </c>
      <c r="AC102" s="457"/>
      <c r="AD102" s="457"/>
      <c r="AE102" s="414">
        <v>6</v>
      </c>
      <c r="AF102" s="414"/>
      <c r="AG102" s="414"/>
      <c r="AH102" s="414"/>
      <c r="AI102" s="414">
        <v>5</v>
      </c>
      <c r="AJ102" s="414"/>
      <c r="AK102" s="414"/>
      <c r="AL102" s="414"/>
      <c r="AM102" s="414">
        <v>4</v>
      </c>
      <c r="AN102" s="414"/>
      <c r="AO102" s="414"/>
      <c r="AP102" s="414"/>
      <c r="AQ102" s="266">
        <v>4</v>
      </c>
      <c r="AR102" s="267"/>
      <c r="AS102" s="267"/>
      <c r="AT102" s="312"/>
      <c r="AU102" s="266"/>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3.25" customHeight="1" x14ac:dyDescent="0.15">
      <c r="A104" s="418"/>
      <c r="B104" s="419"/>
      <c r="C104" s="419"/>
      <c r="D104" s="419"/>
      <c r="E104" s="419"/>
      <c r="F104" s="420"/>
      <c r="G104" s="98" t="s">
        <v>567</v>
      </c>
      <c r="H104" s="553"/>
      <c r="I104" s="553"/>
      <c r="J104" s="553"/>
      <c r="K104" s="553"/>
      <c r="L104" s="553"/>
      <c r="M104" s="553"/>
      <c r="N104" s="553"/>
      <c r="O104" s="553"/>
      <c r="P104" s="553"/>
      <c r="Q104" s="553"/>
      <c r="R104" s="553"/>
      <c r="S104" s="553"/>
      <c r="T104" s="553"/>
      <c r="U104" s="553"/>
      <c r="V104" s="553"/>
      <c r="W104" s="553"/>
      <c r="X104" s="554"/>
      <c r="Y104" s="461" t="s">
        <v>55</v>
      </c>
      <c r="Z104" s="462"/>
      <c r="AA104" s="463"/>
      <c r="AB104" s="541" t="s">
        <v>563</v>
      </c>
      <c r="AC104" s="542"/>
      <c r="AD104" s="543"/>
      <c r="AE104" s="211">
        <v>1</v>
      </c>
      <c r="AF104" s="212"/>
      <c r="AG104" s="212"/>
      <c r="AH104" s="213"/>
      <c r="AI104" s="211">
        <v>1</v>
      </c>
      <c r="AJ104" s="212"/>
      <c r="AK104" s="212"/>
      <c r="AL104" s="213"/>
      <c r="AM104" s="211">
        <v>0</v>
      </c>
      <c r="AN104" s="212"/>
      <c r="AO104" s="212"/>
      <c r="AP104" s="213"/>
      <c r="AQ104" s="211">
        <v>1</v>
      </c>
      <c r="AR104" s="212"/>
      <c r="AS104" s="212"/>
      <c r="AT104" s="213"/>
      <c r="AU104" s="211"/>
      <c r="AV104" s="212"/>
      <c r="AW104" s="212"/>
      <c r="AX104" s="213"/>
    </row>
    <row r="105" spans="1:60" ht="23.25" customHeight="1" x14ac:dyDescent="0.15">
      <c r="A105" s="421"/>
      <c r="B105" s="422"/>
      <c r="C105" s="422"/>
      <c r="D105" s="422"/>
      <c r="E105" s="422"/>
      <c r="F105" s="423"/>
      <c r="G105" s="555"/>
      <c r="H105" s="555"/>
      <c r="I105" s="555"/>
      <c r="J105" s="555"/>
      <c r="K105" s="555"/>
      <c r="L105" s="555"/>
      <c r="M105" s="555"/>
      <c r="N105" s="555"/>
      <c r="O105" s="555"/>
      <c r="P105" s="555"/>
      <c r="Q105" s="555"/>
      <c r="R105" s="555"/>
      <c r="S105" s="555"/>
      <c r="T105" s="555"/>
      <c r="U105" s="555"/>
      <c r="V105" s="555"/>
      <c r="W105" s="555"/>
      <c r="X105" s="556"/>
      <c r="Y105" s="441" t="s">
        <v>56</v>
      </c>
      <c r="Z105" s="544"/>
      <c r="AA105" s="545"/>
      <c r="AB105" s="464" t="s">
        <v>563</v>
      </c>
      <c r="AC105" s="465"/>
      <c r="AD105" s="466"/>
      <c r="AE105" s="414">
        <v>1</v>
      </c>
      <c r="AF105" s="414"/>
      <c r="AG105" s="414"/>
      <c r="AH105" s="414"/>
      <c r="AI105" s="414">
        <v>1</v>
      </c>
      <c r="AJ105" s="414"/>
      <c r="AK105" s="414"/>
      <c r="AL105" s="414"/>
      <c r="AM105" s="414">
        <v>1</v>
      </c>
      <c r="AN105" s="414"/>
      <c r="AO105" s="414"/>
      <c r="AP105" s="414"/>
      <c r="AQ105" s="211">
        <v>1</v>
      </c>
      <c r="AR105" s="212"/>
      <c r="AS105" s="212"/>
      <c r="AT105" s="213"/>
      <c r="AU105" s="266"/>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customHeight="1" x14ac:dyDescent="0.15">
      <c r="A107" s="418"/>
      <c r="B107" s="419"/>
      <c r="C107" s="419"/>
      <c r="D107" s="419"/>
      <c r="E107" s="419"/>
      <c r="F107" s="420"/>
      <c r="G107" s="98" t="s">
        <v>568</v>
      </c>
      <c r="H107" s="553"/>
      <c r="I107" s="553"/>
      <c r="J107" s="553"/>
      <c r="K107" s="553"/>
      <c r="L107" s="553"/>
      <c r="M107" s="553"/>
      <c r="N107" s="553"/>
      <c r="O107" s="553"/>
      <c r="P107" s="553"/>
      <c r="Q107" s="553"/>
      <c r="R107" s="553"/>
      <c r="S107" s="553"/>
      <c r="T107" s="553"/>
      <c r="U107" s="553"/>
      <c r="V107" s="553"/>
      <c r="W107" s="553"/>
      <c r="X107" s="554"/>
      <c r="Y107" s="461" t="s">
        <v>55</v>
      </c>
      <c r="Z107" s="462"/>
      <c r="AA107" s="463"/>
      <c r="AB107" s="541" t="s">
        <v>563</v>
      </c>
      <c r="AC107" s="542"/>
      <c r="AD107" s="543"/>
      <c r="AE107" s="414">
        <v>1</v>
      </c>
      <c r="AF107" s="414"/>
      <c r="AG107" s="414"/>
      <c r="AH107" s="414"/>
      <c r="AI107" s="414">
        <v>1</v>
      </c>
      <c r="AJ107" s="414"/>
      <c r="AK107" s="414"/>
      <c r="AL107" s="414"/>
      <c r="AM107" s="414">
        <v>1</v>
      </c>
      <c r="AN107" s="414"/>
      <c r="AO107" s="414"/>
      <c r="AP107" s="414"/>
      <c r="AQ107" s="211"/>
      <c r="AR107" s="212"/>
      <c r="AS107" s="212"/>
      <c r="AT107" s="213"/>
      <c r="AU107" s="211"/>
      <c r="AV107" s="212"/>
      <c r="AW107" s="212"/>
      <c r="AX107" s="213"/>
    </row>
    <row r="108" spans="1:60" ht="23.25" customHeight="1" x14ac:dyDescent="0.15">
      <c r="A108" s="421"/>
      <c r="B108" s="422"/>
      <c r="C108" s="422"/>
      <c r="D108" s="422"/>
      <c r="E108" s="422"/>
      <c r="F108" s="423"/>
      <c r="G108" s="555"/>
      <c r="H108" s="555"/>
      <c r="I108" s="555"/>
      <c r="J108" s="555"/>
      <c r="K108" s="555"/>
      <c r="L108" s="555"/>
      <c r="M108" s="555"/>
      <c r="N108" s="555"/>
      <c r="O108" s="555"/>
      <c r="P108" s="555"/>
      <c r="Q108" s="555"/>
      <c r="R108" s="555"/>
      <c r="S108" s="555"/>
      <c r="T108" s="555"/>
      <c r="U108" s="555"/>
      <c r="V108" s="555"/>
      <c r="W108" s="555"/>
      <c r="X108" s="556"/>
      <c r="Y108" s="441" t="s">
        <v>56</v>
      </c>
      <c r="Z108" s="544"/>
      <c r="AA108" s="545"/>
      <c r="AB108" s="464" t="s">
        <v>563</v>
      </c>
      <c r="AC108" s="465"/>
      <c r="AD108" s="466"/>
      <c r="AE108" s="414">
        <v>1</v>
      </c>
      <c r="AF108" s="414"/>
      <c r="AG108" s="414"/>
      <c r="AH108" s="414"/>
      <c r="AI108" s="414">
        <v>1</v>
      </c>
      <c r="AJ108" s="414"/>
      <c r="AK108" s="414"/>
      <c r="AL108" s="414"/>
      <c r="AM108" s="414">
        <v>1</v>
      </c>
      <c r="AN108" s="414"/>
      <c r="AO108" s="414"/>
      <c r="AP108" s="414"/>
      <c r="AQ108" s="211">
        <v>1</v>
      </c>
      <c r="AR108" s="212"/>
      <c r="AS108" s="212"/>
      <c r="AT108" s="213"/>
      <c r="AU108" s="266"/>
      <c r="AV108" s="267"/>
      <c r="AW108" s="267"/>
      <c r="AX108" s="312"/>
    </row>
    <row r="109" spans="1:60" ht="31.5"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customHeight="1" x14ac:dyDescent="0.15">
      <c r="A110" s="418"/>
      <c r="B110" s="419"/>
      <c r="C110" s="419"/>
      <c r="D110" s="419"/>
      <c r="E110" s="419"/>
      <c r="F110" s="420"/>
      <c r="G110" s="98" t="s">
        <v>569</v>
      </c>
      <c r="H110" s="98"/>
      <c r="I110" s="98"/>
      <c r="J110" s="98"/>
      <c r="K110" s="98"/>
      <c r="L110" s="98"/>
      <c r="M110" s="98"/>
      <c r="N110" s="98"/>
      <c r="O110" s="98"/>
      <c r="P110" s="98"/>
      <c r="Q110" s="98"/>
      <c r="R110" s="98"/>
      <c r="S110" s="98"/>
      <c r="T110" s="98"/>
      <c r="U110" s="98"/>
      <c r="V110" s="98"/>
      <c r="W110" s="98"/>
      <c r="X110" s="99"/>
      <c r="Y110" s="461" t="s">
        <v>55</v>
      </c>
      <c r="Z110" s="462"/>
      <c r="AA110" s="463"/>
      <c r="AB110" s="541" t="s">
        <v>570</v>
      </c>
      <c r="AC110" s="542"/>
      <c r="AD110" s="543"/>
      <c r="AE110" s="414" t="s">
        <v>571</v>
      </c>
      <c r="AF110" s="414"/>
      <c r="AG110" s="414"/>
      <c r="AH110" s="414"/>
      <c r="AI110" s="414">
        <v>1</v>
      </c>
      <c r="AJ110" s="414"/>
      <c r="AK110" s="414"/>
      <c r="AL110" s="414"/>
      <c r="AM110" s="414">
        <v>1</v>
      </c>
      <c r="AN110" s="414"/>
      <c r="AO110" s="414"/>
      <c r="AP110" s="414"/>
      <c r="AQ110" s="211"/>
      <c r="AR110" s="212"/>
      <c r="AS110" s="212"/>
      <c r="AT110" s="213"/>
      <c r="AU110" s="211"/>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570</v>
      </c>
      <c r="AC111" s="465"/>
      <c r="AD111" s="466"/>
      <c r="AE111" s="414" t="s">
        <v>572</v>
      </c>
      <c r="AF111" s="414"/>
      <c r="AG111" s="414"/>
      <c r="AH111" s="414"/>
      <c r="AI111" s="414">
        <v>1</v>
      </c>
      <c r="AJ111" s="414"/>
      <c r="AK111" s="414"/>
      <c r="AL111" s="414"/>
      <c r="AM111" s="414">
        <v>1</v>
      </c>
      <c r="AN111" s="414"/>
      <c r="AO111" s="414"/>
      <c r="AP111" s="414"/>
      <c r="AQ111" s="211">
        <v>1</v>
      </c>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9" t="s">
        <v>540</v>
      </c>
      <c r="AR115" s="600"/>
      <c r="AS115" s="600"/>
      <c r="AT115" s="600"/>
      <c r="AU115" s="600"/>
      <c r="AV115" s="600"/>
      <c r="AW115" s="600"/>
      <c r="AX115" s="601"/>
    </row>
    <row r="116" spans="1:50" ht="23.25" customHeight="1" x14ac:dyDescent="0.15">
      <c r="A116" s="435"/>
      <c r="B116" s="436"/>
      <c r="C116" s="436"/>
      <c r="D116" s="436"/>
      <c r="E116" s="436"/>
      <c r="F116" s="437"/>
      <c r="G116" s="389" t="s">
        <v>573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574</v>
      </c>
      <c r="AC116" s="459"/>
      <c r="AD116" s="460"/>
      <c r="AE116" s="414">
        <v>0.3</v>
      </c>
      <c r="AF116" s="414"/>
      <c r="AG116" s="414"/>
      <c r="AH116" s="414"/>
      <c r="AI116" s="414">
        <v>0.3</v>
      </c>
      <c r="AJ116" s="414"/>
      <c r="AK116" s="414"/>
      <c r="AL116" s="414"/>
      <c r="AM116" s="414">
        <v>0.2</v>
      </c>
      <c r="AN116" s="414"/>
      <c r="AO116" s="414"/>
      <c r="AP116" s="414"/>
      <c r="AQ116" s="211">
        <v>0.6</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575</v>
      </c>
      <c r="AC117" s="469"/>
      <c r="AD117" s="470"/>
      <c r="AE117" s="547" t="s">
        <v>576</v>
      </c>
      <c r="AF117" s="547"/>
      <c r="AG117" s="547"/>
      <c r="AH117" s="547"/>
      <c r="AI117" s="547" t="s">
        <v>577</v>
      </c>
      <c r="AJ117" s="547"/>
      <c r="AK117" s="547"/>
      <c r="AL117" s="547"/>
      <c r="AM117" s="547" t="s">
        <v>653</v>
      </c>
      <c r="AN117" s="547"/>
      <c r="AO117" s="547"/>
      <c r="AP117" s="547"/>
      <c r="AQ117" s="547" t="s">
        <v>654</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9" t="s">
        <v>540</v>
      </c>
      <c r="AR118" s="600"/>
      <c r="AS118" s="600"/>
      <c r="AT118" s="600"/>
      <c r="AU118" s="600"/>
      <c r="AV118" s="600"/>
      <c r="AW118" s="600"/>
      <c r="AX118" s="601"/>
    </row>
    <row r="119" spans="1:50" ht="23.25" customHeight="1" x14ac:dyDescent="0.15">
      <c r="A119" s="435"/>
      <c r="B119" s="436"/>
      <c r="C119" s="436"/>
      <c r="D119" s="436"/>
      <c r="E119" s="436"/>
      <c r="F119" s="437"/>
      <c r="G119" s="389" t="s">
        <v>578</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574</v>
      </c>
      <c r="AC119" s="459"/>
      <c r="AD119" s="460"/>
      <c r="AE119" s="414">
        <v>1</v>
      </c>
      <c r="AF119" s="414"/>
      <c r="AG119" s="414"/>
      <c r="AH119" s="414"/>
      <c r="AI119" s="414">
        <v>2.1</v>
      </c>
      <c r="AJ119" s="414"/>
      <c r="AK119" s="414"/>
      <c r="AL119" s="414"/>
      <c r="AM119" s="414">
        <v>0</v>
      </c>
      <c r="AN119" s="414"/>
      <c r="AO119" s="414"/>
      <c r="AP119" s="414"/>
      <c r="AQ119" s="414">
        <v>1.1000000000000001</v>
      </c>
      <c r="AR119" s="414"/>
      <c r="AS119" s="414"/>
      <c r="AT119" s="414"/>
      <c r="AU119" s="414"/>
      <c r="AV119" s="414"/>
      <c r="AW119" s="414"/>
      <c r="AX119" s="546"/>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579</v>
      </c>
      <c r="AC120" s="469"/>
      <c r="AD120" s="470"/>
      <c r="AE120" s="547" t="s">
        <v>580</v>
      </c>
      <c r="AF120" s="547"/>
      <c r="AG120" s="547"/>
      <c r="AH120" s="547"/>
      <c r="AI120" s="547" t="s">
        <v>581</v>
      </c>
      <c r="AJ120" s="547"/>
      <c r="AK120" s="547"/>
      <c r="AL120" s="547"/>
      <c r="AM120" s="547" t="s">
        <v>658</v>
      </c>
      <c r="AN120" s="547"/>
      <c r="AO120" s="547"/>
      <c r="AP120" s="547"/>
      <c r="AQ120" s="547" t="s">
        <v>655</v>
      </c>
      <c r="AR120" s="547"/>
      <c r="AS120" s="547"/>
      <c r="AT120" s="547"/>
      <c r="AU120" s="547"/>
      <c r="AV120" s="547"/>
      <c r="AW120" s="547"/>
      <c r="AX120" s="548"/>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9" t="s">
        <v>540</v>
      </c>
      <c r="AR121" s="600"/>
      <c r="AS121" s="600"/>
      <c r="AT121" s="600"/>
      <c r="AU121" s="600"/>
      <c r="AV121" s="600"/>
      <c r="AW121" s="600"/>
      <c r="AX121" s="601"/>
    </row>
    <row r="122" spans="1:50" ht="23.25" customHeight="1" x14ac:dyDescent="0.15">
      <c r="A122" s="435"/>
      <c r="B122" s="436"/>
      <c r="C122" s="436"/>
      <c r="D122" s="436"/>
      <c r="E122" s="436"/>
      <c r="F122" s="437"/>
      <c r="G122" s="389" t="s">
        <v>582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574</v>
      </c>
      <c r="AC122" s="459"/>
      <c r="AD122" s="460"/>
      <c r="AE122" s="414">
        <v>1.1000000000000001</v>
      </c>
      <c r="AF122" s="414"/>
      <c r="AG122" s="414"/>
      <c r="AH122" s="414"/>
      <c r="AI122" s="414">
        <v>1.1000000000000001</v>
      </c>
      <c r="AJ122" s="414"/>
      <c r="AK122" s="414"/>
      <c r="AL122" s="414"/>
      <c r="AM122" s="414">
        <v>1.1000000000000001</v>
      </c>
      <c r="AN122" s="414"/>
      <c r="AO122" s="414"/>
      <c r="AP122" s="414"/>
      <c r="AQ122" s="414">
        <v>1.1000000000000001</v>
      </c>
      <c r="AR122" s="414"/>
      <c r="AS122" s="414"/>
      <c r="AT122" s="414"/>
      <c r="AU122" s="414"/>
      <c r="AV122" s="414"/>
      <c r="AW122" s="414"/>
      <c r="AX122" s="546"/>
    </row>
    <row r="123" spans="1:50" ht="46.5"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579</v>
      </c>
      <c r="AC123" s="469"/>
      <c r="AD123" s="470"/>
      <c r="AE123" s="547" t="s">
        <v>583</v>
      </c>
      <c r="AF123" s="547"/>
      <c r="AG123" s="547"/>
      <c r="AH123" s="547"/>
      <c r="AI123" s="547" t="s">
        <v>584</v>
      </c>
      <c r="AJ123" s="547"/>
      <c r="AK123" s="547"/>
      <c r="AL123" s="547"/>
      <c r="AM123" s="547" t="s">
        <v>655</v>
      </c>
      <c r="AN123" s="547"/>
      <c r="AO123" s="547"/>
      <c r="AP123" s="547"/>
      <c r="AQ123" s="547" t="s">
        <v>655</v>
      </c>
      <c r="AR123" s="547"/>
      <c r="AS123" s="547"/>
      <c r="AT123" s="547"/>
      <c r="AU123" s="547"/>
      <c r="AV123" s="547"/>
      <c r="AW123" s="547"/>
      <c r="AX123" s="548"/>
    </row>
    <row r="124" spans="1:50" ht="23.25"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9" t="s">
        <v>540</v>
      </c>
      <c r="AR124" s="600"/>
      <c r="AS124" s="600"/>
      <c r="AT124" s="600"/>
      <c r="AU124" s="600"/>
      <c r="AV124" s="600"/>
      <c r="AW124" s="600"/>
      <c r="AX124" s="601"/>
    </row>
    <row r="125" spans="1:50" ht="23.25" customHeight="1" x14ac:dyDescent="0.15">
      <c r="A125" s="435"/>
      <c r="B125" s="436"/>
      <c r="C125" s="436"/>
      <c r="D125" s="436"/>
      <c r="E125" s="436"/>
      <c r="F125" s="437"/>
      <c r="G125" s="389" t="s">
        <v>585</v>
      </c>
      <c r="H125" s="389"/>
      <c r="I125" s="389"/>
      <c r="J125" s="389"/>
      <c r="K125" s="389"/>
      <c r="L125" s="389"/>
      <c r="M125" s="389"/>
      <c r="N125" s="389"/>
      <c r="O125" s="389"/>
      <c r="P125" s="389"/>
      <c r="Q125" s="389"/>
      <c r="R125" s="389"/>
      <c r="S125" s="389"/>
      <c r="T125" s="389"/>
      <c r="U125" s="389"/>
      <c r="V125" s="389"/>
      <c r="W125" s="389"/>
      <c r="X125" s="389"/>
      <c r="Y125" s="451" t="s">
        <v>15</v>
      </c>
      <c r="Z125" s="452"/>
      <c r="AA125" s="453"/>
      <c r="AB125" s="458" t="s">
        <v>574</v>
      </c>
      <c r="AC125" s="459"/>
      <c r="AD125" s="460"/>
      <c r="AE125" s="414" t="s">
        <v>587</v>
      </c>
      <c r="AF125" s="414"/>
      <c r="AG125" s="414"/>
      <c r="AH125" s="414"/>
      <c r="AI125" s="414">
        <v>11</v>
      </c>
      <c r="AJ125" s="414"/>
      <c r="AK125" s="414"/>
      <c r="AL125" s="414"/>
      <c r="AM125" s="414">
        <v>3</v>
      </c>
      <c r="AN125" s="414"/>
      <c r="AO125" s="414"/>
      <c r="AP125" s="414"/>
      <c r="AQ125" s="414">
        <v>27</v>
      </c>
      <c r="AR125" s="414"/>
      <c r="AS125" s="414"/>
      <c r="AT125" s="414"/>
      <c r="AU125" s="414"/>
      <c r="AV125" s="414"/>
      <c r="AW125" s="414"/>
      <c r="AX125" s="546"/>
    </row>
    <row r="126" spans="1:50" ht="45" customHeight="1" thickBo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390"/>
      <c r="Y126" s="467" t="s">
        <v>49</v>
      </c>
      <c r="Z126" s="442"/>
      <c r="AA126" s="443"/>
      <c r="AB126" s="468" t="s">
        <v>586</v>
      </c>
      <c r="AC126" s="469"/>
      <c r="AD126" s="470"/>
      <c r="AE126" s="547" t="s">
        <v>587</v>
      </c>
      <c r="AF126" s="547"/>
      <c r="AG126" s="547"/>
      <c r="AH126" s="547"/>
      <c r="AI126" s="547" t="s">
        <v>588</v>
      </c>
      <c r="AJ126" s="547"/>
      <c r="AK126" s="547"/>
      <c r="AL126" s="547"/>
      <c r="AM126" s="547" t="s">
        <v>656</v>
      </c>
      <c r="AN126" s="547"/>
      <c r="AO126" s="547"/>
      <c r="AP126" s="547"/>
      <c r="AQ126" s="547" t="s">
        <v>657</v>
      </c>
      <c r="AR126" s="547"/>
      <c r="AS126" s="547"/>
      <c r="AT126" s="547"/>
      <c r="AU126" s="547"/>
      <c r="AV126" s="547"/>
      <c r="AW126" s="547"/>
      <c r="AX126" s="548"/>
    </row>
    <row r="127" spans="1:50" ht="23.25" hidden="1" customHeight="1" x14ac:dyDescent="0.15">
      <c r="A127" s="64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41"/>
      <c r="Z127" s="942"/>
      <c r="AA127" s="943"/>
      <c r="AB127" s="240" t="s">
        <v>11</v>
      </c>
      <c r="AC127" s="241"/>
      <c r="AD127" s="242"/>
      <c r="AE127" s="411" t="s">
        <v>357</v>
      </c>
      <c r="AF127" s="412"/>
      <c r="AG127" s="412"/>
      <c r="AH127" s="413"/>
      <c r="AI127" s="411" t="s">
        <v>363</v>
      </c>
      <c r="AJ127" s="412"/>
      <c r="AK127" s="412"/>
      <c r="AL127" s="413"/>
      <c r="AM127" s="411" t="s">
        <v>472</v>
      </c>
      <c r="AN127" s="412"/>
      <c r="AO127" s="412"/>
      <c r="AP127" s="413"/>
      <c r="AQ127" s="599" t="s">
        <v>540</v>
      </c>
      <c r="AR127" s="600"/>
      <c r="AS127" s="600"/>
      <c r="AT127" s="600"/>
      <c r="AU127" s="600"/>
      <c r="AV127" s="600"/>
      <c r="AW127" s="600"/>
      <c r="AX127" s="601"/>
    </row>
    <row r="128" spans="1:50" ht="23.25" hidden="1" customHeight="1" x14ac:dyDescent="0.15">
      <c r="A128" s="435"/>
      <c r="B128" s="436"/>
      <c r="C128" s="436"/>
      <c r="D128" s="436"/>
      <c r="E128" s="436"/>
      <c r="F128" s="437"/>
      <c r="G128" s="912" t="s">
        <v>503</v>
      </c>
      <c r="H128" s="912"/>
      <c r="I128" s="912"/>
      <c r="J128" s="912"/>
      <c r="K128" s="912"/>
      <c r="L128" s="912"/>
      <c r="M128" s="912"/>
      <c r="N128" s="912"/>
      <c r="O128" s="912"/>
      <c r="P128" s="912"/>
      <c r="Q128" s="912"/>
      <c r="R128" s="912"/>
      <c r="S128" s="912"/>
      <c r="T128" s="912"/>
      <c r="U128" s="912"/>
      <c r="V128" s="912"/>
      <c r="W128" s="912"/>
      <c r="X128" s="912"/>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913"/>
      <c r="H129" s="913"/>
      <c r="I129" s="913"/>
      <c r="J129" s="913"/>
      <c r="K129" s="913"/>
      <c r="L129" s="913"/>
      <c r="M129" s="913"/>
      <c r="N129" s="913"/>
      <c r="O129" s="913"/>
      <c r="P129" s="913"/>
      <c r="Q129" s="913"/>
      <c r="R129" s="913"/>
      <c r="S129" s="913"/>
      <c r="T129" s="913"/>
      <c r="U129" s="913"/>
      <c r="V129" s="913"/>
      <c r="W129" s="913"/>
      <c r="X129" s="913"/>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663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c r="AV133" s="193"/>
      <c r="AW133" s="126" t="s">
        <v>300</v>
      </c>
      <c r="AX133" s="188"/>
    </row>
    <row r="134" spans="1:50" ht="39.75" customHeight="1" x14ac:dyDescent="0.15">
      <c r="A134" s="182"/>
      <c r="B134" s="179"/>
      <c r="C134" s="173"/>
      <c r="D134" s="179"/>
      <c r="E134" s="173"/>
      <c r="F134" s="174"/>
      <c r="G134" s="97" t="s">
        <v>590</v>
      </c>
      <c r="H134" s="98"/>
      <c r="I134" s="98"/>
      <c r="J134" s="98"/>
      <c r="K134" s="98"/>
      <c r="L134" s="98"/>
      <c r="M134" s="98"/>
      <c r="N134" s="98"/>
      <c r="O134" s="98"/>
      <c r="P134" s="98"/>
      <c r="Q134" s="98"/>
      <c r="R134" s="98"/>
      <c r="S134" s="98"/>
      <c r="T134" s="98"/>
      <c r="U134" s="98"/>
      <c r="V134" s="98"/>
      <c r="W134" s="98"/>
      <c r="X134" s="99"/>
      <c r="Y134" s="194" t="s">
        <v>379</v>
      </c>
      <c r="Z134" s="195"/>
      <c r="AA134" s="196"/>
      <c r="AB134" s="197" t="s">
        <v>591</v>
      </c>
      <c r="AC134" s="198"/>
      <c r="AD134" s="198"/>
      <c r="AE134" s="199">
        <v>9</v>
      </c>
      <c r="AF134" s="200"/>
      <c r="AG134" s="200"/>
      <c r="AH134" s="200"/>
      <c r="AI134" s="199">
        <v>8</v>
      </c>
      <c r="AJ134" s="200"/>
      <c r="AK134" s="200"/>
      <c r="AL134" s="200"/>
      <c r="AM134" s="199">
        <v>9</v>
      </c>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591</v>
      </c>
      <c r="AC135" s="206"/>
      <c r="AD135" s="206"/>
      <c r="AE135" s="199">
        <v>9</v>
      </c>
      <c r="AF135" s="200"/>
      <c r="AG135" s="200"/>
      <c r="AH135" s="200"/>
      <c r="AI135" s="199">
        <v>8</v>
      </c>
      <c r="AJ135" s="200"/>
      <c r="AK135" s="200"/>
      <c r="AL135" s="200"/>
      <c r="AM135" s="199">
        <v>9</v>
      </c>
      <c r="AN135" s="200"/>
      <c r="AO135" s="200"/>
      <c r="AP135" s="200"/>
      <c r="AQ135" s="199">
        <v>9</v>
      </c>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1.7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0.7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0.2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0.75" hidden="1" customHeight="1" thickBo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thickBo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thickBo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thickBo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thickBot="1" x14ac:dyDescent="0.2">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thickBo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thickBo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thickBo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thickBo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thickBo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thickBo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thickBot="1" x14ac:dyDescent="0.2">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thickBo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thickBo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thickBo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thickBo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thickBo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thickBo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thickBo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thickBo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thickBot="1" x14ac:dyDescent="0.2">
      <c r="A430" s="182"/>
      <c r="B430" s="179"/>
      <c r="C430" s="171" t="s">
        <v>368</v>
      </c>
      <c r="D430" s="944"/>
      <c r="E430" s="167" t="s">
        <v>388</v>
      </c>
      <c r="F430" s="168"/>
      <c r="G430" s="914" t="s">
        <v>384</v>
      </c>
      <c r="H430" s="116"/>
      <c r="I430" s="116"/>
      <c r="J430" s="915"/>
      <c r="K430" s="916"/>
      <c r="L430" s="916"/>
      <c r="M430" s="916"/>
      <c r="N430" s="916"/>
      <c r="O430" s="916"/>
      <c r="P430" s="916"/>
      <c r="Q430" s="916"/>
      <c r="R430" s="916"/>
      <c r="S430" s="916"/>
      <c r="T430" s="917"/>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8"/>
    </row>
    <row r="431" spans="1:50" ht="18.75" hidden="1" customHeight="1" thickBo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hidden="1" customHeight="1" thickBo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8"/>
      <c r="AR432" s="193"/>
      <c r="AS432" s="126" t="s">
        <v>356</v>
      </c>
      <c r="AT432" s="127"/>
      <c r="AU432" s="193"/>
      <c r="AV432" s="193"/>
      <c r="AW432" s="126" t="s">
        <v>300</v>
      </c>
      <c r="AX432" s="188"/>
    </row>
    <row r="433" spans="1:50" ht="23.25" hidden="1" customHeight="1" thickBot="1" x14ac:dyDescent="0.2">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thickBo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thickBo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3" t="s">
        <v>301</v>
      </c>
      <c r="AC435" s="583"/>
      <c r="AD435" s="583"/>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8"/>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3" t="s">
        <v>301</v>
      </c>
      <c r="AC440" s="583"/>
      <c r="AD440" s="583"/>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8"/>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3" t="s">
        <v>301</v>
      </c>
      <c r="AC445" s="583"/>
      <c r="AD445" s="583"/>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8"/>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3" t="s">
        <v>301</v>
      </c>
      <c r="AC450" s="583"/>
      <c r="AD450" s="583"/>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8"/>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3" t="s">
        <v>301</v>
      </c>
      <c r="AC455" s="583"/>
      <c r="AD455" s="583"/>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8"/>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3" t="s">
        <v>14</v>
      </c>
      <c r="AC460" s="583"/>
      <c r="AD460" s="583"/>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8"/>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3" t="s">
        <v>14</v>
      </c>
      <c r="AC465" s="583"/>
      <c r="AD465" s="583"/>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8"/>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3" t="s">
        <v>14</v>
      </c>
      <c r="AC470" s="583"/>
      <c r="AD470" s="583"/>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8"/>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3" t="s">
        <v>14</v>
      </c>
      <c r="AC475" s="583"/>
      <c r="AD475" s="583"/>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8"/>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3" t="s">
        <v>14</v>
      </c>
      <c r="AC480" s="583"/>
      <c r="AD480" s="583"/>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25" hidden="1" customHeight="1" thickBo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thickBot="1" x14ac:dyDescent="0.2">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4" t="s">
        <v>384</v>
      </c>
      <c r="H484" s="116"/>
      <c r="I484" s="116"/>
      <c r="J484" s="915"/>
      <c r="K484" s="916"/>
      <c r="L484" s="916"/>
      <c r="M484" s="916"/>
      <c r="N484" s="916"/>
      <c r="O484" s="916"/>
      <c r="P484" s="916"/>
      <c r="Q484" s="916"/>
      <c r="R484" s="916"/>
      <c r="S484" s="916"/>
      <c r="T484" s="917"/>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8"/>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3" t="s">
        <v>301</v>
      </c>
      <c r="AC489" s="583"/>
      <c r="AD489" s="583"/>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8"/>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3" t="s">
        <v>301</v>
      </c>
      <c r="AC494" s="583"/>
      <c r="AD494" s="583"/>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8"/>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3" t="s">
        <v>301</v>
      </c>
      <c r="AC499" s="583"/>
      <c r="AD499" s="583"/>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8"/>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3" t="s">
        <v>301</v>
      </c>
      <c r="AC504" s="583"/>
      <c r="AD504" s="583"/>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8"/>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3" t="s">
        <v>301</v>
      </c>
      <c r="AC509" s="583"/>
      <c r="AD509" s="583"/>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8"/>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3" t="s">
        <v>14</v>
      </c>
      <c r="AC514" s="583"/>
      <c r="AD514" s="583"/>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8"/>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3" t="s">
        <v>14</v>
      </c>
      <c r="AC519" s="583"/>
      <c r="AD519" s="583"/>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8"/>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3" t="s">
        <v>14</v>
      </c>
      <c r="AC524" s="583"/>
      <c r="AD524" s="583"/>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8"/>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3" t="s">
        <v>14</v>
      </c>
      <c r="AC529" s="583"/>
      <c r="AD529" s="583"/>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8"/>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3" t="s">
        <v>14</v>
      </c>
      <c r="AC534" s="583"/>
      <c r="AD534" s="583"/>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4" t="s">
        <v>384</v>
      </c>
      <c r="H538" s="116"/>
      <c r="I538" s="116"/>
      <c r="J538" s="915"/>
      <c r="K538" s="916"/>
      <c r="L538" s="916"/>
      <c r="M538" s="916"/>
      <c r="N538" s="916"/>
      <c r="O538" s="916"/>
      <c r="P538" s="916"/>
      <c r="Q538" s="916"/>
      <c r="R538" s="916"/>
      <c r="S538" s="916"/>
      <c r="T538" s="917"/>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8"/>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3" t="s">
        <v>301</v>
      </c>
      <c r="AC543" s="583"/>
      <c r="AD543" s="583"/>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8"/>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3" t="s">
        <v>301</v>
      </c>
      <c r="AC548" s="583"/>
      <c r="AD548" s="583"/>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8"/>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3" t="s">
        <v>301</v>
      </c>
      <c r="AC553" s="583"/>
      <c r="AD553" s="583"/>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8"/>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3" t="s">
        <v>301</v>
      </c>
      <c r="AC558" s="583"/>
      <c r="AD558" s="583"/>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8"/>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3" t="s">
        <v>301</v>
      </c>
      <c r="AC563" s="583"/>
      <c r="AD563" s="583"/>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8"/>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3" t="s">
        <v>14</v>
      </c>
      <c r="AC568" s="583"/>
      <c r="AD568" s="583"/>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8"/>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3" t="s">
        <v>14</v>
      </c>
      <c r="AC573" s="583"/>
      <c r="AD573" s="583"/>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8"/>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3" t="s">
        <v>14</v>
      </c>
      <c r="AC578" s="583"/>
      <c r="AD578" s="583"/>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8"/>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3" t="s">
        <v>14</v>
      </c>
      <c r="AC583" s="583"/>
      <c r="AD583" s="583"/>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8"/>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3" t="s">
        <v>14</v>
      </c>
      <c r="AC588" s="583"/>
      <c r="AD588" s="583"/>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4" t="s">
        <v>384</v>
      </c>
      <c r="H592" s="116"/>
      <c r="I592" s="116"/>
      <c r="J592" s="915"/>
      <c r="K592" s="916"/>
      <c r="L592" s="916"/>
      <c r="M592" s="916"/>
      <c r="N592" s="916"/>
      <c r="O592" s="916"/>
      <c r="P592" s="916"/>
      <c r="Q592" s="916"/>
      <c r="R592" s="916"/>
      <c r="S592" s="916"/>
      <c r="T592" s="917"/>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8"/>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3" t="s">
        <v>301</v>
      </c>
      <c r="AC597" s="583"/>
      <c r="AD597" s="583"/>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8"/>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3" t="s">
        <v>301</v>
      </c>
      <c r="AC602" s="583"/>
      <c r="AD602" s="583"/>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8"/>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3" t="s">
        <v>301</v>
      </c>
      <c r="AC607" s="583"/>
      <c r="AD607" s="583"/>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8"/>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3" t="s">
        <v>301</v>
      </c>
      <c r="AC612" s="583"/>
      <c r="AD612" s="583"/>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8"/>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3" t="s">
        <v>301</v>
      </c>
      <c r="AC617" s="583"/>
      <c r="AD617" s="583"/>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8"/>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3" t="s">
        <v>14</v>
      </c>
      <c r="AC622" s="583"/>
      <c r="AD622" s="583"/>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8"/>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3" t="s">
        <v>14</v>
      </c>
      <c r="AC627" s="583"/>
      <c r="AD627" s="583"/>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8"/>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3" t="s">
        <v>14</v>
      </c>
      <c r="AC632" s="583"/>
      <c r="AD632" s="583"/>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8"/>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3" t="s">
        <v>14</v>
      </c>
      <c r="AC637" s="583"/>
      <c r="AD637" s="583"/>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8"/>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3" t="s">
        <v>14</v>
      </c>
      <c r="AC642" s="583"/>
      <c r="AD642" s="583"/>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4" t="s">
        <v>384</v>
      </c>
      <c r="H646" s="116"/>
      <c r="I646" s="116"/>
      <c r="J646" s="915"/>
      <c r="K646" s="916"/>
      <c r="L646" s="916"/>
      <c r="M646" s="916"/>
      <c r="N646" s="916"/>
      <c r="O646" s="916"/>
      <c r="P646" s="916"/>
      <c r="Q646" s="916"/>
      <c r="R646" s="916"/>
      <c r="S646" s="916"/>
      <c r="T646" s="917"/>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8"/>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3" t="s">
        <v>301</v>
      </c>
      <c r="AC651" s="583"/>
      <c r="AD651" s="583"/>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8"/>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3" t="s">
        <v>301</v>
      </c>
      <c r="AC656" s="583"/>
      <c r="AD656" s="583"/>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8"/>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3" t="s">
        <v>301</v>
      </c>
      <c r="AC661" s="583"/>
      <c r="AD661" s="583"/>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8"/>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3" t="s">
        <v>301</v>
      </c>
      <c r="AC666" s="583"/>
      <c r="AD666" s="583"/>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8"/>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3" t="s">
        <v>301</v>
      </c>
      <c r="AC671" s="583"/>
      <c r="AD671" s="583"/>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8"/>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3" t="s">
        <v>14</v>
      </c>
      <c r="AC676" s="583"/>
      <c r="AD676" s="583"/>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8"/>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3" t="s">
        <v>14</v>
      </c>
      <c r="AC681" s="583"/>
      <c r="AD681" s="583"/>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8"/>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3" t="s">
        <v>14</v>
      </c>
      <c r="AC686" s="583"/>
      <c r="AD686" s="583"/>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8"/>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3" t="s">
        <v>14</v>
      </c>
      <c r="AC691" s="583"/>
      <c r="AD691" s="583"/>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8"/>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3" t="s">
        <v>14</v>
      </c>
      <c r="AC696" s="583"/>
      <c r="AD696" s="583"/>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5" t="s">
        <v>31</v>
      </c>
      <c r="AH701" s="378"/>
      <c r="AI701" s="378"/>
      <c r="AJ701" s="378"/>
      <c r="AK701" s="378"/>
      <c r="AL701" s="378"/>
      <c r="AM701" s="378"/>
      <c r="AN701" s="378"/>
      <c r="AO701" s="378"/>
      <c r="AP701" s="378"/>
      <c r="AQ701" s="378"/>
      <c r="AR701" s="378"/>
      <c r="AS701" s="378"/>
      <c r="AT701" s="378"/>
      <c r="AU701" s="378"/>
      <c r="AV701" s="378"/>
      <c r="AW701" s="378"/>
      <c r="AX701" s="836"/>
    </row>
    <row r="702" spans="1:50" ht="27" customHeight="1" x14ac:dyDescent="0.15">
      <c r="A702" s="880" t="s">
        <v>259</v>
      </c>
      <c r="B702" s="881"/>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38" t="s">
        <v>550</v>
      </c>
      <c r="AE702" s="339"/>
      <c r="AF702" s="339"/>
      <c r="AG702" s="381" t="s">
        <v>593</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82"/>
      <c r="B703" s="883"/>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88"/>
      <c r="AD703" s="321" t="s">
        <v>550</v>
      </c>
      <c r="AE703" s="322"/>
      <c r="AF703" s="322"/>
      <c r="AG703" s="94" t="s">
        <v>594</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4"/>
      <c r="B704" s="885"/>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550</v>
      </c>
      <c r="AE704" s="794"/>
      <c r="AF704" s="794"/>
      <c r="AG704" s="719" t="s">
        <v>595</v>
      </c>
      <c r="AH704" s="720"/>
      <c r="AI704" s="720"/>
      <c r="AJ704" s="720"/>
      <c r="AK704" s="720"/>
      <c r="AL704" s="720"/>
      <c r="AM704" s="720"/>
      <c r="AN704" s="720"/>
      <c r="AO704" s="720"/>
      <c r="AP704" s="720"/>
      <c r="AQ704" s="720"/>
      <c r="AR704" s="720"/>
      <c r="AS704" s="720"/>
      <c r="AT704" s="720"/>
      <c r="AU704" s="720"/>
      <c r="AV704" s="720"/>
      <c r="AW704" s="720"/>
      <c r="AX704" s="721"/>
    </row>
    <row r="705" spans="1:50" ht="27" customHeight="1" x14ac:dyDescent="0.15">
      <c r="A705" s="650" t="s">
        <v>39</v>
      </c>
      <c r="B705" s="651"/>
      <c r="C705" s="832" t="s">
        <v>41</v>
      </c>
      <c r="D705" s="833"/>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4"/>
      <c r="AD705" s="728" t="s">
        <v>550</v>
      </c>
      <c r="AE705" s="729"/>
      <c r="AF705" s="729"/>
      <c r="AG705" s="118" t="s">
        <v>598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2"/>
      <c r="B706" s="653"/>
      <c r="C706" s="805"/>
      <c r="D706" s="806"/>
      <c r="E706" s="744" t="s">
        <v>527</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1" t="s">
        <v>596</v>
      </c>
      <c r="AE706" s="322"/>
      <c r="AF706" s="67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2"/>
      <c r="B707" s="653"/>
      <c r="C707" s="807"/>
      <c r="D707" s="808"/>
      <c r="E707" s="747" t="s">
        <v>452</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6" t="s">
        <v>597</v>
      </c>
      <c r="AE707" s="847"/>
      <c r="AF707" s="847"/>
      <c r="AG707" s="120"/>
      <c r="AH707" s="104"/>
      <c r="AI707" s="104"/>
      <c r="AJ707" s="104"/>
      <c r="AK707" s="104"/>
      <c r="AL707" s="104"/>
      <c r="AM707" s="104"/>
      <c r="AN707" s="104"/>
      <c r="AO707" s="104"/>
      <c r="AP707" s="104"/>
      <c r="AQ707" s="104"/>
      <c r="AR707" s="104"/>
      <c r="AS707" s="104"/>
      <c r="AT707" s="104"/>
      <c r="AU707" s="104"/>
      <c r="AV707" s="104"/>
      <c r="AW707" s="104"/>
      <c r="AX707" s="121"/>
    </row>
    <row r="708" spans="1:50" ht="26.25" customHeight="1" x14ac:dyDescent="0.15">
      <c r="A708" s="652"/>
      <c r="B708" s="654"/>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2" t="s">
        <v>599</v>
      </c>
      <c r="AE708" s="613"/>
      <c r="AF708" s="613"/>
      <c r="AG708" s="753"/>
      <c r="AH708" s="878"/>
      <c r="AI708" s="878"/>
      <c r="AJ708" s="878"/>
      <c r="AK708" s="878"/>
      <c r="AL708" s="878"/>
      <c r="AM708" s="878"/>
      <c r="AN708" s="878"/>
      <c r="AO708" s="878"/>
      <c r="AP708" s="878"/>
      <c r="AQ708" s="878"/>
      <c r="AR708" s="878"/>
      <c r="AS708" s="878"/>
      <c r="AT708" s="878"/>
      <c r="AU708" s="878"/>
      <c r="AV708" s="878"/>
      <c r="AW708" s="878"/>
      <c r="AX708" s="879"/>
    </row>
    <row r="709" spans="1:50" ht="26.25" customHeight="1" x14ac:dyDescent="0.15">
      <c r="A709" s="652"/>
      <c r="B709" s="65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600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2"/>
      <c r="B710" s="65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599</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2"/>
      <c r="B711" s="65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21"/>
      <c r="AD711" s="321" t="s">
        <v>550</v>
      </c>
      <c r="AE711" s="322"/>
      <c r="AF711" s="322"/>
      <c r="AG711" s="94" t="s">
        <v>601</v>
      </c>
      <c r="AH711" s="95"/>
      <c r="AI711" s="95"/>
      <c r="AJ711" s="95"/>
      <c r="AK711" s="95"/>
      <c r="AL711" s="95"/>
      <c r="AM711" s="95"/>
      <c r="AN711" s="95"/>
      <c r="AO711" s="95"/>
      <c r="AP711" s="95"/>
      <c r="AQ711" s="95"/>
      <c r="AR711" s="95"/>
      <c r="AS711" s="95"/>
      <c r="AT711" s="95"/>
      <c r="AU711" s="95"/>
      <c r="AV711" s="95"/>
      <c r="AW711" s="95"/>
      <c r="AX711" s="96"/>
    </row>
    <row r="712" spans="1:50" ht="29.25" customHeight="1" x14ac:dyDescent="0.15">
      <c r="A712" s="652"/>
      <c r="B712" s="65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21"/>
      <c r="AD712" s="793" t="s">
        <v>599</v>
      </c>
      <c r="AE712" s="794"/>
      <c r="AF712" s="794"/>
      <c r="AG712" s="821" t="s">
        <v>669</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2"/>
      <c r="B713" s="654"/>
      <c r="C713" s="961" t="s">
        <v>489</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1" t="s">
        <v>599</v>
      </c>
      <c r="AE713" s="322"/>
      <c r="AF713" s="67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5"/>
      <c r="B714" s="656"/>
      <c r="C714" s="657" t="s">
        <v>461</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8" t="s">
        <v>599</v>
      </c>
      <c r="AE714" s="819"/>
      <c r="AF714" s="820"/>
      <c r="AG714" s="719"/>
      <c r="AH714" s="720"/>
      <c r="AI714" s="720"/>
      <c r="AJ714" s="720"/>
      <c r="AK714" s="720"/>
      <c r="AL714" s="720"/>
      <c r="AM714" s="720"/>
      <c r="AN714" s="720"/>
      <c r="AO714" s="720"/>
      <c r="AP714" s="720"/>
      <c r="AQ714" s="720"/>
      <c r="AR714" s="720"/>
      <c r="AS714" s="720"/>
      <c r="AT714" s="720"/>
      <c r="AU714" s="720"/>
      <c r="AV714" s="720"/>
      <c r="AW714" s="720"/>
      <c r="AX714" s="721"/>
    </row>
    <row r="715" spans="1:50" ht="64.5" customHeight="1" x14ac:dyDescent="0.15">
      <c r="A715" s="650" t="s">
        <v>40</v>
      </c>
      <c r="B715" s="795"/>
      <c r="C715" s="796" t="s">
        <v>462</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2" t="s">
        <v>550</v>
      </c>
      <c r="AE715" s="613"/>
      <c r="AF715" s="666"/>
      <c r="AG715" s="753" t="s">
        <v>602</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2"/>
      <c r="B716" s="654"/>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6" t="s">
        <v>550</v>
      </c>
      <c r="AE716" s="637"/>
      <c r="AF716" s="637"/>
      <c r="AG716" s="94" t="s">
        <v>603</v>
      </c>
      <c r="AH716" s="631"/>
      <c r="AI716" s="631"/>
      <c r="AJ716" s="631"/>
      <c r="AK716" s="631"/>
      <c r="AL716" s="631"/>
      <c r="AM716" s="631"/>
      <c r="AN716" s="631"/>
      <c r="AO716" s="631"/>
      <c r="AP716" s="631"/>
      <c r="AQ716" s="631"/>
      <c r="AR716" s="631"/>
      <c r="AS716" s="631"/>
      <c r="AT716" s="631"/>
      <c r="AU716" s="631"/>
      <c r="AV716" s="631"/>
      <c r="AW716" s="631"/>
      <c r="AX716" s="632"/>
    </row>
    <row r="717" spans="1:50" ht="27" customHeight="1" x14ac:dyDescent="0.15">
      <c r="A717" s="652"/>
      <c r="B717" s="65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604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5"/>
      <c r="B718" s="65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599</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7" t="s">
        <v>58</v>
      </c>
      <c r="B719" s="788"/>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2"/>
      <c r="AE719" s="613"/>
      <c r="AF719" s="613"/>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9"/>
      <c r="B720" s="79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9"/>
      <c r="B721" s="79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9"/>
      <c r="B722" s="79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9"/>
      <c r="B723" s="79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9"/>
      <c r="B724" s="79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1"/>
      <c r="B725" s="79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0" t="s">
        <v>48</v>
      </c>
      <c r="B726" s="813"/>
      <c r="C726" s="826" t="s">
        <v>53</v>
      </c>
      <c r="D726" s="848"/>
      <c r="E726" s="848"/>
      <c r="F726" s="849"/>
      <c r="G726" s="581" t="s">
        <v>661</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14"/>
      <c r="B727" s="815"/>
      <c r="C727" s="759" t="s">
        <v>57</v>
      </c>
      <c r="D727" s="760"/>
      <c r="E727" s="760"/>
      <c r="F727" s="761"/>
      <c r="G727" s="579" t="s">
        <v>662</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93" customHeight="1" thickBot="1" x14ac:dyDescent="0.2">
      <c r="A729" s="644" t="s">
        <v>671</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10" t="s">
        <v>256</v>
      </c>
      <c r="B731" s="811"/>
      <c r="C731" s="811"/>
      <c r="D731" s="811"/>
      <c r="E731" s="812"/>
      <c r="F731" s="743" t="s">
        <v>672</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3" t="s">
        <v>668</v>
      </c>
      <c r="B733" s="684"/>
      <c r="C733" s="684"/>
      <c r="D733" s="684"/>
      <c r="E733" s="685"/>
      <c r="F733" s="647" t="s">
        <v>673</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
      <c r="A735" s="801" t="s">
        <v>605</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0" t="s">
        <v>495</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05" t="s">
        <v>431</v>
      </c>
      <c r="B737" s="203"/>
      <c r="C737" s="203"/>
      <c r="D737" s="204"/>
      <c r="E737" s="1001" t="s">
        <v>606</v>
      </c>
      <c r="F737" s="1001"/>
      <c r="G737" s="1001"/>
      <c r="H737" s="1001"/>
      <c r="I737" s="1001"/>
      <c r="J737" s="1001"/>
      <c r="K737" s="1001"/>
      <c r="L737" s="1001"/>
      <c r="M737" s="1001"/>
      <c r="N737" s="358" t="s">
        <v>358</v>
      </c>
      <c r="O737" s="358"/>
      <c r="P737" s="358"/>
      <c r="Q737" s="358"/>
      <c r="R737" s="1001" t="s">
        <v>607</v>
      </c>
      <c r="S737" s="1001"/>
      <c r="T737" s="1001"/>
      <c r="U737" s="1001"/>
      <c r="V737" s="1001"/>
      <c r="W737" s="1001"/>
      <c r="X737" s="1001"/>
      <c r="Y737" s="1001"/>
      <c r="Z737" s="1001"/>
      <c r="AA737" s="358" t="s">
        <v>359</v>
      </c>
      <c r="AB737" s="358"/>
      <c r="AC737" s="358"/>
      <c r="AD737" s="358"/>
      <c r="AE737" s="1001" t="s">
        <v>608</v>
      </c>
      <c r="AF737" s="1001"/>
      <c r="AG737" s="1001"/>
      <c r="AH737" s="1001"/>
      <c r="AI737" s="1001"/>
      <c r="AJ737" s="1001"/>
      <c r="AK737" s="1001"/>
      <c r="AL737" s="1001"/>
      <c r="AM737" s="1001"/>
      <c r="AN737" s="358" t="s">
        <v>360</v>
      </c>
      <c r="AO737" s="358"/>
      <c r="AP737" s="358"/>
      <c r="AQ737" s="358"/>
      <c r="AR737" s="1002" t="s">
        <v>609</v>
      </c>
      <c r="AS737" s="1003"/>
      <c r="AT737" s="1003"/>
      <c r="AU737" s="1003"/>
      <c r="AV737" s="1003"/>
      <c r="AW737" s="1003"/>
      <c r="AX737" s="1004"/>
      <c r="AY737" s="89"/>
      <c r="AZ737" s="89"/>
    </row>
    <row r="738" spans="1:52" ht="24.75" customHeight="1" x14ac:dyDescent="0.15">
      <c r="A738" s="1005" t="s">
        <v>361</v>
      </c>
      <c r="B738" s="203"/>
      <c r="C738" s="203"/>
      <c r="D738" s="204"/>
      <c r="E738" s="1001" t="s">
        <v>610</v>
      </c>
      <c r="F738" s="1001"/>
      <c r="G738" s="1001"/>
      <c r="H738" s="1001"/>
      <c r="I738" s="1001"/>
      <c r="J738" s="1001"/>
      <c r="K738" s="1001"/>
      <c r="L738" s="1001"/>
      <c r="M738" s="1001"/>
      <c r="N738" s="358" t="s">
        <v>362</v>
      </c>
      <c r="O738" s="358"/>
      <c r="P738" s="358"/>
      <c r="Q738" s="358"/>
      <c r="R738" s="1001" t="s">
        <v>610</v>
      </c>
      <c r="S738" s="1001"/>
      <c r="T738" s="1001"/>
      <c r="U738" s="1001"/>
      <c r="V738" s="1001"/>
      <c r="W738" s="1001"/>
      <c r="X738" s="1001"/>
      <c r="Y738" s="1001"/>
      <c r="Z738" s="1001"/>
      <c r="AA738" s="358" t="s">
        <v>482</v>
      </c>
      <c r="AB738" s="358"/>
      <c r="AC738" s="358"/>
      <c r="AD738" s="358"/>
      <c r="AE738" s="1001" t="s">
        <v>611</v>
      </c>
      <c r="AF738" s="1001"/>
      <c r="AG738" s="1001"/>
      <c r="AH738" s="1001"/>
      <c r="AI738" s="1001"/>
      <c r="AJ738" s="1001"/>
      <c r="AK738" s="1001"/>
      <c r="AL738" s="1001"/>
      <c r="AM738" s="1001"/>
      <c r="AN738" s="1006"/>
      <c r="AO738" s="1007"/>
      <c r="AP738" s="1007"/>
      <c r="AQ738" s="1007"/>
      <c r="AR738" s="1007"/>
      <c r="AS738" s="1007"/>
      <c r="AT738" s="1007"/>
      <c r="AU738" s="1007"/>
      <c r="AV738" s="1007"/>
      <c r="AW738" s="1007"/>
      <c r="AX738" s="1008"/>
    </row>
    <row r="739" spans="1:52" ht="24.75" customHeight="1" thickBot="1" x14ac:dyDescent="0.2">
      <c r="A739" s="1009" t="s">
        <v>541</v>
      </c>
      <c r="B739" s="1010"/>
      <c r="C739" s="1010"/>
      <c r="D739" s="1011"/>
      <c r="E739" s="1012" t="s">
        <v>549</v>
      </c>
      <c r="F739" s="1013"/>
      <c r="G739" s="1013"/>
      <c r="H739" s="91" t="str">
        <f>IF(E739="", "", "(")</f>
        <v>(</v>
      </c>
      <c r="I739" s="996"/>
      <c r="J739" s="996"/>
      <c r="K739" s="91" t="str">
        <f>IF(OR(I739="　", I739=""), "", "-")</f>
        <v/>
      </c>
      <c r="L739" s="997">
        <v>1</v>
      </c>
      <c r="M739" s="997"/>
      <c r="N739" s="92" t="str">
        <f>IF(O739="", "", "-")</f>
        <v/>
      </c>
      <c r="O739" s="93"/>
      <c r="P739" s="92" t="str">
        <f>IF(E739="", "", ")")</f>
        <v>)</v>
      </c>
      <c r="Q739" s="1012"/>
      <c r="R739" s="1013"/>
      <c r="S739" s="1013"/>
      <c r="T739" s="91" t="str">
        <f>IF(Q739="", "", "(")</f>
        <v/>
      </c>
      <c r="U739" s="996"/>
      <c r="V739" s="996"/>
      <c r="W739" s="91" t="str">
        <f>IF(OR(U739="　", U739=""), "", "-")</f>
        <v/>
      </c>
      <c r="X739" s="997"/>
      <c r="Y739" s="997"/>
      <c r="Z739" s="92" t="str">
        <f>IF(AA739="", "", "-")</f>
        <v/>
      </c>
      <c r="AA739" s="93"/>
      <c r="AB739" s="92" t="str">
        <f>IF(Q739="", "", ")")</f>
        <v/>
      </c>
      <c r="AC739" s="1012"/>
      <c r="AD739" s="1013"/>
      <c r="AE739" s="1013"/>
      <c r="AF739" s="91" t="str">
        <f>IF(AC739="", "", "(")</f>
        <v/>
      </c>
      <c r="AG739" s="996"/>
      <c r="AH739" s="996"/>
      <c r="AI739" s="91" t="str">
        <f>IF(OR(AG739="　", AG739=""), "", "-")</f>
        <v/>
      </c>
      <c r="AJ739" s="997"/>
      <c r="AK739" s="997"/>
      <c r="AL739" s="92" t="str">
        <f>IF(AM739="", "", "-")</f>
        <v/>
      </c>
      <c r="AM739" s="93"/>
      <c r="AN739" s="92" t="str">
        <f>IF(AC739="", "", ")")</f>
        <v/>
      </c>
      <c r="AO739" s="998"/>
      <c r="AP739" s="999"/>
      <c r="AQ739" s="999"/>
      <c r="AR739" s="999"/>
      <c r="AS739" s="999"/>
      <c r="AT739" s="999"/>
      <c r="AU739" s="999"/>
      <c r="AV739" s="999"/>
      <c r="AW739" s="999"/>
      <c r="AX739" s="1000"/>
    </row>
    <row r="740" spans="1:52" ht="28.35" customHeight="1" x14ac:dyDescent="0.15">
      <c r="A740" s="622" t="s">
        <v>530</v>
      </c>
      <c r="B740" s="623"/>
      <c r="C740" s="623"/>
      <c r="D740" s="623"/>
      <c r="E740" s="623"/>
      <c r="F740" s="624"/>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08.75"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08.7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90.7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18.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08.7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08.7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08.75"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08.75"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08.75"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532</v>
      </c>
      <c r="B779" s="639"/>
      <c r="C779" s="639"/>
      <c r="D779" s="639"/>
      <c r="E779" s="639"/>
      <c r="F779" s="640"/>
      <c r="G779" s="603" t="s">
        <v>506</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507</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4"/>
    </row>
    <row r="780" spans="1:50" ht="24.75" customHeight="1" x14ac:dyDescent="0.15">
      <c r="A780" s="641"/>
      <c r="B780" s="642"/>
      <c r="C780" s="642"/>
      <c r="D780" s="642"/>
      <c r="E780" s="642"/>
      <c r="F780" s="643"/>
      <c r="G780" s="826"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09"/>
      <c r="AC780" s="826"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24.75" customHeight="1" x14ac:dyDescent="0.15">
      <c r="A781" s="641"/>
      <c r="B781" s="642"/>
      <c r="C781" s="642"/>
      <c r="D781" s="642"/>
      <c r="E781" s="642"/>
      <c r="F781" s="643"/>
      <c r="G781" s="680" t="s">
        <v>612</v>
      </c>
      <c r="H781" s="681"/>
      <c r="I781" s="681"/>
      <c r="J781" s="681"/>
      <c r="K781" s="682"/>
      <c r="L781" s="674" t="s">
        <v>613</v>
      </c>
      <c r="M781" s="675"/>
      <c r="N781" s="675"/>
      <c r="O781" s="675"/>
      <c r="P781" s="675"/>
      <c r="Q781" s="675"/>
      <c r="R781" s="675"/>
      <c r="S781" s="675"/>
      <c r="T781" s="675"/>
      <c r="U781" s="675"/>
      <c r="V781" s="675"/>
      <c r="W781" s="675"/>
      <c r="X781" s="676"/>
      <c r="Y781" s="384">
        <v>26</v>
      </c>
      <c r="Z781" s="385"/>
      <c r="AA781" s="385"/>
      <c r="AB781" s="816"/>
      <c r="AC781" s="680" t="s">
        <v>614</v>
      </c>
      <c r="AD781" s="681"/>
      <c r="AE781" s="681"/>
      <c r="AF781" s="681"/>
      <c r="AG781" s="682"/>
      <c r="AH781" s="674" t="s">
        <v>615</v>
      </c>
      <c r="AI781" s="675"/>
      <c r="AJ781" s="675"/>
      <c r="AK781" s="675"/>
      <c r="AL781" s="675"/>
      <c r="AM781" s="675"/>
      <c r="AN781" s="675"/>
      <c r="AO781" s="675"/>
      <c r="AP781" s="675"/>
      <c r="AQ781" s="675"/>
      <c r="AR781" s="675"/>
      <c r="AS781" s="675"/>
      <c r="AT781" s="676"/>
      <c r="AU781" s="384">
        <v>6</v>
      </c>
      <c r="AV781" s="385"/>
      <c r="AW781" s="385"/>
      <c r="AX781" s="386"/>
    </row>
    <row r="782" spans="1:50" ht="24.75" customHeight="1" x14ac:dyDescent="0.15">
      <c r="A782" s="641"/>
      <c r="B782" s="642"/>
      <c r="C782" s="642"/>
      <c r="D782" s="642"/>
      <c r="E782" s="642"/>
      <c r="F782" s="643"/>
      <c r="G782" s="614"/>
      <c r="H782" s="615"/>
      <c r="I782" s="615"/>
      <c r="J782" s="615"/>
      <c r="K782" s="616"/>
      <c r="L782" s="606"/>
      <c r="M782" s="607"/>
      <c r="N782" s="607"/>
      <c r="O782" s="607"/>
      <c r="P782" s="607"/>
      <c r="Q782" s="607"/>
      <c r="R782" s="607"/>
      <c r="S782" s="607"/>
      <c r="T782" s="607"/>
      <c r="U782" s="607"/>
      <c r="V782" s="607"/>
      <c r="W782" s="607"/>
      <c r="X782" s="608"/>
      <c r="Y782" s="609"/>
      <c r="Z782" s="610"/>
      <c r="AA782" s="610"/>
      <c r="AB782" s="620"/>
      <c r="AC782" s="614"/>
      <c r="AD782" s="615"/>
      <c r="AE782" s="615"/>
      <c r="AF782" s="615"/>
      <c r="AG782" s="616"/>
      <c r="AH782" s="606"/>
      <c r="AI782" s="607"/>
      <c r="AJ782" s="607"/>
      <c r="AK782" s="607"/>
      <c r="AL782" s="607"/>
      <c r="AM782" s="607"/>
      <c r="AN782" s="607"/>
      <c r="AO782" s="607"/>
      <c r="AP782" s="607"/>
      <c r="AQ782" s="607"/>
      <c r="AR782" s="607"/>
      <c r="AS782" s="607"/>
      <c r="AT782" s="608"/>
      <c r="AU782" s="609"/>
      <c r="AV782" s="610"/>
      <c r="AW782" s="610"/>
      <c r="AX782" s="611"/>
    </row>
    <row r="783" spans="1:50" ht="24.75" hidden="1" customHeight="1" x14ac:dyDescent="0.15">
      <c r="A783" s="641"/>
      <c r="B783" s="642"/>
      <c r="C783" s="642"/>
      <c r="D783" s="642"/>
      <c r="E783" s="642"/>
      <c r="F783" s="643"/>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hidden="1" customHeight="1" x14ac:dyDescent="0.15">
      <c r="A784" s="641"/>
      <c r="B784" s="642"/>
      <c r="C784" s="642"/>
      <c r="D784" s="642"/>
      <c r="E784" s="642"/>
      <c r="F784" s="643"/>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15">
      <c r="A785" s="641"/>
      <c r="B785" s="642"/>
      <c r="C785" s="642"/>
      <c r="D785" s="642"/>
      <c r="E785" s="642"/>
      <c r="F785" s="643"/>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41"/>
      <c r="B786" s="642"/>
      <c r="C786" s="642"/>
      <c r="D786" s="642"/>
      <c r="E786" s="642"/>
      <c r="F786" s="643"/>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41"/>
      <c r="B787" s="642"/>
      <c r="C787" s="642"/>
      <c r="D787" s="642"/>
      <c r="E787" s="642"/>
      <c r="F787" s="643"/>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41"/>
      <c r="B788" s="642"/>
      <c r="C788" s="642"/>
      <c r="D788" s="642"/>
      <c r="E788" s="642"/>
      <c r="F788" s="643"/>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41"/>
      <c r="B789" s="642"/>
      <c r="C789" s="642"/>
      <c r="D789" s="642"/>
      <c r="E789" s="642"/>
      <c r="F789" s="643"/>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15">
      <c r="A790" s="641"/>
      <c r="B790" s="642"/>
      <c r="C790" s="642"/>
      <c r="D790" s="642"/>
      <c r="E790" s="642"/>
      <c r="F790" s="643"/>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thickBot="1" x14ac:dyDescent="0.2">
      <c r="A791" s="641"/>
      <c r="B791" s="642"/>
      <c r="C791" s="642"/>
      <c r="D791" s="642"/>
      <c r="E791" s="642"/>
      <c r="F791" s="643"/>
      <c r="G791" s="837" t="s">
        <v>20</v>
      </c>
      <c r="H791" s="838"/>
      <c r="I791" s="838"/>
      <c r="J791" s="838"/>
      <c r="K791" s="838"/>
      <c r="L791" s="839"/>
      <c r="M791" s="840"/>
      <c r="N791" s="840"/>
      <c r="O791" s="840"/>
      <c r="P791" s="840"/>
      <c r="Q791" s="840"/>
      <c r="R791" s="840"/>
      <c r="S791" s="840"/>
      <c r="T791" s="840"/>
      <c r="U791" s="840"/>
      <c r="V791" s="840"/>
      <c r="W791" s="840"/>
      <c r="X791" s="841"/>
      <c r="Y791" s="842">
        <f>SUM(Y781:AB790)</f>
        <v>26</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6</v>
      </c>
      <c r="AV791" s="843"/>
      <c r="AW791" s="843"/>
      <c r="AX791" s="845"/>
    </row>
    <row r="792" spans="1:50" ht="24.75" customHeight="1" x14ac:dyDescent="0.15">
      <c r="A792" s="641"/>
      <c r="B792" s="642"/>
      <c r="C792" s="642"/>
      <c r="D792" s="642"/>
      <c r="E792" s="642"/>
      <c r="F792" s="643"/>
      <c r="G792" s="603" t="s">
        <v>455</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454</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4"/>
    </row>
    <row r="793" spans="1:50" ht="24.75" customHeight="1" x14ac:dyDescent="0.15">
      <c r="A793" s="641"/>
      <c r="B793" s="642"/>
      <c r="C793" s="642"/>
      <c r="D793" s="642"/>
      <c r="E793" s="642"/>
      <c r="F793" s="643"/>
      <c r="G793" s="826"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09"/>
      <c r="AC793" s="826"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24.75" customHeight="1" x14ac:dyDescent="0.15">
      <c r="A794" s="641"/>
      <c r="B794" s="642"/>
      <c r="C794" s="642"/>
      <c r="D794" s="642"/>
      <c r="E794" s="642"/>
      <c r="F794" s="643"/>
      <c r="G794" s="680" t="s">
        <v>616</v>
      </c>
      <c r="H794" s="681"/>
      <c r="I794" s="681"/>
      <c r="J794" s="681"/>
      <c r="K794" s="682"/>
      <c r="L794" s="674" t="s">
        <v>617</v>
      </c>
      <c r="M794" s="675"/>
      <c r="N794" s="675"/>
      <c r="O794" s="675"/>
      <c r="P794" s="675"/>
      <c r="Q794" s="675"/>
      <c r="R794" s="675"/>
      <c r="S794" s="675"/>
      <c r="T794" s="675"/>
      <c r="U794" s="675"/>
      <c r="V794" s="675"/>
      <c r="W794" s="675"/>
      <c r="X794" s="676"/>
      <c r="Y794" s="384">
        <v>3</v>
      </c>
      <c r="Z794" s="385"/>
      <c r="AA794" s="385"/>
      <c r="AB794" s="816"/>
      <c r="AC794" s="680" t="s">
        <v>618</v>
      </c>
      <c r="AD794" s="681"/>
      <c r="AE794" s="681"/>
      <c r="AF794" s="681"/>
      <c r="AG794" s="682"/>
      <c r="AH794" s="674" t="s">
        <v>619</v>
      </c>
      <c r="AI794" s="675"/>
      <c r="AJ794" s="675"/>
      <c r="AK794" s="675"/>
      <c r="AL794" s="675"/>
      <c r="AM794" s="675"/>
      <c r="AN794" s="675"/>
      <c r="AO794" s="675"/>
      <c r="AP794" s="675"/>
      <c r="AQ794" s="675"/>
      <c r="AR794" s="675"/>
      <c r="AS794" s="675"/>
      <c r="AT794" s="676"/>
      <c r="AU794" s="384">
        <v>4</v>
      </c>
      <c r="AV794" s="385"/>
      <c r="AW794" s="385"/>
      <c r="AX794" s="386"/>
    </row>
    <row r="795" spans="1:50" ht="24.75" customHeight="1" x14ac:dyDescent="0.15">
      <c r="A795" s="641"/>
      <c r="B795" s="642"/>
      <c r="C795" s="642"/>
      <c r="D795" s="642"/>
      <c r="E795" s="642"/>
      <c r="F795" s="643"/>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x14ac:dyDescent="0.15">
      <c r="A796" s="641"/>
      <c r="B796" s="642"/>
      <c r="C796" s="642"/>
      <c r="D796" s="642"/>
      <c r="E796" s="642"/>
      <c r="F796" s="643"/>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41"/>
      <c r="B797" s="642"/>
      <c r="C797" s="642"/>
      <c r="D797" s="642"/>
      <c r="E797" s="642"/>
      <c r="F797" s="643"/>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41"/>
      <c r="B798" s="642"/>
      <c r="C798" s="642"/>
      <c r="D798" s="642"/>
      <c r="E798" s="642"/>
      <c r="F798" s="643"/>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41"/>
      <c r="B799" s="642"/>
      <c r="C799" s="642"/>
      <c r="D799" s="642"/>
      <c r="E799" s="642"/>
      <c r="F799" s="643"/>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41"/>
      <c r="B800" s="642"/>
      <c r="C800" s="642"/>
      <c r="D800" s="642"/>
      <c r="E800" s="642"/>
      <c r="F800" s="643"/>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41"/>
      <c r="B801" s="642"/>
      <c r="C801" s="642"/>
      <c r="D801" s="642"/>
      <c r="E801" s="642"/>
      <c r="F801" s="643"/>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41"/>
      <c r="B802" s="642"/>
      <c r="C802" s="642"/>
      <c r="D802" s="642"/>
      <c r="E802" s="642"/>
      <c r="F802" s="643"/>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41"/>
      <c r="B803" s="642"/>
      <c r="C803" s="642"/>
      <c r="D803" s="642"/>
      <c r="E803" s="642"/>
      <c r="F803" s="643"/>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customHeight="1" thickBot="1" x14ac:dyDescent="0.2">
      <c r="A804" s="641"/>
      <c r="B804" s="642"/>
      <c r="C804" s="642"/>
      <c r="D804" s="642"/>
      <c r="E804" s="642"/>
      <c r="F804" s="643"/>
      <c r="G804" s="837" t="s">
        <v>20</v>
      </c>
      <c r="H804" s="838"/>
      <c r="I804" s="838"/>
      <c r="J804" s="838"/>
      <c r="K804" s="838"/>
      <c r="L804" s="839"/>
      <c r="M804" s="840"/>
      <c r="N804" s="840"/>
      <c r="O804" s="840"/>
      <c r="P804" s="840"/>
      <c r="Q804" s="840"/>
      <c r="R804" s="840"/>
      <c r="S804" s="840"/>
      <c r="T804" s="840"/>
      <c r="U804" s="840"/>
      <c r="V804" s="840"/>
      <c r="W804" s="840"/>
      <c r="X804" s="841"/>
      <c r="Y804" s="842">
        <f>SUM(Y794:AB803)</f>
        <v>3</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4</v>
      </c>
      <c r="AV804" s="843"/>
      <c r="AW804" s="843"/>
      <c r="AX804" s="845"/>
    </row>
    <row r="805" spans="1:50" ht="24.75" customHeight="1" x14ac:dyDescent="0.15">
      <c r="A805" s="641"/>
      <c r="B805" s="642"/>
      <c r="C805" s="642"/>
      <c r="D805" s="642"/>
      <c r="E805" s="642"/>
      <c r="F805" s="643"/>
      <c r="G805" s="603" t="s">
        <v>456</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457</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4"/>
    </row>
    <row r="806" spans="1:50" ht="24.75" customHeight="1" x14ac:dyDescent="0.15">
      <c r="A806" s="641"/>
      <c r="B806" s="642"/>
      <c r="C806" s="642"/>
      <c r="D806" s="642"/>
      <c r="E806" s="642"/>
      <c r="F806" s="643"/>
      <c r="G806" s="826"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09"/>
      <c r="AC806" s="826"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24.75" customHeight="1" x14ac:dyDescent="0.15">
      <c r="A807" s="641"/>
      <c r="B807" s="642"/>
      <c r="C807" s="642"/>
      <c r="D807" s="642"/>
      <c r="E807" s="642"/>
      <c r="F807" s="643"/>
      <c r="G807" s="680" t="s">
        <v>614</v>
      </c>
      <c r="H807" s="681"/>
      <c r="I807" s="681"/>
      <c r="J807" s="681"/>
      <c r="K807" s="682"/>
      <c r="L807" s="674" t="s">
        <v>620</v>
      </c>
      <c r="M807" s="675"/>
      <c r="N807" s="675"/>
      <c r="O807" s="675"/>
      <c r="P807" s="675"/>
      <c r="Q807" s="675"/>
      <c r="R807" s="675"/>
      <c r="S807" s="675"/>
      <c r="T807" s="675"/>
      <c r="U807" s="675"/>
      <c r="V807" s="675"/>
      <c r="W807" s="675"/>
      <c r="X807" s="676"/>
      <c r="Y807" s="384">
        <v>2</v>
      </c>
      <c r="Z807" s="385"/>
      <c r="AA807" s="385"/>
      <c r="AB807" s="816"/>
      <c r="AC807" s="680" t="s">
        <v>621</v>
      </c>
      <c r="AD807" s="681"/>
      <c r="AE807" s="681"/>
      <c r="AF807" s="681"/>
      <c r="AG807" s="682"/>
      <c r="AH807" s="674" t="s">
        <v>622</v>
      </c>
      <c r="AI807" s="675"/>
      <c r="AJ807" s="675"/>
      <c r="AK807" s="675"/>
      <c r="AL807" s="675"/>
      <c r="AM807" s="675"/>
      <c r="AN807" s="675"/>
      <c r="AO807" s="675"/>
      <c r="AP807" s="675"/>
      <c r="AQ807" s="675"/>
      <c r="AR807" s="675"/>
      <c r="AS807" s="675"/>
      <c r="AT807" s="676"/>
      <c r="AU807" s="384">
        <v>0.5</v>
      </c>
      <c r="AV807" s="385"/>
      <c r="AW807" s="385"/>
      <c r="AX807" s="386"/>
    </row>
    <row r="808" spans="1:50" ht="24.75" customHeight="1" x14ac:dyDescent="0.15">
      <c r="A808" s="641"/>
      <c r="B808" s="642"/>
      <c r="C808" s="642"/>
      <c r="D808" s="642"/>
      <c r="E808" s="642"/>
      <c r="F808" s="643"/>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t="s">
        <v>621</v>
      </c>
      <c r="AD808" s="615"/>
      <c r="AE808" s="615"/>
      <c r="AF808" s="615"/>
      <c r="AG808" s="616"/>
      <c r="AH808" s="606" t="s">
        <v>623</v>
      </c>
      <c r="AI808" s="607"/>
      <c r="AJ808" s="607"/>
      <c r="AK808" s="607"/>
      <c r="AL808" s="607"/>
      <c r="AM808" s="607"/>
      <c r="AN808" s="607"/>
      <c r="AO808" s="607"/>
      <c r="AP808" s="607"/>
      <c r="AQ808" s="607"/>
      <c r="AR808" s="607"/>
      <c r="AS808" s="607"/>
      <c r="AT808" s="608"/>
      <c r="AU808" s="609">
        <v>0.2</v>
      </c>
      <c r="AV808" s="610"/>
      <c r="AW808" s="610"/>
      <c r="AX808" s="611"/>
    </row>
    <row r="809" spans="1:50" ht="24.75" hidden="1" customHeight="1" x14ac:dyDescent="0.15">
      <c r="A809" s="641"/>
      <c r="B809" s="642"/>
      <c r="C809" s="642"/>
      <c r="D809" s="642"/>
      <c r="E809" s="642"/>
      <c r="F809" s="643"/>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41"/>
      <c r="B810" s="642"/>
      <c r="C810" s="642"/>
      <c r="D810" s="642"/>
      <c r="E810" s="642"/>
      <c r="F810" s="643"/>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41"/>
      <c r="B811" s="642"/>
      <c r="C811" s="642"/>
      <c r="D811" s="642"/>
      <c r="E811" s="642"/>
      <c r="F811" s="643"/>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41"/>
      <c r="B812" s="642"/>
      <c r="C812" s="642"/>
      <c r="D812" s="642"/>
      <c r="E812" s="642"/>
      <c r="F812" s="643"/>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41"/>
      <c r="B813" s="642"/>
      <c r="C813" s="642"/>
      <c r="D813" s="642"/>
      <c r="E813" s="642"/>
      <c r="F813" s="643"/>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41"/>
      <c r="B814" s="642"/>
      <c r="C814" s="642"/>
      <c r="D814" s="642"/>
      <c r="E814" s="642"/>
      <c r="F814" s="643"/>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41"/>
      <c r="B815" s="642"/>
      <c r="C815" s="642"/>
      <c r="D815" s="642"/>
      <c r="E815" s="642"/>
      <c r="F815" s="643"/>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41"/>
      <c r="B816" s="642"/>
      <c r="C816" s="642"/>
      <c r="D816" s="642"/>
      <c r="E816" s="642"/>
      <c r="F816" s="643"/>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customHeight="1" thickBot="1" x14ac:dyDescent="0.2">
      <c r="A817" s="641"/>
      <c r="B817" s="642"/>
      <c r="C817" s="642"/>
      <c r="D817" s="642"/>
      <c r="E817" s="642"/>
      <c r="F817" s="643"/>
      <c r="G817" s="837" t="s">
        <v>20</v>
      </c>
      <c r="H817" s="838"/>
      <c r="I817" s="838"/>
      <c r="J817" s="838"/>
      <c r="K817" s="838"/>
      <c r="L817" s="839"/>
      <c r="M817" s="840"/>
      <c r="N817" s="840"/>
      <c r="O817" s="840"/>
      <c r="P817" s="840"/>
      <c r="Q817" s="840"/>
      <c r="R817" s="840"/>
      <c r="S817" s="840"/>
      <c r="T817" s="840"/>
      <c r="U817" s="840"/>
      <c r="V817" s="840"/>
      <c r="W817" s="840"/>
      <c r="X817" s="841"/>
      <c r="Y817" s="842">
        <f>SUM(Y807:AB816)</f>
        <v>2</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0.7</v>
      </c>
      <c r="AV817" s="843"/>
      <c r="AW817" s="843"/>
      <c r="AX817" s="845"/>
    </row>
    <row r="818" spans="1:50" ht="24.75" customHeight="1" x14ac:dyDescent="0.15">
      <c r="A818" s="641"/>
      <c r="B818" s="642"/>
      <c r="C818" s="642"/>
      <c r="D818" s="642"/>
      <c r="E818" s="642"/>
      <c r="F818" s="643"/>
      <c r="G818" s="603" t="s">
        <v>400</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4"/>
    </row>
    <row r="819" spans="1:50" ht="24.75" customHeight="1" x14ac:dyDescent="0.15">
      <c r="A819" s="641"/>
      <c r="B819" s="642"/>
      <c r="C819" s="642"/>
      <c r="D819" s="642"/>
      <c r="E819" s="642"/>
      <c r="F819" s="643"/>
      <c r="G819" s="826"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09"/>
      <c r="AC819" s="826"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customHeight="1" x14ac:dyDescent="0.15">
      <c r="A820" s="641"/>
      <c r="B820" s="642"/>
      <c r="C820" s="642"/>
      <c r="D820" s="642"/>
      <c r="E820" s="642"/>
      <c r="F820" s="643"/>
      <c r="G820" s="680" t="s">
        <v>614</v>
      </c>
      <c r="H820" s="681"/>
      <c r="I820" s="681"/>
      <c r="J820" s="681"/>
      <c r="K820" s="682"/>
      <c r="L820" s="674" t="s">
        <v>624</v>
      </c>
      <c r="M820" s="675"/>
      <c r="N820" s="675"/>
      <c r="O820" s="675"/>
      <c r="P820" s="675"/>
      <c r="Q820" s="675"/>
      <c r="R820" s="675"/>
      <c r="S820" s="675"/>
      <c r="T820" s="675"/>
      <c r="U820" s="675"/>
      <c r="V820" s="675"/>
      <c r="W820" s="675"/>
      <c r="X820" s="676"/>
      <c r="Y820" s="384">
        <v>1</v>
      </c>
      <c r="Z820" s="385"/>
      <c r="AA820" s="385"/>
      <c r="AB820" s="816"/>
      <c r="AC820" s="680" t="s">
        <v>625</v>
      </c>
      <c r="AD820" s="681"/>
      <c r="AE820" s="681"/>
      <c r="AF820" s="681"/>
      <c r="AG820" s="682"/>
      <c r="AH820" s="674" t="s">
        <v>626</v>
      </c>
      <c r="AI820" s="675"/>
      <c r="AJ820" s="675"/>
      <c r="AK820" s="675"/>
      <c r="AL820" s="675"/>
      <c r="AM820" s="675"/>
      <c r="AN820" s="675"/>
      <c r="AO820" s="675"/>
      <c r="AP820" s="675"/>
      <c r="AQ820" s="675"/>
      <c r="AR820" s="675"/>
      <c r="AS820" s="675"/>
      <c r="AT820" s="676"/>
      <c r="AU820" s="384">
        <v>1</v>
      </c>
      <c r="AV820" s="385"/>
      <c r="AW820" s="385"/>
      <c r="AX820" s="386"/>
    </row>
    <row r="821" spans="1:50" ht="24.75" customHeight="1" x14ac:dyDescent="0.15">
      <c r="A821" s="641"/>
      <c r="B821" s="642"/>
      <c r="C821" s="642"/>
      <c r="D821" s="642"/>
      <c r="E821" s="642"/>
      <c r="F821" s="643"/>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41"/>
      <c r="B822" s="642"/>
      <c r="C822" s="642"/>
      <c r="D822" s="642"/>
      <c r="E822" s="642"/>
      <c r="F822" s="643"/>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41"/>
      <c r="B823" s="642"/>
      <c r="C823" s="642"/>
      <c r="D823" s="642"/>
      <c r="E823" s="642"/>
      <c r="F823" s="643"/>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41"/>
      <c r="B824" s="642"/>
      <c r="C824" s="642"/>
      <c r="D824" s="642"/>
      <c r="E824" s="642"/>
      <c r="F824" s="643"/>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41"/>
      <c r="B825" s="642"/>
      <c r="C825" s="642"/>
      <c r="D825" s="642"/>
      <c r="E825" s="642"/>
      <c r="F825" s="643"/>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41"/>
      <c r="B826" s="642"/>
      <c r="C826" s="642"/>
      <c r="D826" s="642"/>
      <c r="E826" s="642"/>
      <c r="F826" s="643"/>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41"/>
      <c r="B827" s="642"/>
      <c r="C827" s="642"/>
      <c r="D827" s="642"/>
      <c r="E827" s="642"/>
      <c r="F827" s="643"/>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41"/>
      <c r="B828" s="642"/>
      <c r="C828" s="642"/>
      <c r="D828" s="642"/>
      <c r="E828" s="642"/>
      <c r="F828" s="643"/>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41"/>
      <c r="B829" s="642"/>
      <c r="C829" s="642"/>
      <c r="D829" s="642"/>
      <c r="E829" s="642"/>
      <c r="F829" s="643"/>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customHeight="1" x14ac:dyDescent="0.15">
      <c r="A830" s="641"/>
      <c r="B830" s="642"/>
      <c r="C830" s="642"/>
      <c r="D830" s="642"/>
      <c r="E830" s="642"/>
      <c r="F830" s="643"/>
      <c r="G830" s="837" t="s">
        <v>20</v>
      </c>
      <c r="H830" s="838"/>
      <c r="I830" s="838"/>
      <c r="J830" s="838"/>
      <c r="K830" s="838"/>
      <c r="L830" s="839"/>
      <c r="M830" s="840"/>
      <c r="N830" s="840"/>
      <c r="O830" s="840"/>
      <c r="P830" s="840"/>
      <c r="Q830" s="840"/>
      <c r="R830" s="840"/>
      <c r="S830" s="840"/>
      <c r="T830" s="840"/>
      <c r="U830" s="840"/>
      <c r="V830" s="840"/>
      <c r="W830" s="840"/>
      <c r="X830" s="841"/>
      <c r="Y830" s="842">
        <f>SUM(Y820:AB829)</f>
        <v>1</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1</v>
      </c>
      <c r="AV830" s="843"/>
      <c r="AW830" s="843"/>
      <c r="AX830" s="845"/>
    </row>
    <row r="831" spans="1:50" ht="24.75"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629</v>
      </c>
      <c r="D837" s="340"/>
      <c r="E837" s="340"/>
      <c r="F837" s="340"/>
      <c r="G837" s="340"/>
      <c r="H837" s="340"/>
      <c r="I837" s="340"/>
      <c r="J837" s="341" t="s">
        <v>630</v>
      </c>
      <c r="K837" s="342"/>
      <c r="L837" s="342"/>
      <c r="M837" s="342"/>
      <c r="N837" s="342"/>
      <c r="O837" s="342"/>
      <c r="P837" s="355" t="s">
        <v>640</v>
      </c>
      <c r="Q837" s="343"/>
      <c r="R837" s="343"/>
      <c r="S837" s="343"/>
      <c r="T837" s="343"/>
      <c r="U837" s="343"/>
      <c r="V837" s="343"/>
      <c r="W837" s="343"/>
      <c r="X837" s="343"/>
      <c r="Y837" s="344">
        <v>2</v>
      </c>
      <c r="Z837" s="345"/>
      <c r="AA837" s="345"/>
      <c r="AB837" s="346"/>
      <c r="AC837" s="356" t="s">
        <v>196</v>
      </c>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631</v>
      </c>
      <c r="D838" s="340"/>
      <c r="E838" s="340"/>
      <c r="F838" s="340"/>
      <c r="G838" s="340"/>
      <c r="H838" s="340"/>
      <c r="I838" s="340"/>
      <c r="J838" s="341" t="s">
        <v>630</v>
      </c>
      <c r="K838" s="342"/>
      <c r="L838" s="342"/>
      <c r="M838" s="342"/>
      <c r="N838" s="342"/>
      <c r="O838" s="342"/>
      <c r="P838" s="355" t="s">
        <v>640</v>
      </c>
      <c r="Q838" s="343"/>
      <c r="R838" s="343"/>
      <c r="S838" s="343"/>
      <c r="T838" s="343"/>
      <c r="U838" s="343"/>
      <c r="V838" s="343"/>
      <c r="W838" s="343"/>
      <c r="X838" s="343"/>
      <c r="Y838" s="344">
        <v>2</v>
      </c>
      <c r="Z838" s="345"/>
      <c r="AA838" s="345"/>
      <c r="AB838" s="346"/>
      <c r="AC838" s="356" t="s">
        <v>196</v>
      </c>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t="s">
        <v>632</v>
      </c>
      <c r="D839" s="340"/>
      <c r="E839" s="340"/>
      <c r="F839" s="340"/>
      <c r="G839" s="340"/>
      <c r="H839" s="340"/>
      <c r="I839" s="340"/>
      <c r="J839" s="341" t="s">
        <v>630</v>
      </c>
      <c r="K839" s="342"/>
      <c r="L839" s="342"/>
      <c r="M839" s="342"/>
      <c r="N839" s="342"/>
      <c r="O839" s="342"/>
      <c r="P839" s="355" t="s">
        <v>640</v>
      </c>
      <c r="Q839" s="343"/>
      <c r="R839" s="343"/>
      <c r="S839" s="343"/>
      <c r="T839" s="343"/>
      <c r="U839" s="343"/>
      <c r="V839" s="343"/>
      <c r="W839" s="343"/>
      <c r="X839" s="343"/>
      <c r="Y839" s="344">
        <v>2</v>
      </c>
      <c r="Z839" s="345"/>
      <c r="AA839" s="345"/>
      <c r="AB839" s="346"/>
      <c r="AC839" s="356" t="s">
        <v>196</v>
      </c>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2">
        <v>4</v>
      </c>
      <c r="B840" s="372">
        <v>1</v>
      </c>
      <c r="C840" s="354" t="s">
        <v>633</v>
      </c>
      <c r="D840" s="340"/>
      <c r="E840" s="340"/>
      <c r="F840" s="340"/>
      <c r="G840" s="340"/>
      <c r="H840" s="340"/>
      <c r="I840" s="340"/>
      <c r="J840" s="341" t="s">
        <v>630</v>
      </c>
      <c r="K840" s="342"/>
      <c r="L840" s="342"/>
      <c r="M840" s="342"/>
      <c r="N840" s="342"/>
      <c r="O840" s="342"/>
      <c r="P840" s="355" t="s">
        <v>640</v>
      </c>
      <c r="Q840" s="343"/>
      <c r="R840" s="343"/>
      <c r="S840" s="343"/>
      <c r="T840" s="343"/>
      <c r="U840" s="343"/>
      <c r="V840" s="343"/>
      <c r="W840" s="343"/>
      <c r="X840" s="343"/>
      <c r="Y840" s="344">
        <v>2</v>
      </c>
      <c r="Z840" s="345"/>
      <c r="AA840" s="345"/>
      <c r="AB840" s="346"/>
      <c r="AC840" s="356" t="s">
        <v>196</v>
      </c>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15">
      <c r="A841" s="372">
        <v>5</v>
      </c>
      <c r="B841" s="372">
        <v>1</v>
      </c>
      <c r="C841" s="354" t="s">
        <v>634</v>
      </c>
      <c r="D841" s="340"/>
      <c r="E841" s="340"/>
      <c r="F841" s="340"/>
      <c r="G841" s="340"/>
      <c r="H841" s="340"/>
      <c r="I841" s="340"/>
      <c r="J841" s="341" t="s">
        <v>630</v>
      </c>
      <c r="K841" s="342"/>
      <c r="L841" s="342"/>
      <c r="M841" s="342"/>
      <c r="N841" s="342"/>
      <c r="O841" s="342"/>
      <c r="P841" s="355" t="s">
        <v>640</v>
      </c>
      <c r="Q841" s="343"/>
      <c r="R841" s="343"/>
      <c r="S841" s="343"/>
      <c r="T841" s="343"/>
      <c r="U841" s="343"/>
      <c r="V841" s="343"/>
      <c r="W841" s="343"/>
      <c r="X841" s="343"/>
      <c r="Y841" s="344">
        <v>2</v>
      </c>
      <c r="Z841" s="345"/>
      <c r="AA841" s="345"/>
      <c r="AB841" s="346"/>
      <c r="AC841" s="347" t="s">
        <v>196</v>
      </c>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15">
      <c r="A842" s="372">
        <v>6</v>
      </c>
      <c r="B842" s="372">
        <v>1</v>
      </c>
      <c r="C842" s="354" t="s">
        <v>635</v>
      </c>
      <c r="D842" s="340"/>
      <c r="E842" s="340"/>
      <c r="F842" s="340"/>
      <c r="G842" s="340"/>
      <c r="H842" s="340"/>
      <c r="I842" s="340"/>
      <c r="J842" s="341" t="s">
        <v>630</v>
      </c>
      <c r="K842" s="342"/>
      <c r="L842" s="342"/>
      <c r="M842" s="342"/>
      <c r="N842" s="342"/>
      <c r="O842" s="342"/>
      <c r="P842" s="355" t="s">
        <v>640</v>
      </c>
      <c r="Q842" s="343"/>
      <c r="R842" s="343"/>
      <c r="S842" s="343"/>
      <c r="T842" s="343"/>
      <c r="U842" s="343"/>
      <c r="V842" s="343"/>
      <c r="W842" s="343"/>
      <c r="X842" s="343"/>
      <c r="Y842" s="344">
        <v>2</v>
      </c>
      <c r="Z842" s="345"/>
      <c r="AA842" s="345"/>
      <c r="AB842" s="346"/>
      <c r="AC842" s="347" t="s">
        <v>196</v>
      </c>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x14ac:dyDescent="0.15">
      <c r="A843" s="372">
        <v>7</v>
      </c>
      <c r="B843" s="372">
        <v>1</v>
      </c>
      <c r="C843" s="354" t="s">
        <v>636</v>
      </c>
      <c r="D843" s="340"/>
      <c r="E843" s="340"/>
      <c r="F843" s="340"/>
      <c r="G843" s="340"/>
      <c r="H843" s="340"/>
      <c r="I843" s="340"/>
      <c r="J843" s="341" t="s">
        <v>630</v>
      </c>
      <c r="K843" s="342"/>
      <c r="L843" s="342"/>
      <c r="M843" s="342"/>
      <c r="N843" s="342"/>
      <c r="O843" s="342"/>
      <c r="P843" s="355" t="s">
        <v>640</v>
      </c>
      <c r="Q843" s="343"/>
      <c r="R843" s="343"/>
      <c r="S843" s="343"/>
      <c r="T843" s="343"/>
      <c r="U843" s="343"/>
      <c r="V843" s="343"/>
      <c r="W843" s="343"/>
      <c r="X843" s="343"/>
      <c r="Y843" s="344">
        <v>2</v>
      </c>
      <c r="Z843" s="345"/>
      <c r="AA843" s="345"/>
      <c r="AB843" s="346"/>
      <c r="AC843" s="347" t="s">
        <v>196</v>
      </c>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x14ac:dyDescent="0.15">
      <c r="A844" s="372">
        <v>8</v>
      </c>
      <c r="B844" s="372">
        <v>1</v>
      </c>
      <c r="C844" s="354" t="s">
        <v>637</v>
      </c>
      <c r="D844" s="340"/>
      <c r="E844" s="340"/>
      <c r="F844" s="340"/>
      <c r="G844" s="340"/>
      <c r="H844" s="340"/>
      <c r="I844" s="340"/>
      <c r="J844" s="341" t="s">
        <v>630</v>
      </c>
      <c r="K844" s="342"/>
      <c r="L844" s="342"/>
      <c r="M844" s="342"/>
      <c r="N844" s="342"/>
      <c r="O844" s="342"/>
      <c r="P844" s="355" t="s">
        <v>640</v>
      </c>
      <c r="Q844" s="343"/>
      <c r="R844" s="343"/>
      <c r="S844" s="343"/>
      <c r="T844" s="343"/>
      <c r="U844" s="343"/>
      <c r="V844" s="343"/>
      <c r="W844" s="343"/>
      <c r="X844" s="343"/>
      <c r="Y844" s="344">
        <v>2</v>
      </c>
      <c r="Z844" s="345"/>
      <c r="AA844" s="345"/>
      <c r="AB844" s="346"/>
      <c r="AC844" s="347" t="s">
        <v>196</v>
      </c>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x14ac:dyDescent="0.15">
      <c r="A845" s="372">
        <v>9</v>
      </c>
      <c r="B845" s="372">
        <v>1</v>
      </c>
      <c r="C845" s="354" t="s">
        <v>638</v>
      </c>
      <c r="D845" s="340"/>
      <c r="E845" s="340"/>
      <c r="F845" s="340"/>
      <c r="G845" s="340"/>
      <c r="H845" s="340"/>
      <c r="I845" s="340"/>
      <c r="J845" s="341" t="s">
        <v>630</v>
      </c>
      <c r="K845" s="342"/>
      <c r="L845" s="342"/>
      <c r="M845" s="342"/>
      <c r="N845" s="342"/>
      <c r="O845" s="342"/>
      <c r="P845" s="355" t="s">
        <v>640</v>
      </c>
      <c r="Q845" s="343"/>
      <c r="R845" s="343"/>
      <c r="S845" s="343"/>
      <c r="T845" s="343"/>
      <c r="U845" s="343"/>
      <c r="V845" s="343"/>
      <c r="W845" s="343"/>
      <c r="X845" s="343"/>
      <c r="Y845" s="344">
        <v>2</v>
      </c>
      <c r="Z845" s="345"/>
      <c r="AA845" s="345"/>
      <c r="AB845" s="346"/>
      <c r="AC845" s="347" t="s">
        <v>196</v>
      </c>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x14ac:dyDescent="0.15">
      <c r="A846" s="372">
        <v>10</v>
      </c>
      <c r="B846" s="372">
        <v>1</v>
      </c>
      <c r="C846" s="354" t="s">
        <v>639</v>
      </c>
      <c r="D846" s="340"/>
      <c r="E846" s="340"/>
      <c r="F846" s="340"/>
      <c r="G846" s="340"/>
      <c r="H846" s="340"/>
      <c r="I846" s="340"/>
      <c r="J846" s="341" t="s">
        <v>630</v>
      </c>
      <c r="K846" s="342"/>
      <c r="L846" s="342"/>
      <c r="M846" s="342"/>
      <c r="N846" s="342"/>
      <c r="O846" s="342"/>
      <c r="P846" s="355" t="s">
        <v>640</v>
      </c>
      <c r="Q846" s="343"/>
      <c r="R846" s="343"/>
      <c r="S846" s="343"/>
      <c r="T846" s="343"/>
      <c r="U846" s="343"/>
      <c r="V846" s="343"/>
      <c r="W846" s="343"/>
      <c r="X846" s="343"/>
      <c r="Y846" s="344">
        <v>2</v>
      </c>
      <c r="Z846" s="345"/>
      <c r="AA846" s="345"/>
      <c r="AB846" s="346"/>
      <c r="AC846" s="347" t="s">
        <v>196</v>
      </c>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629</v>
      </c>
      <c r="D870" s="340"/>
      <c r="E870" s="340"/>
      <c r="F870" s="340"/>
      <c r="G870" s="340"/>
      <c r="H870" s="340"/>
      <c r="I870" s="340"/>
      <c r="J870" s="341" t="s">
        <v>641</v>
      </c>
      <c r="K870" s="342"/>
      <c r="L870" s="342"/>
      <c r="M870" s="342"/>
      <c r="N870" s="342"/>
      <c r="O870" s="342"/>
      <c r="P870" s="355" t="s">
        <v>643</v>
      </c>
      <c r="Q870" s="343"/>
      <c r="R870" s="343"/>
      <c r="S870" s="343"/>
      <c r="T870" s="343"/>
      <c r="U870" s="343"/>
      <c r="V870" s="343"/>
      <c r="W870" s="343"/>
      <c r="X870" s="343"/>
      <c r="Y870" s="344">
        <v>2</v>
      </c>
      <c r="Z870" s="345"/>
      <c r="AA870" s="345"/>
      <c r="AB870" s="346"/>
      <c r="AC870" s="356" t="s">
        <v>196</v>
      </c>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72">
        <v>2</v>
      </c>
      <c r="B871" s="372">
        <v>1</v>
      </c>
      <c r="C871" s="354" t="s">
        <v>631</v>
      </c>
      <c r="D871" s="340"/>
      <c r="E871" s="340"/>
      <c r="F871" s="340"/>
      <c r="G871" s="340"/>
      <c r="H871" s="340"/>
      <c r="I871" s="340"/>
      <c r="J871" s="341" t="s">
        <v>641</v>
      </c>
      <c r="K871" s="342"/>
      <c r="L871" s="342"/>
      <c r="M871" s="342"/>
      <c r="N871" s="342"/>
      <c r="O871" s="342"/>
      <c r="P871" s="355" t="s">
        <v>643</v>
      </c>
      <c r="Q871" s="343"/>
      <c r="R871" s="343"/>
      <c r="S871" s="343"/>
      <c r="T871" s="343"/>
      <c r="U871" s="343"/>
      <c r="V871" s="343"/>
      <c r="W871" s="343"/>
      <c r="X871" s="343"/>
      <c r="Y871" s="344">
        <v>1</v>
      </c>
      <c r="Z871" s="345"/>
      <c r="AA871" s="345"/>
      <c r="AB871" s="346"/>
      <c r="AC871" s="356" t="s">
        <v>196</v>
      </c>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customHeight="1" x14ac:dyDescent="0.15">
      <c r="A872" s="372">
        <v>3</v>
      </c>
      <c r="B872" s="372">
        <v>1</v>
      </c>
      <c r="C872" s="354" t="s">
        <v>632</v>
      </c>
      <c r="D872" s="340"/>
      <c r="E872" s="340"/>
      <c r="F872" s="340"/>
      <c r="G872" s="340"/>
      <c r="H872" s="340"/>
      <c r="I872" s="340"/>
      <c r="J872" s="341" t="s">
        <v>641</v>
      </c>
      <c r="K872" s="342"/>
      <c r="L872" s="342"/>
      <c r="M872" s="342"/>
      <c r="N872" s="342"/>
      <c r="O872" s="342"/>
      <c r="P872" s="355" t="s">
        <v>643</v>
      </c>
      <c r="Q872" s="343"/>
      <c r="R872" s="343"/>
      <c r="S872" s="343"/>
      <c r="T872" s="343"/>
      <c r="U872" s="343"/>
      <c r="V872" s="343"/>
      <c r="W872" s="343"/>
      <c r="X872" s="343"/>
      <c r="Y872" s="344">
        <v>1</v>
      </c>
      <c r="Z872" s="345"/>
      <c r="AA872" s="345"/>
      <c r="AB872" s="346"/>
      <c r="AC872" s="356" t="s">
        <v>196</v>
      </c>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customHeight="1" x14ac:dyDescent="0.15">
      <c r="A873" s="372">
        <v>4</v>
      </c>
      <c r="B873" s="372">
        <v>1</v>
      </c>
      <c r="C873" s="354" t="s">
        <v>633</v>
      </c>
      <c r="D873" s="340"/>
      <c r="E873" s="340"/>
      <c r="F873" s="340"/>
      <c r="G873" s="340"/>
      <c r="H873" s="340"/>
      <c r="I873" s="340"/>
      <c r="J873" s="341" t="s">
        <v>641</v>
      </c>
      <c r="K873" s="342"/>
      <c r="L873" s="342"/>
      <c r="M873" s="342"/>
      <c r="N873" s="342"/>
      <c r="O873" s="342"/>
      <c r="P873" s="355" t="s">
        <v>643</v>
      </c>
      <c r="Q873" s="343"/>
      <c r="R873" s="343"/>
      <c r="S873" s="343"/>
      <c r="T873" s="343"/>
      <c r="U873" s="343"/>
      <c r="V873" s="343"/>
      <c r="W873" s="343"/>
      <c r="X873" s="343"/>
      <c r="Y873" s="344">
        <v>1</v>
      </c>
      <c r="Z873" s="345"/>
      <c r="AA873" s="345"/>
      <c r="AB873" s="346"/>
      <c r="AC873" s="356" t="s">
        <v>196</v>
      </c>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x14ac:dyDescent="0.15">
      <c r="A874" s="372">
        <v>5</v>
      </c>
      <c r="B874" s="372">
        <v>1</v>
      </c>
      <c r="C874" s="354" t="s">
        <v>634</v>
      </c>
      <c r="D874" s="340"/>
      <c r="E874" s="340"/>
      <c r="F874" s="340"/>
      <c r="G874" s="340"/>
      <c r="H874" s="340"/>
      <c r="I874" s="340"/>
      <c r="J874" s="341" t="s">
        <v>641</v>
      </c>
      <c r="K874" s="342"/>
      <c r="L874" s="342"/>
      <c r="M874" s="342"/>
      <c r="N874" s="342"/>
      <c r="O874" s="342"/>
      <c r="P874" s="355" t="s">
        <v>643</v>
      </c>
      <c r="Q874" s="343"/>
      <c r="R874" s="343"/>
      <c r="S874" s="343"/>
      <c r="T874" s="343"/>
      <c r="U874" s="343"/>
      <c r="V874" s="343"/>
      <c r="W874" s="343"/>
      <c r="X874" s="343"/>
      <c r="Y874" s="344">
        <v>1</v>
      </c>
      <c r="Z874" s="345"/>
      <c r="AA874" s="345"/>
      <c r="AB874" s="346"/>
      <c r="AC874" s="347" t="s">
        <v>196</v>
      </c>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54"/>
      <c r="D875" s="340"/>
      <c r="E875" s="340"/>
      <c r="F875" s="340"/>
      <c r="G875" s="340"/>
      <c r="H875" s="340"/>
      <c r="I875" s="340"/>
      <c r="J875" s="341"/>
      <c r="K875" s="342"/>
      <c r="L875" s="342"/>
      <c r="M875" s="342"/>
      <c r="N875" s="342"/>
      <c r="O875" s="342"/>
      <c r="P875" s="355"/>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659</v>
      </c>
      <c r="D903" s="340"/>
      <c r="E903" s="340"/>
      <c r="F903" s="340"/>
      <c r="G903" s="340"/>
      <c r="H903" s="340"/>
      <c r="I903" s="340"/>
      <c r="J903" s="341" t="s">
        <v>644</v>
      </c>
      <c r="K903" s="342"/>
      <c r="L903" s="342"/>
      <c r="M903" s="342"/>
      <c r="N903" s="342"/>
      <c r="O903" s="342"/>
      <c r="P903" s="355" t="s">
        <v>645</v>
      </c>
      <c r="Q903" s="343"/>
      <c r="R903" s="343"/>
      <c r="S903" s="343"/>
      <c r="T903" s="343"/>
      <c r="U903" s="343"/>
      <c r="V903" s="343"/>
      <c r="W903" s="343"/>
      <c r="X903" s="343"/>
      <c r="Y903" s="344">
        <v>3</v>
      </c>
      <c r="Z903" s="345"/>
      <c r="AA903" s="345"/>
      <c r="AB903" s="346"/>
      <c r="AC903" s="356" t="s">
        <v>196</v>
      </c>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646</v>
      </c>
      <c r="D936" s="340"/>
      <c r="E936" s="340"/>
      <c r="F936" s="340"/>
      <c r="G936" s="340"/>
      <c r="H936" s="340"/>
      <c r="I936" s="340"/>
      <c r="J936" s="341">
        <v>6010405009456</v>
      </c>
      <c r="K936" s="342"/>
      <c r="L936" s="342"/>
      <c r="M936" s="342"/>
      <c r="N936" s="342"/>
      <c r="O936" s="342"/>
      <c r="P936" s="355" t="s">
        <v>647</v>
      </c>
      <c r="Q936" s="343"/>
      <c r="R936" s="343"/>
      <c r="S936" s="343"/>
      <c r="T936" s="343"/>
      <c r="U936" s="343"/>
      <c r="V936" s="343"/>
      <c r="W936" s="343"/>
      <c r="X936" s="343"/>
      <c r="Y936" s="344">
        <v>4</v>
      </c>
      <c r="Z936" s="345"/>
      <c r="AA936" s="345"/>
      <c r="AB936" s="346"/>
      <c r="AC936" s="356" t="s">
        <v>522</v>
      </c>
      <c r="AD936" s="364"/>
      <c r="AE936" s="364"/>
      <c r="AF936" s="364"/>
      <c r="AG936" s="364"/>
      <c r="AH936" s="365">
        <v>1</v>
      </c>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54" t="s">
        <v>629</v>
      </c>
      <c r="D969" s="340"/>
      <c r="E969" s="340"/>
      <c r="F969" s="340"/>
      <c r="G969" s="340"/>
      <c r="H969" s="340"/>
      <c r="I969" s="340"/>
      <c r="J969" s="341" t="s">
        <v>630</v>
      </c>
      <c r="K969" s="342"/>
      <c r="L969" s="342"/>
      <c r="M969" s="342"/>
      <c r="N969" s="342"/>
      <c r="O969" s="342"/>
      <c r="P969" s="355" t="s">
        <v>648</v>
      </c>
      <c r="Q969" s="343"/>
      <c r="R969" s="343"/>
      <c r="S969" s="343"/>
      <c r="T969" s="343"/>
      <c r="U969" s="343"/>
      <c r="V969" s="343"/>
      <c r="W969" s="343"/>
      <c r="X969" s="343"/>
      <c r="Y969" s="344">
        <v>0.4</v>
      </c>
      <c r="Z969" s="345"/>
      <c r="AA969" s="345"/>
      <c r="AB969" s="346"/>
      <c r="AC969" s="356" t="s">
        <v>196</v>
      </c>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customHeight="1" x14ac:dyDescent="0.15">
      <c r="A970" s="372">
        <v>2</v>
      </c>
      <c r="B970" s="372">
        <v>1</v>
      </c>
      <c r="C970" s="354" t="s">
        <v>631</v>
      </c>
      <c r="D970" s="340"/>
      <c r="E970" s="340"/>
      <c r="F970" s="340"/>
      <c r="G970" s="340"/>
      <c r="H970" s="340"/>
      <c r="I970" s="340"/>
      <c r="J970" s="341" t="s">
        <v>630</v>
      </c>
      <c r="K970" s="342"/>
      <c r="L970" s="342"/>
      <c r="M970" s="342"/>
      <c r="N970" s="342"/>
      <c r="O970" s="342"/>
      <c r="P970" s="355" t="s">
        <v>648</v>
      </c>
      <c r="Q970" s="343"/>
      <c r="R970" s="343"/>
      <c r="S970" s="343"/>
      <c r="T970" s="343"/>
      <c r="U970" s="343"/>
      <c r="V970" s="343"/>
      <c r="W970" s="343"/>
      <c r="X970" s="343"/>
      <c r="Y970" s="344">
        <v>0.4</v>
      </c>
      <c r="Z970" s="345"/>
      <c r="AA970" s="345"/>
      <c r="AB970" s="346"/>
      <c r="AC970" s="356" t="s">
        <v>196</v>
      </c>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customHeight="1" x14ac:dyDescent="0.15">
      <c r="A971" s="372">
        <v>3</v>
      </c>
      <c r="B971" s="372">
        <v>1</v>
      </c>
      <c r="C971" s="354" t="s">
        <v>632</v>
      </c>
      <c r="D971" s="340"/>
      <c r="E971" s="340"/>
      <c r="F971" s="340"/>
      <c r="G971" s="340"/>
      <c r="H971" s="340"/>
      <c r="I971" s="340"/>
      <c r="J971" s="341" t="s">
        <v>641</v>
      </c>
      <c r="K971" s="342"/>
      <c r="L971" s="342"/>
      <c r="M971" s="342"/>
      <c r="N971" s="342"/>
      <c r="O971" s="342"/>
      <c r="P971" s="355" t="s">
        <v>648</v>
      </c>
      <c r="Q971" s="343"/>
      <c r="R971" s="343"/>
      <c r="S971" s="343"/>
      <c r="T971" s="343"/>
      <c r="U971" s="343"/>
      <c r="V971" s="343"/>
      <c r="W971" s="343"/>
      <c r="X971" s="343"/>
      <c r="Y971" s="344">
        <v>0.3</v>
      </c>
      <c r="Z971" s="345"/>
      <c r="AA971" s="345"/>
      <c r="AB971" s="346"/>
      <c r="AC971" s="356" t="s">
        <v>196</v>
      </c>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customHeight="1" x14ac:dyDescent="0.15">
      <c r="A972" s="372">
        <v>4</v>
      </c>
      <c r="B972" s="372">
        <v>1</v>
      </c>
      <c r="C972" s="354" t="s">
        <v>633</v>
      </c>
      <c r="D972" s="340"/>
      <c r="E972" s="340"/>
      <c r="F972" s="340"/>
      <c r="G972" s="340"/>
      <c r="H972" s="340"/>
      <c r="I972" s="340"/>
      <c r="J972" s="341" t="s">
        <v>641</v>
      </c>
      <c r="K972" s="342"/>
      <c r="L972" s="342"/>
      <c r="M972" s="342"/>
      <c r="N972" s="342"/>
      <c r="O972" s="342"/>
      <c r="P972" s="355" t="s">
        <v>648</v>
      </c>
      <c r="Q972" s="343"/>
      <c r="R972" s="343"/>
      <c r="S972" s="343"/>
      <c r="T972" s="343"/>
      <c r="U972" s="343"/>
      <c r="V972" s="343"/>
      <c r="W972" s="343"/>
      <c r="X972" s="343"/>
      <c r="Y972" s="344">
        <v>0.2</v>
      </c>
      <c r="Z972" s="345"/>
      <c r="AA972" s="345"/>
      <c r="AB972" s="346"/>
      <c r="AC972" s="356" t="s">
        <v>196</v>
      </c>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customHeight="1" x14ac:dyDescent="0.15">
      <c r="A973" s="372">
        <v>5</v>
      </c>
      <c r="B973" s="372">
        <v>1</v>
      </c>
      <c r="C973" s="354" t="s">
        <v>634</v>
      </c>
      <c r="D973" s="340"/>
      <c r="E973" s="340"/>
      <c r="F973" s="340"/>
      <c r="G973" s="340"/>
      <c r="H973" s="340"/>
      <c r="I973" s="340"/>
      <c r="J973" s="341" t="s">
        <v>641</v>
      </c>
      <c r="K973" s="342"/>
      <c r="L973" s="342"/>
      <c r="M973" s="342"/>
      <c r="N973" s="342"/>
      <c r="O973" s="342"/>
      <c r="P973" s="355" t="s">
        <v>648</v>
      </c>
      <c r="Q973" s="343"/>
      <c r="R973" s="343"/>
      <c r="S973" s="343"/>
      <c r="T973" s="343"/>
      <c r="U973" s="343"/>
      <c r="V973" s="343"/>
      <c r="W973" s="343"/>
      <c r="X973" s="343"/>
      <c r="Y973" s="344">
        <v>0.1</v>
      </c>
      <c r="Z973" s="345"/>
      <c r="AA973" s="345"/>
      <c r="AB973" s="346"/>
      <c r="AC973" s="347" t="s">
        <v>196</v>
      </c>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customHeight="1" x14ac:dyDescent="0.15">
      <c r="A974" s="372">
        <v>6</v>
      </c>
      <c r="B974" s="372">
        <v>1</v>
      </c>
      <c r="C974" s="354" t="s">
        <v>635</v>
      </c>
      <c r="D974" s="340"/>
      <c r="E974" s="340"/>
      <c r="F974" s="340"/>
      <c r="G974" s="340"/>
      <c r="H974" s="340"/>
      <c r="I974" s="340"/>
      <c r="J974" s="341" t="s">
        <v>641</v>
      </c>
      <c r="K974" s="342"/>
      <c r="L974" s="342"/>
      <c r="M974" s="342"/>
      <c r="N974" s="342"/>
      <c r="O974" s="342"/>
      <c r="P974" s="355" t="s">
        <v>648</v>
      </c>
      <c r="Q974" s="343"/>
      <c r="R974" s="343"/>
      <c r="S974" s="343"/>
      <c r="T974" s="343"/>
      <c r="U974" s="343"/>
      <c r="V974" s="343"/>
      <c r="W974" s="343"/>
      <c r="X974" s="343"/>
      <c r="Y974" s="344">
        <v>0.1</v>
      </c>
      <c r="Z974" s="345"/>
      <c r="AA974" s="345"/>
      <c r="AB974" s="346"/>
      <c r="AC974" s="347" t="s">
        <v>196</v>
      </c>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customHeight="1" x14ac:dyDescent="0.15">
      <c r="A975" s="372">
        <v>7</v>
      </c>
      <c r="B975" s="372">
        <v>1</v>
      </c>
      <c r="C975" s="354" t="s">
        <v>636</v>
      </c>
      <c r="D975" s="340"/>
      <c r="E975" s="340"/>
      <c r="F975" s="340"/>
      <c r="G975" s="340"/>
      <c r="H975" s="340"/>
      <c r="I975" s="340"/>
      <c r="J975" s="341" t="s">
        <v>630</v>
      </c>
      <c r="K975" s="342"/>
      <c r="L975" s="342"/>
      <c r="M975" s="342"/>
      <c r="N975" s="342"/>
      <c r="O975" s="342"/>
      <c r="P975" s="355" t="s">
        <v>648</v>
      </c>
      <c r="Q975" s="343"/>
      <c r="R975" s="343"/>
      <c r="S975" s="343"/>
      <c r="T975" s="343"/>
      <c r="U975" s="343"/>
      <c r="V975" s="343"/>
      <c r="W975" s="343"/>
      <c r="X975" s="343"/>
      <c r="Y975" s="344">
        <v>0.1</v>
      </c>
      <c r="Z975" s="345"/>
      <c r="AA975" s="345"/>
      <c r="AB975" s="346"/>
      <c r="AC975" s="347" t="s">
        <v>196</v>
      </c>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customHeight="1" x14ac:dyDescent="0.15">
      <c r="A1002" s="372">
        <v>1</v>
      </c>
      <c r="B1002" s="372">
        <v>1</v>
      </c>
      <c r="C1002" s="354" t="s">
        <v>649</v>
      </c>
      <c r="D1002" s="340"/>
      <c r="E1002" s="340"/>
      <c r="F1002" s="340"/>
      <c r="G1002" s="340"/>
      <c r="H1002" s="340"/>
      <c r="I1002" s="340"/>
      <c r="J1002" s="341">
        <v>2010001093115</v>
      </c>
      <c r="K1002" s="342"/>
      <c r="L1002" s="342"/>
      <c r="M1002" s="342"/>
      <c r="N1002" s="342"/>
      <c r="O1002" s="342"/>
      <c r="P1002" s="355" t="s">
        <v>650</v>
      </c>
      <c r="Q1002" s="343"/>
      <c r="R1002" s="343"/>
      <c r="S1002" s="343"/>
      <c r="T1002" s="343"/>
      <c r="U1002" s="343"/>
      <c r="V1002" s="343"/>
      <c r="W1002" s="343"/>
      <c r="X1002" s="343"/>
      <c r="Y1002" s="344">
        <v>0.5</v>
      </c>
      <c r="Z1002" s="345"/>
      <c r="AA1002" s="345"/>
      <c r="AB1002" s="346"/>
      <c r="AC1002" s="356" t="s">
        <v>524</v>
      </c>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customHeight="1" x14ac:dyDescent="0.15">
      <c r="A1003" s="372">
        <v>2</v>
      </c>
      <c r="B1003" s="372">
        <v>1</v>
      </c>
      <c r="C1003" s="354" t="s">
        <v>651</v>
      </c>
      <c r="D1003" s="340"/>
      <c r="E1003" s="340"/>
      <c r="F1003" s="340"/>
      <c r="G1003" s="340"/>
      <c r="H1003" s="340"/>
      <c r="I1003" s="340"/>
      <c r="J1003" s="341">
        <v>8010001041167</v>
      </c>
      <c r="K1003" s="342"/>
      <c r="L1003" s="342"/>
      <c r="M1003" s="342"/>
      <c r="N1003" s="342"/>
      <c r="O1003" s="342"/>
      <c r="P1003" s="355" t="s">
        <v>650</v>
      </c>
      <c r="Q1003" s="343"/>
      <c r="R1003" s="343"/>
      <c r="S1003" s="343"/>
      <c r="T1003" s="343"/>
      <c r="U1003" s="343"/>
      <c r="V1003" s="343"/>
      <c r="W1003" s="343"/>
      <c r="X1003" s="343"/>
      <c r="Y1003" s="344">
        <v>0.2</v>
      </c>
      <c r="Z1003" s="345"/>
      <c r="AA1003" s="345"/>
      <c r="AB1003" s="346"/>
      <c r="AC1003" s="356" t="s">
        <v>524</v>
      </c>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customHeight="1" x14ac:dyDescent="0.15">
      <c r="A1035" s="372">
        <v>1</v>
      </c>
      <c r="B1035" s="372">
        <v>1</v>
      </c>
      <c r="C1035" s="354" t="s">
        <v>629</v>
      </c>
      <c r="D1035" s="340"/>
      <c r="E1035" s="340"/>
      <c r="F1035" s="340"/>
      <c r="G1035" s="340"/>
      <c r="H1035" s="340"/>
      <c r="I1035" s="340"/>
      <c r="J1035" s="341" t="s">
        <v>641</v>
      </c>
      <c r="K1035" s="342"/>
      <c r="L1035" s="342"/>
      <c r="M1035" s="342"/>
      <c r="N1035" s="342"/>
      <c r="O1035" s="342"/>
      <c r="P1035" s="355" t="s">
        <v>643</v>
      </c>
      <c r="Q1035" s="343"/>
      <c r="R1035" s="343"/>
      <c r="S1035" s="343"/>
      <c r="T1035" s="343"/>
      <c r="U1035" s="343"/>
      <c r="V1035" s="343"/>
      <c r="W1035" s="343"/>
      <c r="X1035" s="343"/>
      <c r="Y1035" s="344">
        <v>0.6</v>
      </c>
      <c r="Z1035" s="345"/>
      <c r="AA1035" s="345"/>
      <c r="AB1035" s="346"/>
      <c r="AC1035" s="356" t="s">
        <v>196</v>
      </c>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customHeight="1" x14ac:dyDescent="0.15">
      <c r="A1036" s="372">
        <v>2</v>
      </c>
      <c r="B1036" s="372">
        <v>1</v>
      </c>
      <c r="C1036" s="354" t="s">
        <v>631</v>
      </c>
      <c r="D1036" s="340"/>
      <c r="E1036" s="340"/>
      <c r="F1036" s="340"/>
      <c r="G1036" s="340"/>
      <c r="H1036" s="340"/>
      <c r="I1036" s="340"/>
      <c r="J1036" s="341" t="s">
        <v>641</v>
      </c>
      <c r="K1036" s="342"/>
      <c r="L1036" s="342"/>
      <c r="M1036" s="342"/>
      <c r="N1036" s="342"/>
      <c r="O1036" s="342"/>
      <c r="P1036" s="355" t="s">
        <v>643</v>
      </c>
      <c r="Q1036" s="343"/>
      <c r="R1036" s="343"/>
      <c r="S1036" s="343"/>
      <c r="T1036" s="343"/>
      <c r="U1036" s="343"/>
      <c r="V1036" s="343"/>
      <c r="W1036" s="343"/>
      <c r="X1036" s="343"/>
      <c r="Y1036" s="344">
        <v>0.3</v>
      </c>
      <c r="Z1036" s="345"/>
      <c r="AA1036" s="345"/>
      <c r="AB1036" s="346"/>
      <c r="AC1036" s="356" t="s">
        <v>196</v>
      </c>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customHeight="1" x14ac:dyDescent="0.15">
      <c r="A1068" s="372">
        <v>1</v>
      </c>
      <c r="B1068" s="372">
        <v>1</v>
      </c>
      <c r="C1068" s="354" t="s">
        <v>629</v>
      </c>
      <c r="D1068" s="340"/>
      <c r="E1068" s="340"/>
      <c r="F1068" s="340"/>
      <c r="G1068" s="340"/>
      <c r="H1068" s="340"/>
      <c r="I1068" s="340"/>
      <c r="J1068" s="341" t="s">
        <v>642</v>
      </c>
      <c r="K1068" s="342"/>
      <c r="L1068" s="342"/>
      <c r="M1068" s="342"/>
      <c r="N1068" s="342"/>
      <c r="O1068" s="342"/>
      <c r="P1068" s="355" t="s">
        <v>643</v>
      </c>
      <c r="Q1068" s="343"/>
      <c r="R1068" s="343"/>
      <c r="S1068" s="343"/>
      <c r="T1068" s="343"/>
      <c r="U1068" s="343"/>
      <c r="V1068" s="343"/>
      <c r="W1068" s="343"/>
      <c r="X1068" s="343"/>
      <c r="Y1068" s="344">
        <v>1</v>
      </c>
      <c r="Z1068" s="345"/>
      <c r="AA1068" s="345"/>
      <c r="AB1068" s="346"/>
      <c r="AC1068" s="356" t="s">
        <v>196</v>
      </c>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31">
      <formula>IF(RIGHT(TEXT(P14,"0.#"),1)=".",FALSE,TRUE)</formula>
    </cfRule>
    <cfRule type="expression" dxfId="2808" priority="14032">
      <formula>IF(RIGHT(TEXT(P14,"0.#"),1)=".",TRUE,FALSE)</formula>
    </cfRule>
  </conditionalFormatting>
  <conditionalFormatting sqref="AE32">
    <cfRule type="expression" dxfId="2807" priority="14021">
      <formula>IF(RIGHT(TEXT(AE32,"0.#"),1)=".",FALSE,TRUE)</formula>
    </cfRule>
    <cfRule type="expression" dxfId="2806" priority="14022">
      <formula>IF(RIGHT(TEXT(AE32,"0.#"),1)=".",TRUE,FALSE)</formula>
    </cfRule>
  </conditionalFormatting>
  <conditionalFormatting sqref="P18:AX18">
    <cfRule type="expression" dxfId="2805" priority="13907">
      <formula>IF(RIGHT(TEXT(P18,"0.#"),1)=".",FALSE,TRUE)</formula>
    </cfRule>
    <cfRule type="expression" dxfId="2804" priority="13908">
      <formula>IF(RIGHT(TEXT(P18,"0.#"),1)=".",TRUE,FALSE)</formula>
    </cfRule>
  </conditionalFormatting>
  <conditionalFormatting sqref="Y782">
    <cfRule type="expression" dxfId="2803" priority="13903">
      <formula>IF(RIGHT(TEXT(Y782,"0.#"),1)=".",FALSE,TRUE)</formula>
    </cfRule>
    <cfRule type="expression" dxfId="2802" priority="13904">
      <formula>IF(RIGHT(TEXT(Y782,"0.#"),1)=".",TRUE,FALSE)</formula>
    </cfRule>
  </conditionalFormatting>
  <conditionalFormatting sqref="Y791">
    <cfRule type="expression" dxfId="2801" priority="13899">
      <formula>IF(RIGHT(TEXT(Y791,"0.#"),1)=".",FALSE,TRUE)</formula>
    </cfRule>
    <cfRule type="expression" dxfId="2800" priority="13900">
      <formula>IF(RIGHT(TEXT(Y791,"0.#"),1)=".",TRUE,FALSE)</formula>
    </cfRule>
  </conditionalFormatting>
  <conditionalFormatting sqref="Y822:Y829 Y820 Y809:Y816 Y807 Y796:Y803 Y794">
    <cfRule type="expression" dxfId="2799" priority="13681">
      <formula>IF(RIGHT(TEXT(Y794,"0.#"),1)=".",FALSE,TRUE)</formula>
    </cfRule>
    <cfRule type="expression" dxfId="2798" priority="13682">
      <formula>IF(RIGHT(TEXT(Y794,"0.#"),1)=".",TRUE,FALSE)</formula>
    </cfRule>
  </conditionalFormatting>
  <conditionalFormatting sqref="P16:AQ17 P15:AX15 P13:AX13">
    <cfRule type="expression" dxfId="2797" priority="13729">
      <formula>IF(RIGHT(TEXT(P13,"0.#"),1)=".",FALSE,TRUE)</formula>
    </cfRule>
    <cfRule type="expression" dxfId="2796" priority="13730">
      <formula>IF(RIGHT(TEXT(P13,"0.#"),1)=".",TRUE,FALSE)</formula>
    </cfRule>
  </conditionalFormatting>
  <conditionalFormatting sqref="P19:AJ19">
    <cfRule type="expression" dxfId="2795" priority="13727">
      <formula>IF(RIGHT(TEXT(P19,"0.#"),1)=".",FALSE,TRUE)</formula>
    </cfRule>
    <cfRule type="expression" dxfId="2794" priority="13728">
      <formula>IF(RIGHT(TEXT(P19,"0.#"),1)=".",TRUE,FALSE)</formula>
    </cfRule>
  </conditionalFormatting>
  <conditionalFormatting sqref="AE101 AQ101">
    <cfRule type="expression" dxfId="2793" priority="13719">
      <formula>IF(RIGHT(TEXT(AE101,"0.#"),1)=".",FALSE,TRUE)</formula>
    </cfRule>
    <cfRule type="expression" dxfId="2792" priority="13720">
      <formula>IF(RIGHT(TEXT(AE101,"0.#"),1)=".",TRUE,FALSE)</formula>
    </cfRule>
  </conditionalFormatting>
  <conditionalFormatting sqref="Y783:Y790 Y781">
    <cfRule type="expression" dxfId="2791" priority="13705">
      <formula>IF(RIGHT(TEXT(Y781,"0.#"),1)=".",FALSE,TRUE)</formula>
    </cfRule>
    <cfRule type="expression" dxfId="2790" priority="13706">
      <formula>IF(RIGHT(TEXT(Y781,"0.#"),1)=".",TRUE,FALSE)</formula>
    </cfRule>
  </conditionalFormatting>
  <conditionalFormatting sqref="AU782">
    <cfRule type="expression" dxfId="2789" priority="13703">
      <formula>IF(RIGHT(TEXT(AU782,"0.#"),1)=".",FALSE,TRUE)</formula>
    </cfRule>
    <cfRule type="expression" dxfId="2788" priority="13704">
      <formula>IF(RIGHT(TEXT(AU782,"0.#"),1)=".",TRUE,FALSE)</formula>
    </cfRule>
  </conditionalFormatting>
  <conditionalFormatting sqref="AU791">
    <cfRule type="expression" dxfId="2787" priority="13701">
      <formula>IF(RIGHT(TEXT(AU791,"0.#"),1)=".",FALSE,TRUE)</formula>
    </cfRule>
    <cfRule type="expression" dxfId="2786" priority="13702">
      <formula>IF(RIGHT(TEXT(AU791,"0.#"),1)=".",TRUE,FALSE)</formula>
    </cfRule>
  </conditionalFormatting>
  <conditionalFormatting sqref="AU783:AU790 AU781">
    <cfRule type="expression" dxfId="2785" priority="13699">
      <formula>IF(RIGHT(TEXT(AU781,"0.#"),1)=".",FALSE,TRUE)</formula>
    </cfRule>
    <cfRule type="expression" dxfId="2784" priority="13700">
      <formula>IF(RIGHT(TEXT(AU781,"0.#"),1)=".",TRUE,FALSE)</formula>
    </cfRule>
  </conditionalFormatting>
  <conditionalFormatting sqref="Y821 Y808 Y795">
    <cfRule type="expression" dxfId="2783" priority="13685">
      <formula>IF(RIGHT(TEXT(Y795,"0.#"),1)=".",FALSE,TRUE)</formula>
    </cfRule>
    <cfRule type="expression" dxfId="2782" priority="13686">
      <formula>IF(RIGHT(TEXT(Y795,"0.#"),1)=".",TRUE,FALSE)</formula>
    </cfRule>
  </conditionalFormatting>
  <conditionalFormatting sqref="Y830 Y817 Y804">
    <cfRule type="expression" dxfId="2781" priority="13683">
      <formula>IF(RIGHT(TEXT(Y804,"0.#"),1)=".",FALSE,TRUE)</formula>
    </cfRule>
    <cfRule type="expression" dxfId="2780" priority="13684">
      <formula>IF(RIGHT(TEXT(Y804,"0.#"),1)=".",TRUE,FALSE)</formula>
    </cfRule>
  </conditionalFormatting>
  <conditionalFormatting sqref="AU821 AU808 AU795">
    <cfRule type="expression" dxfId="2779" priority="13679">
      <formula>IF(RIGHT(TEXT(AU795,"0.#"),1)=".",FALSE,TRUE)</formula>
    </cfRule>
    <cfRule type="expression" dxfId="2778" priority="13680">
      <formula>IF(RIGHT(TEXT(AU795,"0.#"),1)=".",TRUE,FALSE)</formula>
    </cfRule>
  </conditionalFormatting>
  <conditionalFormatting sqref="AU830 AU817 AU804">
    <cfRule type="expression" dxfId="2777" priority="13677">
      <formula>IF(RIGHT(TEXT(AU804,"0.#"),1)=".",FALSE,TRUE)</formula>
    </cfRule>
    <cfRule type="expression" dxfId="2776" priority="13678">
      <formula>IF(RIGHT(TEXT(AU804,"0.#"),1)=".",TRUE,FALSE)</formula>
    </cfRule>
  </conditionalFormatting>
  <conditionalFormatting sqref="AU822:AU829 AU820 AU809:AU816 AU807 AU796:AU803 AU794">
    <cfRule type="expression" dxfId="2775" priority="13675">
      <formula>IF(RIGHT(TEXT(AU794,"0.#"),1)=".",FALSE,TRUE)</formula>
    </cfRule>
    <cfRule type="expression" dxfId="2774" priority="13676">
      <formula>IF(RIGHT(TEXT(AU794,"0.#"),1)=".",TRUE,FALSE)</formula>
    </cfRule>
  </conditionalFormatting>
  <conditionalFormatting sqref="AM87">
    <cfRule type="expression" dxfId="2773" priority="13329">
      <formula>IF(RIGHT(TEXT(AM87,"0.#"),1)=".",FALSE,TRUE)</formula>
    </cfRule>
    <cfRule type="expression" dxfId="2772" priority="13330">
      <formula>IF(RIGHT(TEXT(AM87,"0.#"),1)=".",TRUE,FALSE)</formula>
    </cfRule>
  </conditionalFormatting>
  <conditionalFormatting sqref="AE55">
    <cfRule type="expression" dxfId="2771" priority="13397">
      <formula>IF(RIGHT(TEXT(AE55,"0.#"),1)=".",FALSE,TRUE)</formula>
    </cfRule>
    <cfRule type="expression" dxfId="2770" priority="13398">
      <formula>IF(RIGHT(TEXT(AE55,"0.#"),1)=".",TRUE,FALSE)</formula>
    </cfRule>
  </conditionalFormatting>
  <conditionalFormatting sqref="AI55">
    <cfRule type="expression" dxfId="2769" priority="13395">
      <formula>IF(RIGHT(TEXT(AI55,"0.#"),1)=".",FALSE,TRUE)</formula>
    </cfRule>
    <cfRule type="expression" dxfId="2768" priority="13396">
      <formula>IF(RIGHT(TEXT(AI55,"0.#"),1)=".",TRUE,FALSE)</formula>
    </cfRule>
  </conditionalFormatting>
  <conditionalFormatting sqref="AM34">
    <cfRule type="expression" dxfId="2767" priority="13475">
      <formula>IF(RIGHT(TEXT(AM34,"0.#"),1)=".",FALSE,TRUE)</formula>
    </cfRule>
    <cfRule type="expression" dxfId="2766" priority="13476">
      <formula>IF(RIGHT(TEXT(AM34,"0.#"),1)=".",TRUE,FALSE)</formula>
    </cfRule>
  </conditionalFormatting>
  <conditionalFormatting sqref="AE33">
    <cfRule type="expression" dxfId="2765" priority="13489">
      <formula>IF(RIGHT(TEXT(AE33,"0.#"),1)=".",FALSE,TRUE)</formula>
    </cfRule>
    <cfRule type="expression" dxfId="2764" priority="13490">
      <formula>IF(RIGHT(TEXT(AE33,"0.#"),1)=".",TRUE,FALSE)</formula>
    </cfRule>
  </conditionalFormatting>
  <conditionalFormatting sqref="AE34">
    <cfRule type="expression" dxfId="2763" priority="13487">
      <formula>IF(RIGHT(TEXT(AE34,"0.#"),1)=".",FALSE,TRUE)</formula>
    </cfRule>
    <cfRule type="expression" dxfId="2762" priority="13488">
      <formula>IF(RIGHT(TEXT(AE34,"0.#"),1)=".",TRUE,FALSE)</formula>
    </cfRule>
  </conditionalFormatting>
  <conditionalFormatting sqref="AI34">
    <cfRule type="expression" dxfId="2761" priority="13485">
      <formula>IF(RIGHT(TEXT(AI34,"0.#"),1)=".",FALSE,TRUE)</formula>
    </cfRule>
    <cfRule type="expression" dxfId="2760" priority="13486">
      <formula>IF(RIGHT(TEXT(AI34,"0.#"),1)=".",TRUE,FALSE)</formula>
    </cfRule>
  </conditionalFormatting>
  <conditionalFormatting sqref="AI33">
    <cfRule type="expression" dxfId="2759" priority="13483">
      <formula>IF(RIGHT(TEXT(AI33,"0.#"),1)=".",FALSE,TRUE)</formula>
    </cfRule>
    <cfRule type="expression" dxfId="2758" priority="13484">
      <formula>IF(RIGHT(TEXT(AI33,"0.#"),1)=".",TRUE,FALSE)</formula>
    </cfRule>
  </conditionalFormatting>
  <conditionalFormatting sqref="AI32">
    <cfRule type="expression" dxfId="2757" priority="13481">
      <formula>IF(RIGHT(TEXT(AI32,"0.#"),1)=".",FALSE,TRUE)</formula>
    </cfRule>
    <cfRule type="expression" dxfId="2756" priority="13482">
      <formula>IF(RIGHT(TEXT(AI32,"0.#"),1)=".",TRUE,FALSE)</formula>
    </cfRule>
  </conditionalFormatting>
  <conditionalFormatting sqref="AM32">
    <cfRule type="expression" dxfId="2755" priority="13479">
      <formula>IF(RIGHT(TEXT(AM32,"0.#"),1)=".",FALSE,TRUE)</formula>
    </cfRule>
    <cfRule type="expression" dxfId="2754" priority="13480">
      <formula>IF(RIGHT(TEXT(AM32,"0.#"),1)=".",TRUE,FALSE)</formula>
    </cfRule>
  </conditionalFormatting>
  <conditionalFormatting sqref="AM33">
    <cfRule type="expression" dxfId="2753" priority="13477">
      <formula>IF(RIGHT(TEXT(AM33,"0.#"),1)=".",FALSE,TRUE)</formula>
    </cfRule>
    <cfRule type="expression" dxfId="2752" priority="13478">
      <formula>IF(RIGHT(TEXT(AM33,"0.#"),1)=".",TRUE,FALSE)</formula>
    </cfRule>
  </conditionalFormatting>
  <conditionalFormatting sqref="AQ32:AQ34">
    <cfRule type="expression" dxfId="2751" priority="13469">
      <formula>IF(RIGHT(TEXT(AQ32,"0.#"),1)=".",FALSE,TRUE)</formula>
    </cfRule>
    <cfRule type="expression" dxfId="2750" priority="13470">
      <formula>IF(RIGHT(TEXT(AQ32,"0.#"),1)=".",TRUE,FALSE)</formula>
    </cfRule>
  </conditionalFormatting>
  <conditionalFormatting sqref="AU32:AU34">
    <cfRule type="expression" dxfId="2749" priority="13467">
      <formula>IF(RIGHT(TEXT(AU32,"0.#"),1)=".",FALSE,TRUE)</formula>
    </cfRule>
    <cfRule type="expression" dxfId="2748" priority="13468">
      <formula>IF(RIGHT(TEXT(AU32,"0.#"),1)=".",TRUE,FALSE)</formula>
    </cfRule>
  </conditionalFormatting>
  <conditionalFormatting sqref="AE53">
    <cfRule type="expression" dxfId="2747" priority="13401">
      <formula>IF(RIGHT(TEXT(AE53,"0.#"),1)=".",FALSE,TRUE)</formula>
    </cfRule>
    <cfRule type="expression" dxfId="2746" priority="13402">
      <formula>IF(RIGHT(TEXT(AE53,"0.#"),1)=".",TRUE,FALSE)</formula>
    </cfRule>
  </conditionalFormatting>
  <conditionalFormatting sqref="AE54">
    <cfRule type="expression" dxfId="2745" priority="13399">
      <formula>IF(RIGHT(TEXT(AE54,"0.#"),1)=".",FALSE,TRUE)</formula>
    </cfRule>
    <cfRule type="expression" dxfId="2744" priority="13400">
      <formula>IF(RIGHT(TEXT(AE54,"0.#"),1)=".",TRUE,FALSE)</formula>
    </cfRule>
  </conditionalFormatting>
  <conditionalFormatting sqref="AI54">
    <cfRule type="expression" dxfId="2743" priority="13393">
      <formula>IF(RIGHT(TEXT(AI54,"0.#"),1)=".",FALSE,TRUE)</formula>
    </cfRule>
    <cfRule type="expression" dxfId="2742" priority="13394">
      <formula>IF(RIGHT(TEXT(AI54,"0.#"),1)=".",TRUE,FALSE)</formula>
    </cfRule>
  </conditionalFormatting>
  <conditionalFormatting sqref="AI53">
    <cfRule type="expression" dxfId="2741" priority="13391">
      <formula>IF(RIGHT(TEXT(AI53,"0.#"),1)=".",FALSE,TRUE)</formula>
    </cfRule>
    <cfRule type="expression" dxfId="2740" priority="13392">
      <formula>IF(RIGHT(TEXT(AI53,"0.#"),1)=".",TRUE,FALSE)</formula>
    </cfRule>
  </conditionalFormatting>
  <conditionalFormatting sqref="AM53">
    <cfRule type="expression" dxfId="2739" priority="13389">
      <formula>IF(RIGHT(TEXT(AM53,"0.#"),1)=".",FALSE,TRUE)</formula>
    </cfRule>
    <cfRule type="expression" dxfId="2738" priority="13390">
      <formula>IF(RIGHT(TEXT(AM53,"0.#"),1)=".",TRUE,FALSE)</formula>
    </cfRule>
  </conditionalFormatting>
  <conditionalFormatting sqref="AM54">
    <cfRule type="expression" dxfId="2737" priority="13387">
      <formula>IF(RIGHT(TEXT(AM54,"0.#"),1)=".",FALSE,TRUE)</formula>
    </cfRule>
    <cfRule type="expression" dxfId="2736" priority="13388">
      <formula>IF(RIGHT(TEXT(AM54,"0.#"),1)=".",TRUE,FALSE)</formula>
    </cfRule>
  </conditionalFormatting>
  <conditionalFormatting sqref="AM55">
    <cfRule type="expression" dxfId="2735" priority="13385">
      <formula>IF(RIGHT(TEXT(AM55,"0.#"),1)=".",FALSE,TRUE)</formula>
    </cfRule>
    <cfRule type="expression" dxfId="2734" priority="13386">
      <formula>IF(RIGHT(TEXT(AM55,"0.#"),1)=".",TRUE,FALSE)</formula>
    </cfRule>
  </conditionalFormatting>
  <conditionalFormatting sqref="AE60">
    <cfRule type="expression" dxfId="2733" priority="13371">
      <formula>IF(RIGHT(TEXT(AE60,"0.#"),1)=".",FALSE,TRUE)</formula>
    </cfRule>
    <cfRule type="expression" dxfId="2732" priority="13372">
      <formula>IF(RIGHT(TEXT(AE60,"0.#"),1)=".",TRUE,FALSE)</formula>
    </cfRule>
  </conditionalFormatting>
  <conditionalFormatting sqref="AE61">
    <cfRule type="expression" dxfId="2731" priority="13369">
      <formula>IF(RIGHT(TEXT(AE61,"0.#"),1)=".",FALSE,TRUE)</formula>
    </cfRule>
    <cfRule type="expression" dxfId="2730" priority="13370">
      <formula>IF(RIGHT(TEXT(AE61,"0.#"),1)=".",TRUE,FALSE)</formula>
    </cfRule>
  </conditionalFormatting>
  <conditionalFormatting sqref="AE62">
    <cfRule type="expression" dxfId="2729" priority="13367">
      <formula>IF(RIGHT(TEXT(AE62,"0.#"),1)=".",FALSE,TRUE)</formula>
    </cfRule>
    <cfRule type="expression" dxfId="2728" priority="13368">
      <formula>IF(RIGHT(TEXT(AE62,"0.#"),1)=".",TRUE,FALSE)</formula>
    </cfRule>
  </conditionalFormatting>
  <conditionalFormatting sqref="AI62">
    <cfRule type="expression" dxfId="2727" priority="13365">
      <formula>IF(RIGHT(TEXT(AI62,"0.#"),1)=".",FALSE,TRUE)</formula>
    </cfRule>
    <cfRule type="expression" dxfId="2726" priority="13366">
      <formula>IF(RIGHT(TEXT(AI62,"0.#"),1)=".",TRUE,FALSE)</formula>
    </cfRule>
  </conditionalFormatting>
  <conditionalFormatting sqref="AI61">
    <cfRule type="expression" dxfId="2725" priority="13363">
      <formula>IF(RIGHT(TEXT(AI61,"0.#"),1)=".",FALSE,TRUE)</formula>
    </cfRule>
    <cfRule type="expression" dxfId="2724" priority="13364">
      <formula>IF(RIGHT(TEXT(AI61,"0.#"),1)=".",TRUE,FALSE)</formula>
    </cfRule>
  </conditionalFormatting>
  <conditionalFormatting sqref="AI60">
    <cfRule type="expression" dxfId="2723" priority="13361">
      <formula>IF(RIGHT(TEXT(AI60,"0.#"),1)=".",FALSE,TRUE)</formula>
    </cfRule>
    <cfRule type="expression" dxfId="2722" priority="13362">
      <formula>IF(RIGHT(TEXT(AI60,"0.#"),1)=".",TRUE,FALSE)</formula>
    </cfRule>
  </conditionalFormatting>
  <conditionalFormatting sqref="AM60">
    <cfRule type="expression" dxfId="2721" priority="13359">
      <formula>IF(RIGHT(TEXT(AM60,"0.#"),1)=".",FALSE,TRUE)</formula>
    </cfRule>
    <cfRule type="expression" dxfId="2720" priority="13360">
      <formula>IF(RIGHT(TEXT(AM60,"0.#"),1)=".",TRUE,FALSE)</formula>
    </cfRule>
  </conditionalFormatting>
  <conditionalFormatting sqref="AM61">
    <cfRule type="expression" dxfId="2719" priority="13357">
      <formula>IF(RIGHT(TEXT(AM61,"0.#"),1)=".",FALSE,TRUE)</formula>
    </cfRule>
    <cfRule type="expression" dxfId="2718" priority="13358">
      <formula>IF(RIGHT(TEXT(AM61,"0.#"),1)=".",TRUE,FALSE)</formula>
    </cfRule>
  </conditionalFormatting>
  <conditionalFormatting sqref="AM62">
    <cfRule type="expression" dxfId="2717" priority="13355">
      <formula>IF(RIGHT(TEXT(AM62,"0.#"),1)=".",FALSE,TRUE)</formula>
    </cfRule>
    <cfRule type="expression" dxfId="2716" priority="13356">
      <formula>IF(RIGHT(TEXT(AM62,"0.#"),1)=".",TRUE,FALSE)</formula>
    </cfRule>
  </conditionalFormatting>
  <conditionalFormatting sqref="AE87">
    <cfRule type="expression" dxfId="2715" priority="13341">
      <formula>IF(RIGHT(TEXT(AE87,"0.#"),1)=".",FALSE,TRUE)</formula>
    </cfRule>
    <cfRule type="expression" dxfId="2714" priority="13342">
      <formula>IF(RIGHT(TEXT(AE87,"0.#"),1)=".",TRUE,FALSE)</formula>
    </cfRule>
  </conditionalFormatting>
  <conditionalFormatting sqref="AE88">
    <cfRule type="expression" dxfId="2713" priority="13339">
      <formula>IF(RIGHT(TEXT(AE88,"0.#"),1)=".",FALSE,TRUE)</formula>
    </cfRule>
    <cfRule type="expression" dxfId="2712" priority="13340">
      <formula>IF(RIGHT(TEXT(AE88,"0.#"),1)=".",TRUE,FALSE)</formula>
    </cfRule>
  </conditionalFormatting>
  <conditionalFormatting sqref="AE89">
    <cfRule type="expression" dxfId="2711" priority="13337">
      <formula>IF(RIGHT(TEXT(AE89,"0.#"),1)=".",FALSE,TRUE)</formula>
    </cfRule>
    <cfRule type="expression" dxfId="2710" priority="13338">
      <formula>IF(RIGHT(TEXT(AE89,"0.#"),1)=".",TRUE,FALSE)</formula>
    </cfRule>
  </conditionalFormatting>
  <conditionalFormatting sqref="AI89">
    <cfRule type="expression" dxfId="2709" priority="13335">
      <formula>IF(RIGHT(TEXT(AI89,"0.#"),1)=".",FALSE,TRUE)</formula>
    </cfRule>
    <cfRule type="expression" dxfId="2708" priority="13336">
      <formula>IF(RIGHT(TEXT(AI89,"0.#"),1)=".",TRUE,FALSE)</formula>
    </cfRule>
  </conditionalFormatting>
  <conditionalFormatting sqref="AI88">
    <cfRule type="expression" dxfId="2707" priority="13333">
      <formula>IF(RIGHT(TEXT(AI88,"0.#"),1)=".",FALSE,TRUE)</formula>
    </cfRule>
    <cfRule type="expression" dxfId="2706" priority="13334">
      <formula>IF(RIGHT(TEXT(AI88,"0.#"),1)=".",TRUE,FALSE)</formula>
    </cfRule>
  </conditionalFormatting>
  <conditionalFormatting sqref="AI87">
    <cfRule type="expression" dxfId="2705" priority="13331">
      <formula>IF(RIGHT(TEXT(AI87,"0.#"),1)=".",FALSE,TRUE)</formula>
    </cfRule>
    <cfRule type="expression" dxfId="2704" priority="13332">
      <formula>IF(RIGHT(TEXT(AI87,"0.#"),1)=".",TRUE,FALSE)</formula>
    </cfRule>
  </conditionalFormatting>
  <conditionalFormatting sqref="AM88">
    <cfRule type="expression" dxfId="2703" priority="13327">
      <formula>IF(RIGHT(TEXT(AM88,"0.#"),1)=".",FALSE,TRUE)</formula>
    </cfRule>
    <cfRule type="expression" dxfId="2702" priority="13328">
      <formula>IF(RIGHT(TEXT(AM88,"0.#"),1)=".",TRUE,FALSE)</formula>
    </cfRule>
  </conditionalFormatting>
  <conditionalFormatting sqref="AM89">
    <cfRule type="expression" dxfId="2701" priority="13325">
      <formula>IF(RIGHT(TEXT(AM89,"0.#"),1)=".",FALSE,TRUE)</formula>
    </cfRule>
    <cfRule type="expression" dxfId="2700" priority="13326">
      <formula>IF(RIGHT(TEXT(AM89,"0.#"),1)=".",TRUE,FALSE)</formula>
    </cfRule>
  </conditionalFormatting>
  <conditionalFormatting sqref="AE92">
    <cfRule type="expression" dxfId="2699" priority="13311">
      <formula>IF(RIGHT(TEXT(AE92,"0.#"),1)=".",FALSE,TRUE)</formula>
    </cfRule>
    <cfRule type="expression" dxfId="2698" priority="13312">
      <formula>IF(RIGHT(TEXT(AE92,"0.#"),1)=".",TRUE,FALSE)</formula>
    </cfRule>
  </conditionalFormatting>
  <conditionalFormatting sqref="AE93">
    <cfRule type="expression" dxfId="2697" priority="13309">
      <formula>IF(RIGHT(TEXT(AE93,"0.#"),1)=".",FALSE,TRUE)</formula>
    </cfRule>
    <cfRule type="expression" dxfId="2696" priority="13310">
      <formula>IF(RIGHT(TEXT(AE93,"0.#"),1)=".",TRUE,FALSE)</formula>
    </cfRule>
  </conditionalFormatting>
  <conditionalFormatting sqref="AE94">
    <cfRule type="expression" dxfId="2695" priority="13307">
      <formula>IF(RIGHT(TEXT(AE94,"0.#"),1)=".",FALSE,TRUE)</formula>
    </cfRule>
    <cfRule type="expression" dxfId="2694" priority="13308">
      <formula>IF(RIGHT(TEXT(AE94,"0.#"),1)=".",TRUE,FALSE)</formula>
    </cfRule>
  </conditionalFormatting>
  <conditionalFormatting sqref="AI94">
    <cfRule type="expression" dxfId="2693" priority="13305">
      <formula>IF(RIGHT(TEXT(AI94,"0.#"),1)=".",FALSE,TRUE)</formula>
    </cfRule>
    <cfRule type="expression" dxfId="2692" priority="13306">
      <formula>IF(RIGHT(TEXT(AI94,"0.#"),1)=".",TRUE,FALSE)</formula>
    </cfRule>
  </conditionalFormatting>
  <conditionalFormatting sqref="AI93">
    <cfRule type="expression" dxfId="2691" priority="13303">
      <formula>IF(RIGHT(TEXT(AI93,"0.#"),1)=".",FALSE,TRUE)</formula>
    </cfRule>
    <cfRule type="expression" dxfId="2690" priority="13304">
      <formula>IF(RIGHT(TEXT(AI93,"0.#"),1)=".",TRUE,FALSE)</formula>
    </cfRule>
  </conditionalFormatting>
  <conditionalFormatting sqref="AI92">
    <cfRule type="expression" dxfId="2689" priority="13301">
      <formula>IF(RIGHT(TEXT(AI92,"0.#"),1)=".",FALSE,TRUE)</formula>
    </cfRule>
    <cfRule type="expression" dxfId="2688" priority="13302">
      <formula>IF(RIGHT(TEXT(AI92,"0.#"),1)=".",TRUE,FALSE)</formula>
    </cfRule>
  </conditionalFormatting>
  <conditionalFormatting sqref="AM92">
    <cfRule type="expression" dxfId="2687" priority="13299">
      <formula>IF(RIGHT(TEXT(AM92,"0.#"),1)=".",FALSE,TRUE)</formula>
    </cfRule>
    <cfRule type="expression" dxfId="2686" priority="13300">
      <formula>IF(RIGHT(TEXT(AM92,"0.#"),1)=".",TRUE,FALSE)</formula>
    </cfRule>
  </conditionalFormatting>
  <conditionalFormatting sqref="AM93">
    <cfRule type="expression" dxfId="2685" priority="13297">
      <formula>IF(RIGHT(TEXT(AM93,"0.#"),1)=".",FALSE,TRUE)</formula>
    </cfRule>
    <cfRule type="expression" dxfId="2684" priority="13298">
      <formula>IF(RIGHT(TEXT(AM93,"0.#"),1)=".",TRUE,FALSE)</formula>
    </cfRule>
  </conditionalFormatting>
  <conditionalFormatting sqref="AM94">
    <cfRule type="expression" dxfId="2683" priority="13295">
      <formula>IF(RIGHT(TEXT(AM94,"0.#"),1)=".",FALSE,TRUE)</formula>
    </cfRule>
    <cfRule type="expression" dxfId="2682" priority="13296">
      <formula>IF(RIGHT(TEXT(AM94,"0.#"),1)=".",TRUE,FALSE)</formula>
    </cfRule>
  </conditionalFormatting>
  <conditionalFormatting sqref="AE97">
    <cfRule type="expression" dxfId="2681" priority="13281">
      <formula>IF(RIGHT(TEXT(AE97,"0.#"),1)=".",FALSE,TRUE)</formula>
    </cfRule>
    <cfRule type="expression" dxfId="2680" priority="13282">
      <formula>IF(RIGHT(TEXT(AE97,"0.#"),1)=".",TRUE,FALSE)</formula>
    </cfRule>
  </conditionalFormatting>
  <conditionalFormatting sqref="AE98">
    <cfRule type="expression" dxfId="2679" priority="13279">
      <formula>IF(RIGHT(TEXT(AE98,"0.#"),1)=".",FALSE,TRUE)</formula>
    </cfRule>
    <cfRule type="expression" dxfId="2678" priority="13280">
      <formula>IF(RIGHT(TEXT(AE98,"0.#"),1)=".",TRUE,FALSE)</formula>
    </cfRule>
  </conditionalFormatting>
  <conditionalFormatting sqref="AE99">
    <cfRule type="expression" dxfId="2677" priority="13277">
      <formula>IF(RIGHT(TEXT(AE99,"0.#"),1)=".",FALSE,TRUE)</formula>
    </cfRule>
    <cfRule type="expression" dxfId="2676" priority="13278">
      <formula>IF(RIGHT(TEXT(AE99,"0.#"),1)=".",TRUE,FALSE)</formula>
    </cfRule>
  </conditionalFormatting>
  <conditionalFormatting sqref="AI99">
    <cfRule type="expression" dxfId="2675" priority="13275">
      <formula>IF(RIGHT(TEXT(AI99,"0.#"),1)=".",FALSE,TRUE)</formula>
    </cfRule>
    <cfRule type="expression" dxfId="2674" priority="13276">
      <formula>IF(RIGHT(TEXT(AI99,"0.#"),1)=".",TRUE,FALSE)</formula>
    </cfRule>
  </conditionalFormatting>
  <conditionalFormatting sqref="AI98">
    <cfRule type="expression" dxfId="2673" priority="13273">
      <formula>IF(RIGHT(TEXT(AI98,"0.#"),1)=".",FALSE,TRUE)</formula>
    </cfRule>
    <cfRule type="expression" dxfId="2672" priority="13274">
      <formula>IF(RIGHT(TEXT(AI98,"0.#"),1)=".",TRUE,FALSE)</formula>
    </cfRule>
  </conditionalFormatting>
  <conditionalFormatting sqref="AI97">
    <cfRule type="expression" dxfId="2671" priority="13271">
      <formula>IF(RIGHT(TEXT(AI97,"0.#"),1)=".",FALSE,TRUE)</formula>
    </cfRule>
    <cfRule type="expression" dxfId="2670" priority="13272">
      <formula>IF(RIGHT(TEXT(AI97,"0.#"),1)=".",TRUE,FALSE)</formula>
    </cfRule>
  </conditionalFormatting>
  <conditionalFormatting sqref="AM97">
    <cfRule type="expression" dxfId="2669" priority="13269">
      <formula>IF(RIGHT(TEXT(AM97,"0.#"),1)=".",FALSE,TRUE)</formula>
    </cfRule>
    <cfRule type="expression" dxfId="2668" priority="13270">
      <formula>IF(RIGHT(TEXT(AM97,"0.#"),1)=".",TRUE,FALSE)</formula>
    </cfRule>
  </conditionalFormatting>
  <conditionalFormatting sqref="AM98">
    <cfRule type="expression" dxfId="2667" priority="13267">
      <formula>IF(RIGHT(TEXT(AM98,"0.#"),1)=".",FALSE,TRUE)</formula>
    </cfRule>
    <cfRule type="expression" dxfId="2666" priority="13268">
      <formula>IF(RIGHT(TEXT(AM98,"0.#"),1)=".",TRUE,FALSE)</formula>
    </cfRule>
  </conditionalFormatting>
  <conditionalFormatting sqref="AM99">
    <cfRule type="expression" dxfId="2665" priority="13265">
      <formula>IF(RIGHT(TEXT(AM99,"0.#"),1)=".",FALSE,TRUE)</formula>
    </cfRule>
    <cfRule type="expression" dxfId="2664" priority="13266">
      <formula>IF(RIGHT(TEXT(AM99,"0.#"),1)=".",TRUE,FALSE)</formula>
    </cfRule>
  </conditionalFormatting>
  <conditionalFormatting sqref="AI101">
    <cfRule type="expression" dxfId="2663" priority="13251">
      <formula>IF(RIGHT(TEXT(AI101,"0.#"),1)=".",FALSE,TRUE)</formula>
    </cfRule>
    <cfRule type="expression" dxfId="2662" priority="13252">
      <formula>IF(RIGHT(TEXT(AI101,"0.#"),1)=".",TRUE,FALSE)</formula>
    </cfRule>
  </conditionalFormatting>
  <conditionalFormatting sqref="AM101">
    <cfRule type="expression" dxfId="2661" priority="13249">
      <formula>IF(RIGHT(TEXT(AM101,"0.#"),1)=".",FALSE,TRUE)</formula>
    </cfRule>
    <cfRule type="expression" dxfId="2660" priority="13250">
      <formula>IF(RIGHT(TEXT(AM101,"0.#"),1)=".",TRUE,FALSE)</formula>
    </cfRule>
  </conditionalFormatting>
  <conditionalFormatting sqref="AE102">
    <cfRule type="expression" dxfId="2659" priority="13247">
      <formula>IF(RIGHT(TEXT(AE102,"0.#"),1)=".",FALSE,TRUE)</formula>
    </cfRule>
    <cfRule type="expression" dxfId="2658" priority="13248">
      <formula>IF(RIGHT(TEXT(AE102,"0.#"),1)=".",TRUE,FALSE)</formula>
    </cfRule>
  </conditionalFormatting>
  <conditionalFormatting sqref="AI102">
    <cfRule type="expression" dxfId="2657" priority="13245">
      <formula>IF(RIGHT(TEXT(AI102,"0.#"),1)=".",FALSE,TRUE)</formula>
    </cfRule>
    <cfRule type="expression" dxfId="2656" priority="13246">
      <formula>IF(RIGHT(TEXT(AI102,"0.#"),1)=".",TRUE,FALSE)</formula>
    </cfRule>
  </conditionalFormatting>
  <conditionalFormatting sqref="AM102">
    <cfRule type="expression" dxfId="2655" priority="13243">
      <formula>IF(RIGHT(TEXT(AM102,"0.#"),1)=".",FALSE,TRUE)</formula>
    </cfRule>
    <cfRule type="expression" dxfId="2654" priority="13244">
      <formula>IF(RIGHT(TEXT(AM102,"0.#"),1)=".",TRUE,FALSE)</formula>
    </cfRule>
  </conditionalFormatting>
  <conditionalFormatting sqref="AQ102">
    <cfRule type="expression" dxfId="2653" priority="13241">
      <formula>IF(RIGHT(TEXT(AQ102,"0.#"),1)=".",FALSE,TRUE)</formula>
    </cfRule>
    <cfRule type="expression" dxfId="2652" priority="13242">
      <formula>IF(RIGHT(TEXT(AQ102,"0.#"),1)=".",TRUE,FALSE)</formula>
    </cfRule>
  </conditionalFormatting>
  <conditionalFormatting sqref="AE104">
    <cfRule type="expression" dxfId="2651" priority="13239">
      <formula>IF(RIGHT(TEXT(AE104,"0.#"),1)=".",FALSE,TRUE)</formula>
    </cfRule>
    <cfRule type="expression" dxfId="2650" priority="13240">
      <formula>IF(RIGHT(TEXT(AE104,"0.#"),1)=".",TRUE,FALSE)</formula>
    </cfRule>
  </conditionalFormatting>
  <conditionalFormatting sqref="AI104">
    <cfRule type="expression" dxfId="2649" priority="13237">
      <formula>IF(RIGHT(TEXT(AI104,"0.#"),1)=".",FALSE,TRUE)</formula>
    </cfRule>
    <cfRule type="expression" dxfId="2648" priority="13238">
      <formula>IF(RIGHT(TEXT(AI104,"0.#"),1)=".",TRUE,FALSE)</formula>
    </cfRule>
  </conditionalFormatting>
  <conditionalFormatting sqref="AM104">
    <cfRule type="expression" dxfId="2647" priority="13235">
      <formula>IF(RIGHT(TEXT(AM104,"0.#"),1)=".",FALSE,TRUE)</formula>
    </cfRule>
    <cfRule type="expression" dxfId="2646" priority="13236">
      <formula>IF(RIGHT(TEXT(AM104,"0.#"),1)=".",TRUE,FALSE)</formula>
    </cfRule>
  </conditionalFormatting>
  <conditionalFormatting sqref="AE105">
    <cfRule type="expression" dxfId="2645" priority="13233">
      <formula>IF(RIGHT(TEXT(AE105,"0.#"),1)=".",FALSE,TRUE)</formula>
    </cfRule>
    <cfRule type="expression" dxfId="2644" priority="13234">
      <formula>IF(RIGHT(TEXT(AE105,"0.#"),1)=".",TRUE,FALSE)</formula>
    </cfRule>
  </conditionalFormatting>
  <conditionalFormatting sqref="AI105">
    <cfRule type="expression" dxfId="2643" priority="13231">
      <formula>IF(RIGHT(TEXT(AI105,"0.#"),1)=".",FALSE,TRUE)</formula>
    </cfRule>
    <cfRule type="expression" dxfId="2642" priority="13232">
      <formula>IF(RIGHT(TEXT(AI105,"0.#"),1)=".",TRUE,FALSE)</formula>
    </cfRule>
  </conditionalFormatting>
  <conditionalFormatting sqref="AM105">
    <cfRule type="expression" dxfId="2641" priority="13229">
      <formula>IF(RIGHT(TEXT(AM105,"0.#"),1)=".",FALSE,TRUE)</formula>
    </cfRule>
    <cfRule type="expression" dxfId="2640" priority="13230">
      <formula>IF(RIGHT(TEXT(AM105,"0.#"),1)=".",TRUE,FALSE)</formula>
    </cfRule>
  </conditionalFormatting>
  <conditionalFormatting sqref="AE107">
    <cfRule type="expression" dxfId="2639" priority="13225">
      <formula>IF(RIGHT(TEXT(AE107,"0.#"),1)=".",FALSE,TRUE)</formula>
    </cfRule>
    <cfRule type="expression" dxfId="2638" priority="13226">
      <formula>IF(RIGHT(TEXT(AE107,"0.#"),1)=".",TRUE,FALSE)</formula>
    </cfRule>
  </conditionalFormatting>
  <conditionalFormatting sqref="AI107">
    <cfRule type="expression" dxfId="2637" priority="13223">
      <formula>IF(RIGHT(TEXT(AI107,"0.#"),1)=".",FALSE,TRUE)</formula>
    </cfRule>
    <cfRule type="expression" dxfId="2636" priority="13224">
      <formula>IF(RIGHT(TEXT(AI107,"0.#"),1)=".",TRUE,FALSE)</formula>
    </cfRule>
  </conditionalFormatting>
  <conditionalFormatting sqref="AM107">
    <cfRule type="expression" dxfId="2635" priority="13221">
      <formula>IF(RIGHT(TEXT(AM107,"0.#"),1)=".",FALSE,TRUE)</formula>
    </cfRule>
    <cfRule type="expression" dxfId="2634" priority="13222">
      <formula>IF(RIGHT(TEXT(AM107,"0.#"),1)=".",TRUE,FALSE)</formula>
    </cfRule>
  </conditionalFormatting>
  <conditionalFormatting sqref="AE108">
    <cfRule type="expression" dxfId="2633" priority="13219">
      <formula>IF(RIGHT(TEXT(AE108,"0.#"),1)=".",FALSE,TRUE)</formula>
    </cfRule>
    <cfRule type="expression" dxfId="2632" priority="13220">
      <formula>IF(RIGHT(TEXT(AE108,"0.#"),1)=".",TRUE,FALSE)</formula>
    </cfRule>
  </conditionalFormatting>
  <conditionalFormatting sqref="AI108">
    <cfRule type="expression" dxfId="2631" priority="13217">
      <formula>IF(RIGHT(TEXT(AI108,"0.#"),1)=".",FALSE,TRUE)</formula>
    </cfRule>
    <cfRule type="expression" dxfId="2630" priority="13218">
      <formula>IF(RIGHT(TEXT(AI108,"0.#"),1)=".",TRUE,FALSE)</formula>
    </cfRule>
  </conditionalFormatting>
  <conditionalFormatting sqref="AM108">
    <cfRule type="expression" dxfId="2629" priority="13215">
      <formula>IF(RIGHT(TEXT(AM108,"0.#"),1)=".",FALSE,TRUE)</formula>
    </cfRule>
    <cfRule type="expression" dxfId="2628" priority="13216">
      <formula>IF(RIGHT(TEXT(AM108,"0.#"),1)=".",TRUE,FALSE)</formula>
    </cfRule>
  </conditionalFormatting>
  <conditionalFormatting sqref="AE110">
    <cfRule type="expression" dxfId="2627" priority="13211">
      <formula>IF(RIGHT(TEXT(AE110,"0.#"),1)=".",FALSE,TRUE)</formula>
    </cfRule>
    <cfRule type="expression" dxfId="2626" priority="13212">
      <formula>IF(RIGHT(TEXT(AE110,"0.#"),1)=".",TRUE,FALSE)</formula>
    </cfRule>
  </conditionalFormatting>
  <conditionalFormatting sqref="AI110">
    <cfRule type="expression" dxfId="2625" priority="13209">
      <formula>IF(RIGHT(TEXT(AI110,"0.#"),1)=".",FALSE,TRUE)</formula>
    </cfRule>
    <cfRule type="expression" dxfId="2624" priority="13210">
      <formula>IF(RIGHT(TEXT(AI110,"0.#"),1)=".",TRUE,FALSE)</formula>
    </cfRule>
  </conditionalFormatting>
  <conditionalFormatting sqref="AM110">
    <cfRule type="expression" dxfId="2623" priority="13207">
      <formula>IF(RIGHT(TEXT(AM110,"0.#"),1)=".",FALSE,TRUE)</formula>
    </cfRule>
    <cfRule type="expression" dxfId="2622" priority="13208">
      <formula>IF(RIGHT(TEXT(AM110,"0.#"),1)=".",TRUE,FALSE)</formula>
    </cfRule>
  </conditionalFormatting>
  <conditionalFormatting sqref="AE111">
    <cfRule type="expression" dxfId="2621" priority="13205">
      <formula>IF(RIGHT(TEXT(AE111,"0.#"),1)=".",FALSE,TRUE)</formula>
    </cfRule>
    <cfRule type="expression" dxfId="2620" priority="13206">
      <formula>IF(RIGHT(TEXT(AE111,"0.#"),1)=".",TRUE,FALSE)</formula>
    </cfRule>
  </conditionalFormatting>
  <conditionalFormatting sqref="AI111">
    <cfRule type="expression" dxfId="2619" priority="13203">
      <formula>IF(RIGHT(TEXT(AI111,"0.#"),1)=".",FALSE,TRUE)</formula>
    </cfRule>
    <cfRule type="expression" dxfId="2618" priority="13204">
      <formula>IF(RIGHT(TEXT(AI111,"0.#"),1)=".",TRUE,FALSE)</formula>
    </cfRule>
  </conditionalFormatting>
  <conditionalFormatting sqref="AM111">
    <cfRule type="expression" dxfId="2617" priority="13201">
      <formula>IF(RIGHT(TEXT(AM111,"0.#"),1)=".",FALSE,TRUE)</formula>
    </cfRule>
    <cfRule type="expression" dxfId="2616" priority="13202">
      <formula>IF(RIGHT(TEXT(AM111,"0.#"),1)=".",TRUE,FALSE)</formula>
    </cfRule>
  </conditionalFormatting>
  <conditionalFormatting sqref="AE113">
    <cfRule type="expression" dxfId="2615" priority="13197">
      <formula>IF(RIGHT(TEXT(AE113,"0.#"),1)=".",FALSE,TRUE)</formula>
    </cfRule>
    <cfRule type="expression" dxfId="2614" priority="13198">
      <formula>IF(RIGHT(TEXT(AE113,"0.#"),1)=".",TRUE,FALSE)</formula>
    </cfRule>
  </conditionalFormatting>
  <conditionalFormatting sqref="AI113">
    <cfRule type="expression" dxfId="2613" priority="13195">
      <formula>IF(RIGHT(TEXT(AI113,"0.#"),1)=".",FALSE,TRUE)</formula>
    </cfRule>
    <cfRule type="expression" dxfId="2612" priority="13196">
      <formula>IF(RIGHT(TEXT(AI113,"0.#"),1)=".",TRUE,FALSE)</formula>
    </cfRule>
  </conditionalFormatting>
  <conditionalFormatting sqref="AM113">
    <cfRule type="expression" dxfId="2611" priority="13193">
      <formula>IF(RIGHT(TEXT(AM113,"0.#"),1)=".",FALSE,TRUE)</formula>
    </cfRule>
    <cfRule type="expression" dxfId="2610" priority="13194">
      <formula>IF(RIGHT(TEXT(AM113,"0.#"),1)=".",TRUE,FALSE)</formula>
    </cfRule>
  </conditionalFormatting>
  <conditionalFormatting sqref="AE114">
    <cfRule type="expression" dxfId="2609" priority="13191">
      <formula>IF(RIGHT(TEXT(AE114,"0.#"),1)=".",FALSE,TRUE)</formula>
    </cfRule>
    <cfRule type="expression" dxfId="2608" priority="13192">
      <formula>IF(RIGHT(TEXT(AE114,"0.#"),1)=".",TRUE,FALSE)</formula>
    </cfRule>
  </conditionalFormatting>
  <conditionalFormatting sqref="AI114">
    <cfRule type="expression" dxfId="2607" priority="13189">
      <formula>IF(RIGHT(TEXT(AI114,"0.#"),1)=".",FALSE,TRUE)</formula>
    </cfRule>
    <cfRule type="expression" dxfId="2606" priority="13190">
      <formula>IF(RIGHT(TEXT(AI114,"0.#"),1)=".",TRUE,FALSE)</formula>
    </cfRule>
  </conditionalFormatting>
  <conditionalFormatting sqref="AM114">
    <cfRule type="expression" dxfId="2605" priority="13187">
      <formula>IF(RIGHT(TEXT(AM114,"0.#"),1)=".",FALSE,TRUE)</formula>
    </cfRule>
    <cfRule type="expression" dxfId="2604" priority="13188">
      <formula>IF(RIGHT(TEXT(AM114,"0.#"),1)=".",TRUE,FALSE)</formula>
    </cfRule>
  </conditionalFormatting>
  <conditionalFormatting sqref="AQ116">
    <cfRule type="expression" dxfId="2603" priority="13183">
      <formula>IF(RIGHT(TEXT(AQ116,"0.#"),1)=".",FALSE,TRUE)</formula>
    </cfRule>
    <cfRule type="expression" dxfId="2602" priority="13184">
      <formula>IF(RIGHT(TEXT(AQ116,"0.#"),1)=".",TRUE,FALSE)</formula>
    </cfRule>
  </conditionalFormatting>
  <conditionalFormatting sqref="AM116">
    <cfRule type="expression" dxfId="2601" priority="13179">
      <formula>IF(RIGHT(TEXT(AM116,"0.#"),1)=".",FALSE,TRUE)</formula>
    </cfRule>
    <cfRule type="expression" dxfId="2600" priority="13180">
      <formula>IF(RIGHT(TEXT(AM116,"0.#"),1)=".",TRUE,FALSE)</formula>
    </cfRule>
  </conditionalFormatting>
  <conditionalFormatting sqref="AM117">
    <cfRule type="expression" dxfId="2599" priority="13177">
      <formula>IF(RIGHT(TEXT(AM117,"0.#"),1)=".",FALSE,TRUE)</formula>
    </cfRule>
    <cfRule type="expression" dxfId="2598" priority="13178">
      <formula>IF(RIGHT(TEXT(AM117,"0.#"),1)=".",TRUE,FALSE)</formula>
    </cfRule>
  </conditionalFormatting>
  <conditionalFormatting sqref="AQ117">
    <cfRule type="expression" dxfId="2597" priority="13171">
      <formula>IF(RIGHT(TEXT(AQ117,"0.#"),1)=".",FALSE,TRUE)</formula>
    </cfRule>
    <cfRule type="expression" dxfId="2596" priority="13172">
      <formula>IF(RIGHT(TEXT(AQ117,"0.#"),1)=".",TRUE,FALSE)</formula>
    </cfRule>
  </conditionalFormatting>
  <conditionalFormatting sqref="AQ119">
    <cfRule type="expression" dxfId="2595" priority="13169">
      <formula>IF(RIGHT(TEXT(AQ119,"0.#"),1)=".",FALSE,TRUE)</formula>
    </cfRule>
    <cfRule type="expression" dxfId="2594" priority="13170">
      <formula>IF(RIGHT(TEXT(AQ119,"0.#"),1)=".",TRUE,FALSE)</formula>
    </cfRule>
  </conditionalFormatting>
  <conditionalFormatting sqref="AM119">
    <cfRule type="expression" dxfId="2593" priority="13165">
      <formula>IF(RIGHT(TEXT(AM119,"0.#"),1)=".",FALSE,TRUE)</formula>
    </cfRule>
    <cfRule type="expression" dxfId="2592" priority="13166">
      <formula>IF(RIGHT(TEXT(AM119,"0.#"),1)=".",TRUE,FALSE)</formula>
    </cfRule>
  </conditionalFormatting>
  <conditionalFormatting sqref="AQ120">
    <cfRule type="expression" dxfId="2591" priority="13157">
      <formula>IF(RIGHT(TEXT(AQ120,"0.#"),1)=".",FALSE,TRUE)</formula>
    </cfRule>
    <cfRule type="expression" dxfId="2590" priority="13158">
      <formula>IF(RIGHT(TEXT(AQ120,"0.#"),1)=".",TRUE,FALSE)</formula>
    </cfRule>
  </conditionalFormatting>
  <conditionalFormatting sqref="AQ122">
    <cfRule type="expression" dxfId="2589" priority="13155">
      <formula>IF(RIGHT(TEXT(AQ122,"0.#"),1)=".",FALSE,TRUE)</formula>
    </cfRule>
    <cfRule type="expression" dxfId="2588" priority="13156">
      <formula>IF(RIGHT(TEXT(AQ122,"0.#"),1)=".",TRUE,FALSE)</formula>
    </cfRule>
  </conditionalFormatting>
  <conditionalFormatting sqref="AM122">
    <cfRule type="expression" dxfId="2587" priority="13151">
      <formula>IF(RIGHT(TEXT(AM122,"0.#"),1)=".",FALSE,TRUE)</formula>
    </cfRule>
    <cfRule type="expression" dxfId="2586" priority="13152">
      <formula>IF(RIGHT(TEXT(AM122,"0.#"),1)=".",TRUE,FALSE)</formula>
    </cfRule>
  </conditionalFormatting>
  <conditionalFormatting sqref="AQ123">
    <cfRule type="expression" dxfId="2585" priority="13143">
      <formula>IF(RIGHT(TEXT(AQ123,"0.#"),1)=".",FALSE,TRUE)</formula>
    </cfRule>
    <cfRule type="expression" dxfId="2584" priority="13144">
      <formula>IF(RIGHT(TEXT(AQ123,"0.#"),1)=".",TRUE,FALSE)</formula>
    </cfRule>
  </conditionalFormatting>
  <conditionalFormatting sqref="AE125 AQ125">
    <cfRule type="expression" dxfId="2583" priority="13141">
      <formula>IF(RIGHT(TEXT(AE125,"0.#"),1)=".",FALSE,TRUE)</formula>
    </cfRule>
    <cfRule type="expression" dxfId="2582" priority="13142">
      <formula>IF(RIGHT(TEXT(AE125,"0.#"),1)=".",TRUE,FALSE)</formula>
    </cfRule>
  </conditionalFormatting>
  <conditionalFormatting sqref="AM125">
    <cfRule type="expression" dxfId="2581" priority="13137">
      <formula>IF(RIGHT(TEXT(AM125,"0.#"),1)=".",FALSE,TRUE)</formula>
    </cfRule>
    <cfRule type="expression" dxfId="2580" priority="13138">
      <formula>IF(RIGHT(TEXT(AM125,"0.#"),1)=".",TRUE,FALSE)</formula>
    </cfRule>
  </conditionalFormatting>
  <conditionalFormatting sqref="AQ126">
    <cfRule type="expression" dxfId="2579" priority="13129">
      <formula>IF(RIGHT(TEXT(AQ126,"0.#"),1)=".",FALSE,TRUE)</formula>
    </cfRule>
    <cfRule type="expression" dxfId="2578" priority="13130">
      <formula>IF(RIGHT(TEXT(AQ126,"0.#"),1)=".",TRUE,FALSE)</formula>
    </cfRule>
  </conditionalFormatting>
  <conditionalFormatting sqref="AE128 AQ128">
    <cfRule type="expression" dxfId="2577" priority="13127">
      <formula>IF(RIGHT(TEXT(AE128,"0.#"),1)=".",FALSE,TRUE)</formula>
    </cfRule>
    <cfRule type="expression" dxfId="2576" priority="13128">
      <formula>IF(RIGHT(TEXT(AE128,"0.#"),1)=".",TRUE,FALSE)</formula>
    </cfRule>
  </conditionalFormatting>
  <conditionalFormatting sqref="AI128">
    <cfRule type="expression" dxfId="2575" priority="13125">
      <formula>IF(RIGHT(TEXT(AI128,"0.#"),1)=".",FALSE,TRUE)</formula>
    </cfRule>
    <cfRule type="expression" dxfId="2574" priority="13126">
      <formula>IF(RIGHT(TEXT(AI128,"0.#"),1)=".",TRUE,FALSE)</formula>
    </cfRule>
  </conditionalFormatting>
  <conditionalFormatting sqref="AM128">
    <cfRule type="expression" dxfId="2573" priority="13123">
      <formula>IF(RIGHT(TEXT(AM128,"0.#"),1)=".",FALSE,TRUE)</formula>
    </cfRule>
    <cfRule type="expression" dxfId="2572" priority="13124">
      <formula>IF(RIGHT(TEXT(AM128,"0.#"),1)=".",TRUE,FALSE)</formula>
    </cfRule>
  </conditionalFormatting>
  <conditionalFormatting sqref="AQ129">
    <cfRule type="expression" dxfId="2571" priority="13115">
      <formula>IF(RIGHT(TEXT(AQ129,"0.#"),1)=".",FALSE,TRUE)</formula>
    </cfRule>
    <cfRule type="expression" dxfId="2570" priority="13116">
      <formula>IF(RIGHT(TEXT(AQ129,"0.#"),1)=".",TRUE,FALSE)</formula>
    </cfRule>
  </conditionalFormatting>
  <conditionalFormatting sqref="AE75">
    <cfRule type="expression" dxfId="2569" priority="13113">
      <formula>IF(RIGHT(TEXT(AE75,"0.#"),1)=".",FALSE,TRUE)</formula>
    </cfRule>
    <cfRule type="expression" dxfId="2568" priority="13114">
      <formula>IF(RIGHT(TEXT(AE75,"0.#"),1)=".",TRUE,FALSE)</formula>
    </cfRule>
  </conditionalFormatting>
  <conditionalFormatting sqref="AE76">
    <cfRule type="expression" dxfId="2567" priority="13111">
      <formula>IF(RIGHT(TEXT(AE76,"0.#"),1)=".",FALSE,TRUE)</formula>
    </cfRule>
    <cfRule type="expression" dxfId="2566" priority="13112">
      <formula>IF(RIGHT(TEXT(AE76,"0.#"),1)=".",TRUE,FALSE)</formula>
    </cfRule>
  </conditionalFormatting>
  <conditionalFormatting sqref="AE77">
    <cfRule type="expression" dxfId="2565" priority="13109">
      <formula>IF(RIGHT(TEXT(AE77,"0.#"),1)=".",FALSE,TRUE)</formula>
    </cfRule>
    <cfRule type="expression" dxfId="2564" priority="13110">
      <formula>IF(RIGHT(TEXT(AE77,"0.#"),1)=".",TRUE,FALSE)</formula>
    </cfRule>
  </conditionalFormatting>
  <conditionalFormatting sqref="AI77">
    <cfRule type="expression" dxfId="2563" priority="13107">
      <formula>IF(RIGHT(TEXT(AI77,"0.#"),1)=".",FALSE,TRUE)</formula>
    </cfRule>
    <cfRule type="expression" dxfId="2562" priority="13108">
      <formula>IF(RIGHT(TEXT(AI77,"0.#"),1)=".",TRUE,FALSE)</formula>
    </cfRule>
  </conditionalFormatting>
  <conditionalFormatting sqref="AI76">
    <cfRule type="expression" dxfId="2561" priority="13105">
      <formula>IF(RIGHT(TEXT(AI76,"0.#"),1)=".",FALSE,TRUE)</formula>
    </cfRule>
    <cfRule type="expression" dxfId="2560" priority="13106">
      <formula>IF(RIGHT(TEXT(AI76,"0.#"),1)=".",TRUE,FALSE)</formula>
    </cfRule>
  </conditionalFormatting>
  <conditionalFormatting sqref="AI75">
    <cfRule type="expression" dxfId="2559" priority="13103">
      <formula>IF(RIGHT(TEXT(AI75,"0.#"),1)=".",FALSE,TRUE)</formula>
    </cfRule>
    <cfRule type="expression" dxfId="2558" priority="13104">
      <formula>IF(RIGHT(TEXT(AI75,"0.#"),1)=".",TRUE,FALSE)</formula>
    </cfRule>
  </conditionalFormatting>
  <conditionalFormatting sqref="AM75">
    <cfRule type="expression" dxfId="2557" priority="13101">
      <formula>IF(RIGHT(TEXT(AM75,"0.#"),1)=".",FALSE,TRUE)</formula>
    </cfRule>
    <cfRule type="expression" dxfId="2556" priority="13102">
      <formula>IF(RIGHT(TEXT(AM75,"0.#"),1)=".",TRUE,FALSE)</formula>
    </cfRule>
  </conditionalFormatting>
  <conditionalFormatting sqref="AM76">
    <cfRule type="expression" dxfId="2555" priority="13099">
      <formula>IF(RIGHT(TEXT(AM76,"0.#"),1)=".",FALSE,TRUE)</formula>
    </cfRule>
    <cfRule type="expression" dxfId="2554" priority="13100">
      <formula>IF(RIGHT(TEXT(AM76,"0.#"),1)=".",TRUE,FALSE)</formula>
    </cfRule>
  </conditionalFormatting>
  <conditionalFormatting sqref="AM77">
    <cfRule type="expression" dxfId="2553" priority="13097">
      <formula>IF(RIGHT(TEXT(AM77,"0.#"),1)=".",FALSE,TRUE)</formula>
    </cfRule>
    <cfRule type="expression" dxfId="2552" priority="13098">
      <formula>IF(RIGHT(TEXT(AM77,"0.#"),1)=".",TRUE,FALSE)</formula>
    </cfRule>
  </conditionalFormatting>
  <conditionalFormatting sqref="AM134:AM135 AQ134:AQ135 AU134:AU135">
    <cfRule type="expression" dxfId="2551" priority="13083">
      <formula>IF(RIGHT(TEXT(AM134,"0.#"),1)=".",FALSE,TRUE)</formula>
    </cfRule>
    <cfRule type="expression" dxfId="2550" priority="13084">
      <formula>IF(RIGHT(TEXT(AM134,"0.#"),1)=".",TRUE,FALSE)</formula>
    </cfRule>
  </conditionalFormatting>
  <conditionalFormatting sqref="AE433">
    <cfRule type="expression" dxfId="2549" priority="13053">
      <formula>IF(RIGHT(TEXT(AE433,"0.#"),1)=".",FALSE,TRUE)</formula>
    </cfRule>
    <cfRule type="expression" dxfId="2548" priority="13054">
      <formula>IF(RIGHT(TEXT(AE433,"0.#"),1)=".",TRUE,FALSE)</formula>
    </cfRule>
  </conditionalFormatting>
  <conditionalFormatting sqref="AM435">
    <cfRule type="expression" dxfId="2547" priority="13037">
      <formula>IF(RIGHT(TEXT(AM435,"0.#"),1)=".",FALSE,TRUE)</formula>
    </cfRule>
    <cfRule type="expression" dxfId="2546" priority="13038">
      <formula>IF(RIGHT(TEXT(AM435,"0.#"),1)=".",TRUE,FALSE)</formula>
    </cfRule>
  </conditionalFormatting>
  <conditionalFormatting sqref="AE434">
    <cfRule type="expression" dxfId="2545" priority="13051">
      <formula>IF(RIGHT(TEXT(AE434,"0.#"),1)=".",FALSE,TRUE)</formula>
    </cfRule>
    <cfRule type="expression" dxfId="2544" priority="13052">
      <formula>IF(RIGHT(TEXT(AE434,"0.#"),1)=".",TRUE,FALSE)</formula>
    </cfRule>
  </conditionalFormatting>
  <conditionalFormatting sqref="AE435">
    <cfRule type="expression" dxfId="2543" priority="13049">
      <formula>IF(RIGHT(TEXT(AE435,"0.#"),1)=".",FALSE,TRUE)</formula>
    </cfRule>
    <cfRule type="expression" dxfId="2542" priority="13050">
      <formula>IF(RIGHT(TEXT(AE435,"0.#"),1)=".",TRUE,FALSE)</formula>
    </cfRule>
  </conditionalFormatting>
  <conditionalFormatting sqref="AM433">
    <cfRule type="expression" dxfId="2541" priority="13041">
      <formula>IF(RIGHT(TEXT(AM433,"0.#"),1)=".",FALSE,TRUE)</formula>
    </cfRule>
    <cfRule type="expression" dxfId="2540" priority="13042">
      <formula>IF(RIGHT(TEXT(AM433,"0.#"),1)=".",TRUE,FALSE)</formula>
    </cfRule>
  </conditionalFormatting>
  <conditionalFormatting sqref="AM434">
    <cfRule type="expression" dxfId="2539" priority="13039">
      <formula>IF(RIGHT(TEXT(AM434,"0.#"),1)=".",FALSE,TRUE)</formula>
    </cfRule>
    <cfRule type="expression" dxfId="2538" priority="13040">
      <formula>IF(RIGHT(TEXT(AM434,"0.#"),1)=".",TRUE,FALSE)</formula>
    </cfRule>
  </conditionalFormatting>
  <conditionalFormatting sqref="AU433">
    <cfRule type="expression" dxfId="2537" priority="13029">
      <formula>IF(RIGHT(TEXT(AU433,"0.#"),1)=".",FALSE,TRUE)</formula>
    </cfRule>
    <cfRule type="expression" dxfId="2536" priority="13030">
      <formula>IF(RIGHT(TEXT(AU433,"0.#"),1)=".",TRUE,FALSE)</formula>
    </cfRule>
  </conditionalFormatting>
  <conditionalFormatting sqref="AU434">
    <cfRule type="expression" dxfId="2535" priority="13027">
      <formula>IF(RIGHT(TEXT(AU434,"0.#"),1)=".",FALSE,TRUE)</formula>
    </cfRule>
    <cfRule type="expression" dxfId="2534" priority="13028">
      <formula>IF(RIGHT(TEXT(AU434,"0.#"),1)=".",TRUE,FALSE)</formula>
    </cfRule>
  </conditionalFormatting>
  <conditionalFormatting sqref="AU435">
    <cfRule type="expression" dxfId="2533" priority="13025">
      <formula>IF(RIGHT(TEXT(AU435,"0.#"),1)=".",FALSE,TRUE)</formula>
    </cfRule>
    <cfRule type="expression" dxfId="2532" priority="13026">
      <formula>IF(RIGHT(TEXT(AU435,"0.#"),1)=".",TRUE,FALSE)</formula>
    </cfRule>
  </conditionalFormatting>
  <conditionalFormatting sqref="AI435">
    <cfRule type="expression" dxfId="2531" priority="12959">
      <formula>IF(RIGHT(TEXT(AI435,"0.#"),1)=".",FALSE,TRUE)</formula>
    </cfRule>
    <cfRule type="expression" dxfId="2530" priority="12960">
      <formula>IF(RIGHT(TEXT(AI435,"0.#"),1)=".",TRUE,FALSE)</formula>
    </cfRule>
  </conditionalFormatting>
  <conditionalFormatting sqref="AI433">
    <cfRule type="expression" dxfId="2529" priority="12963">
      <formula>IF(RIGHT(TEXT(AI433,"0.#"),1)=".",FALSE,TRUE)</formula>
    </cfRule>
    <cfRule type="expression" dxfId="2528" priority="12964">
      <formula>IF(RIGHT(TEXT(AI433,"0.#"),1)=".",TRUE,FALSE)</formula>
    </cfRule>
  </conditionalFormatting>
  <conditionalFormatting sqref="AI434">
    <cfRule type="expression" dxfId="2527" priority="12961">
      <formula>IF(RIGHT(TEXT(AI434,"0.#"),1)=".",FALSE,TRUE)</formula>
    </cfRule>
    <cfRule type="expression" dxfId="2526" priority="12962">
      <formula>IF(RIGHT(TEXT(AI434,"0.#"),1)=".",TRUE,FALSE)</formula>
    </cfRule>
  </conditionalFormatting>
  <conditionalFormatting sqref="AQ434">
    <cfRule type="expression" dxfId="2525" priority="12945">
      <formula>IF(RIGHT(TEXT(AQ434,"0.#"),1)=".",FALSE,TRUE)</formula>
    </cfRule>
    <cfRule type="expression" dxfId="2524" priority="12946">
      <formula>IF(RIGHT(TEXT(AQ434,"0.#"),1)=".",TRUE,FALSE)</formula>
    </cfRule>
  </conditionalFormatting>
  <conditionalFormatting sqref="AQ435">
    <cfRule type="expression" dxfId="2523" priority="12931">
      <formula>IF(RIGHT(TEXT(AQ435,"0.#"),1)=".",FALSE,TRUE)</formula>
    </cfRule>
    <cfRule type="expression" dxfId="2522" priority="12932">
      <formula>IF(RIGHT(TEXT(AQ435,"0.#"),1)=".",TRUE,FALSE)</formula>
    </cfRule>
  </conditionalFormatting>
  <conditionalFormatting sqref="AQ433">
    <cfRule type="expression" dxfId="2521" priority="12929">
      <formula>IF(RIGHT(TEXT(AQ433,"0.#"),1)=".",FALSE,TRUE)</formula>
    </cfRule>
    <cfRule type="expression" dxfId="2520" priority="12930">
      <formula>IF(RIGHT(TEXT(AQ433,"0.#"),1)=".",TRUE,FALSE)</formula>
    </cfRule>
  </conditionalFormatting>
  <conditionalFormatting sqref="AL839:AO866">
    <cfRule type="expression" dxfId="2519" priority="6653">
      <formula>IF(AND(AL839&gt;=0, RIGHT(TEXT(AL839,"0.#"),1)&lt;&gt;"."),TRUE,FALSE)</formula>
    </cfRule>
    <cfRule type="expression" dxfId="2518" priority="6654">
      <formula>IF(AND(AL839&gt;=0, RIGHT(TEXT(AL839,"0.#"),1)="."),TRUE,FALSE)</formula>
    </cfRule>
    <cfRule type="expression" dxfId="2517" priority="6655">
      <formula>IF(AND(AL839&lt;0, RIGHT(TEXT(AL839,"0.#"),1)&lt;&gt;"."),TRUE,FALSE)</formula>
    </cfRule>
    <cfRule type="expression" dxfId="2516" priority="6656">
      <formula>IF(AND(AL839&lt;0, RIGHT(TEXT(AL839,"0.#"),1)="."),TRUE,FALSE)</formula>
    </cfRule>
  </conditionalFormatting>
  <conditionalFormatting sqref="AQ53:AQ55">
    <cfRule type="expression" dxfId="2515" priority="4675">
      <formula>IF(RIGHT(TEXT(AQ53,"0.#"),1)=".",FALSE,TRUE)</formula>
    </cfRule>
    <cfRule type="expression" dxfId="2514" priority="4676">
      <formula>IF(RIGHT(TEXT(AQ53,"0.#"),1)=".",TRUE,FALSE)</formula>
    </cfRule>
  </conditionalFormatting>
  <conditionalFormatting sqref="AU53:AU55">
    <cfRule type="expression" dxfId="2513" priority="4673">
      <formula>IF(RIGHT(TEXT(AU53,"0.#"),1)=".",FALSE,TRUE)</formula>
    </cfRule>
    <cfRule type="expression" dxfId="2512" priority="4674">
      <formula>IF(RIGHT(TEXT(AU53,"0.#"),1)=".",TRUE,FALSE)</formula>
    </cfRule>
  </conditionalFormatting>
  <conditionalFormatting sqref="AQ60:AQ62">
    <cfRule type="expression" dxfId="2511" priority="4671">
      <formula>IF(RIGHT(TEXT(AQ60,"0.#"),1)=".",FALSE,TRUE)</formula>
    </cfRule>
    <cfRule type="expression" dxfId="2510" priority="4672">
      <formula>IF(RIGHT(TEXT(AQ60,"0.#"),1)=".",TRUE,FALSE)</formula>
    </cfRule>
  </conditionalFormatting>
  <conditionalFormatting sqref="AU60:AU62">
    <cfRule type="expression" dxfId="2509" priority="4669">
      <formula>IF(RIGHT(TEXT(AU60,"0.#"),1)=".",FALSE,TRUE)</formula>
    </cfRule>
    <cfRule type="expression" dxfId="2508" priority="4670">
      <formula>IF(RIGHT(TEXT(AU60,"0.#"),1)=".",TRUE,FALSE)</formula>
    </cfRule>
  </conditionalFormatting>
  <conditionalFormatting sqref="AQ75:AQ77">
    <cfRule type="expression" dxfId="2507" priority="4667">
      <formula>IF(RIGHT(TEXT(AQ75,"0.#"),1)=".",FALSE,TRUE)</formula>
    </cfRule>
    <cfRule type="expression" dxfId="2506" priority="4668">
      <formula>IF(RIGHT(TEXT(AQ75,"0.#"),1)=".",TRUE,FALSE)</formula>
    </cfRule>
  </conditionalFormatting>
  <conditionalFormatting sqref="AU75:AU77">
    <cfRule type="expression" dxfId="2505" priority="4665">
      <formula>IF(RIGHT(TEXT(AU75,"0.#"),1)=".",FALSE,TRUE)</formula>
    </cfRule>
    <cfRule type="expression" dxfId="2504" priority="4666">
      <formula>IF(RIGHT(TEXT(AU75,"0.#"),1)=".",TRUE,FALSE)</formula>
    </cfRule>
  </conditionalFormatting>
  <conditionalFormatting sqref="AQ87:AQ89">
    <cfRule type="expression" dxfId="2503" priority="4663">
      <formula>IF(RIGHT(TEXT(AQ87,"0.#"),1)=".",FALSE,TRUE)</formula>
    </cfRule>
    <cfRule type="expression" dxfId="2502" priority="4664">
      <formula>IF(RIGHT(TEXT(AQ87,"0.#"),1)=".",TRUE,FALSE)</formula>
    </cfRule>
  </conditionalFormatting>
  <conditionalFormatting sqref="AU87:AU89">
    <cfRule type="expression" dxfId="2501" priority="4661">
      <formula>IF(RIGHT(TEXT(AU87,"0.#"),1)=".",FALSE,TRUE)</formula>
    </cfRule>
    <cfRule type="expression" dxfId="2500" priority="4662">
      <formula>IF(RIGHT(TEXT(AU87,"0.#"),1)=".",TRUE,FALSE)</formula>
    </cfRule>
  </conditionalFormatting>
  <conditionalFormatting sqref="AQ92:AQ94">
    <cfRule type="expression" dxfId="2499" priority="4659">
      <formula>IF(RIGHT(TEXT(AQ92,"0.#"),1)=".",FALSE,TRUE)</formula>
    </cfRule>
    <cfRule type="expression" dxfId="2498" priority="4660">
      <formula>IF(RIGHT(TEXT(AQ92,"0.#"),1)=".",TRUE,FALSE)</formula>
    </cfRule>
  </conditionalFormatting>
  <conditionalFormatting sqref="AU92:AU94">
    <cfRule type="expression" dxfId="2497" priority="4657">
      <formula>IF(RIGHT(TEXT(AU92,"0.#"),1)=".",FALSE,TRUE)</formula>
    </cfRule>
    <cfRule type="expression" dxfId="2496" priority="4658">
      <formula>IF(RIGHT(TEXT(AU92,"0.#"),1)=".",TRUE,FALSE)</formula>
    </cfRule>
  </conditionalFormatting>
  <conditionalFormatting sqref="AQ97:AQ99">
    <cfRule type="expression" dxfId="2495" priority="4655">
      <formula>IF(RIGHT(TEXT(AQ97,"0.#"),1)=".",FALSE,TRUE)</formula>
    </cfRule>
    <cfRule type="expression" dxfId="2494" priority="4656">
      <formula>IF(RIGHT(TEXT(AQ97,"0.#"),1)=".",TRUE,FALSE)</formula>
    </cfRule>
  </conditionalFormatting>
  <conditionalFormatting sqref="AU97:AU99">
    <cfRule type="expression" dxfId="2493" priority="4653">
      <formula>IF(RIGHT(TEXT(AU97,"0.#"),1)=".",FALSE,TRUE)</formula>
    </cfRule>
    <cfRule type="expression" dxfId="2492" priority="4654">
      <formula>IF(RIGHT(TEXT(AU97,"0.#"),1)=".",TRUE,FALSE)</formula>
    </cfRule>
  </conditionalFormatting>
  <conditionalFormatting sqref="AE458">
    <cfRule type="expression" dxfId="2491" priority="4347">
      <formula>IF(RIGHT(TEXT(AE458,"0.#"),1)=".",FALSE,TRUE)</formula>
    </cfRule>
    <cfRule type="expression" dxfId="2490" priority="4348">
      <formula>IF(RIGHT(TEXT(AE458,"0.#"),1)=".",TRUE,FALSE)</formula>
    </cfRule>
  </conditionalFormatting>
  <conditionalFormatting sqref="AM460">
    <cfRule type="expression" dxfId="2489" priority="4337">
      <formula>IF(RIGHT(TEXT(AM460,"0.#"),1)=".",FALSE,TRUE)</formula>
    </cfRule>
    <cfRule type="expression" dxfId="2488" priority="4338">
      <formula>IF(RIGHT(TEXT(AM460,"0.#"),1)=".",TRUE,FALSE)</formula>
    </cfRule>
  </conditionalFormatting>
  <conditionalFormatting sqref="AE459">
    <cfRule type="expression" dxfId="2487" priority="4345">
      <formula>IF(RIGHT(TEXT(AE459,"0.#"),1)=".",FALSE,TRUE)</formula>
    </cfRule>
    <cfRule type="expression" dxfId="2486" priority="4346">
      <formula>IF(RIGHT(TEXT(AE459,"0.#"),1)=".",TRUE,FALSE)</formula>
    </cfRule>
  </conditionalFormatting>
  <conditionalFormatting sqref="AE460">
    <cfRule type="expression" dxfId="2485" priority="4343">
      <formula>IF(RIGHT(TEXT(AE460,"0.#"),1)=".",FALSE,TRUE)</formula>
    </cfRule>
    <cfRule type="expression" dxfId="2484" priority="4344">
      <formula>IF(RIGHT(TEXT(AE460,"0.#"),1)=".",TRUE,FALSE)</formula>
    </cfRule>
  </conditionalFormatting>
  <conditionalFormatting sqref="AM458">
    <cfRule type="expression" dxfId="2483" priority="4341">
      <formula>IF(RIGHT(TEXT(AM458,"0.#"),1)=".",FALSE,TRUE)</formula>
    </cfRule>
    <cfRule type="expression" dxfId="2482" priority="4342">
      <formula>IF(RIGHT(TEXT(AM458,"0.#"),1)=".",TRUE,FALSE)</formula>
    </cfRule>
  </conditionalFormatting>
  <conditionalFormatting sqref="AM459">
    <cfRule type="expression" dxfId="2481" priority="4339">
      <formula>IF(RIGHT(TEXT(AM459,"0.#"),1)=".",FALSE,TRUE)</formula>
    </cfRule>
    <cfRule type="expression" dxfId="2480" priority="4340">
      <formula>IF(RIGHT(TEXT(AM459,"0.#"),1)=".",TRUE,FALSE)</formula>
    </cfRule>
  </conditionalFormatting>
  <conditionalFormatting sqref="AU458">
    <cfRule type="expression" dxfId="2479" priority="4335">
      <formula>IF(RIGHT(TEXT(AU458,"0.#"),1)=".",FALSE,TRUE)</formula>
    </cfRule>
    <cfRule type="expression" dxfId="2478" priority="4336">
      <formula>IF(RIGHT(TEXT(AU458,"0.#"),1)=".",TRUE,FALSE)</formula>
    </cfRule>
  </conditionalFormatting>
  <conditionalFormatting sqref="AU459">
    <cfRule type="expression" dxfId="2477" priority="4333">
      <formula>IF(RIGHT(TEXT(AU459,"0.#"),1)=".",FALSE,TRUE)</formula>
    </cfRule>
    <cfRule type="expression" dxfId="2476" priority="4334">
      <formula>IF(RIGHT(TEXT(AU459,"0.#"),1)=".",TRUE,FALSE)</formula>
    </cfRule>
  </conditionalFormatting>
  <conditionalFormatting sqref="AU460">
    <cfRule type="expression" dxfId="2475" priority="4331">
      <formula>IF(RIGHT(TEXT(AU460,"0.#"),1)=".",FALSE,TRUE)</formula>
    </cfRule>
    <cfRule type="expression" dxfId="2474" priority="4332">
      <formula>IF(RIGHT(TEXT(AU460,"0.#"),1)=".",TRUE,FALSE)</formula>
    </cfRule>
  </conditionalFormatting>
  <conditionalFormatting sqref="AI460">
    <cfRule type="expression" dxfId="2473" priority="4325">
      <formula>IF(RIGHT(TEXT(AI460,"0.#"),1)=".",FALSE,TRUE)</formula>
    </cfRule>
    <cfRule type="expression" dxfId="2472" priority="4326">
      <formula>IF(RIGHT(TEXT(AI460,"0.#"),1)=".",TRUE,FALSE)</formula>
    </cfRule>
  </conditionalFormatting>
  <conditionalFormatting sqref="AI458">
    <cfRule type="expression" dxfId="2471" priority="4329">
      <formula>IF(RIGHT(TEXT(AI458,"0.#"),1)=".",FALSE,TRUE)</formula>
    </cfRule>
    <cfRule type="expression" dxfId="2470" priority="4330">
      <formula>IF(RIGHT(TEXT(AI458,"0.#"),1)=".",TRUE,FALSE)</formula>
    </cfRule>
  </conditionalFormatting>
  <conditionalFormatting sqref="AI459">
    <cfRule type="expression" dxfId="2469" priority="4327">
      <formula>IF(RIGHT(TEXT(AI459,"0.#"),1)=".",FALSE,TRUE)</formula>
    </cfRule>
    <cfRule type="expression" dxfId="2468" priority="4328">
      <formula>IF(RIGHT(TEXT(AI459,"0.#"),1)=".",TRUE,FALSE)</formula>
    </cfRule>
  </conditionalFormatting>
  <conditionalFormatting sqref="AQ459">
    <cfRule type="expression" dxfId="2467" priority="4323">
      <formula>IF(RIGHT(TEXT(AQ459,"0.#"),1)=".",FALSE,TRUE)</formula>
    </cfRule>
    <cfRule type="expression" dxfId="2466" priority="4324">
      <formula>IF(RIGHT(TEXT(AQ459,"0.#"),1)=".",TRUE,FALSE)</formula>
    </cfRule>
  </conditionalFormatting>
  <conditionalFormatting sqref="AQ460">
    <cfRule type="expression" dxfId="2465" priority="4321">
      <formula>IF(RIGHT(TEXT(AQ460,"0.#"),1)=".",FALSE,TRUE)</formula>
    </cfRule>
    <cfRule type="expression" dxfId="2464" priority="4322">
      <formula>IF(RIGHT(TEXT(AQ460,"0.#"),1)=".",TRUE,FALSE)</formula>
    </cfRule>
  </conditionalFormatting>
  <conditionalFormatting sqref="AQ458">
    <cfRule type="expression" dxfId="2463" priority="4319">
      <formula>IF(RIGHT(TEXT(AQ458,"0.#"),1)=".",FALSE,TRUE)</formula>
    </cfRule>
    <cfRule type="expression" dxfId="2462" priority="4320">
      <formula>IF(RIGHT(TEXT(AQ458,"0.#"),1)=".",TRUE,FALSE)</formula>
    </cfRule>
  </conditionalFormatting>
  <conditionalFormatting sqref="AM120">
    <cfRule type="expression" dxfId="2461" priority="2997">
      <formula>IF(RIGHT(TEXT(AM120,"0.#"),1)=".",FALSE,TRUE)</formula>
    </cfRule>
    <cfRule type="expression" dxfId="2460" priority="2998">
      <formula>IF(RIGHT(TEXT(AM120,"0.#"),1)=".",TRUE,FALSE)</formula>
    </cfRule>
  </conditionalFormatting>
  <conditionalFormatting sqref="AM123">
    <cfRule type="expression" dxfId="2459" priority="2993">
      <formula>IF(RIGHT(TEXT(AM123,"0.#"),1)=".",FALSE,TRUE)</formula>
    </cfRule>
    <cfRule type="expression" dxfId="2458" priority="2994">
      <formula>IF(RIGHT(TEXT(AM123,"0.#"),1)=".",TRUE,FALSE)</formula>
    </cfRule>
  </conditionalFormatting>
  <conditionalFormatting sqref="AE126 AM126">
    <cfRule type="expression" dxfId="2457" priority="2989">
      <formula>IF(RIGHT(TEXT(AE126,"0.#"),1)=".",FALSE,TRUE)</formula>
    </cfRule>
    <cfRule type="expression" dxfId="2456" priority="2990">
      <formula>IF(RIGHT(TEXT(AE126,"0.#"),1)=".",TRUE,FALSE)</formula>
    </cfRule>
  </conditionalFormatting>
  <conditionalFormatting sqref="AE129 AM129">
    <cfRule type="expression" dxfId="2455" priority="2985">
      <formula>IF(RIGHT(TEXT(AE129,"0.#"),1)=".",FALSE,TRUE)</formula>
    </cfRule>
    <cfRule type="expression" dxfId="2454" priority="2986">
      <formula>IF(RIGHT(TEXT(AE129,"0.#"),1)=".",TRUE,FALSE)</formula>
    </cfRule>
  </conditionalFormatting>
  <conditionalFormatting sqref="AI129">
    <cfRule type="expression" dxfId="2453" priority="2983">
      <formula>IF(RIGHT(TEXT(AI129,"0.#"),1)=".",FALSE,TRUE)</formula>
    </cfRule>
    <cfRule type="expression" dxfId="2452" priority="2984">
      <formula>IF(RIGHT(TEXT(AI129,"0.#"),1)=".",TRUE,FALSE)</formula>
    </cfRule>
  </conditionalFormatting>
  <conditionalFormatting sqref="Y839:Y866">
    <cfRule type="expression" dxfId="2451" priority="2981">
      <formula>IF(RIGHT(TEXT(Y839,"0.#"),1)=".",FALSE,TRUE)</formula>
    </cfRule>
    <cfRule type="expression" dxfId="2450" priority="2982">
      <formula>IF(RIGHT(TEXT(Y839,"0.#"),1)=".",TRUE,FALSE)</formula>
    </cfRule>
  </conditionalFormatting>
  <conditionalFormatting sqref="AU518">
    <cfRule type="expression" dxfId="2449" priority="1491">
      <formula>IF(RIGHT(TEXT(AU518,"0.#"),1)=".",FALSE,TRUE)</formula>
    </cfRule>
    <cfRule type="expression" dxfId="2448" priority="1492">
      <formula>IF(RIGHT(TEXT(AU518,"0.#"),1)=".",TRUE,FALSE)</formula>
    </cfRule>
  </conditionalFormatting>
  <conditionalFormatting sqref="AQ551">
    <cfRule type="expression" dxfId="2447" priority="1267">
      <formula>IF(RIGHT(TEXT(AQ551,"0.#"),1)=".",FALSE,TRUE)</formula>
    </cfRule>
    <cfRule type="expression" dxfId="2446" priority="1268">
      <formula>IF(RIGHT(TEXT(AQ551,"0.#"),1)=".",TRUE,FALSE)</formula>
    </cfRule>
  </conditionalFormatting>
  <conditionalFormatting sqref="AE556">
    <cfRule type="expression" dxfId="2445" priority="1265">
      <formula>IF(RIGHT(TEXT(AE556,"0.#"),1)=".",FALSE,TRUE)</formula>
    </cfRule>
    <cfRule type="expression" dxfId="2444" priority="1266">
      <formula>IF(RIGHT(TEXT(AE556,"0.#"),1)=".",TRUE,FALSE)</formula>
    </cfRule>
  </conditionalFormatting>
  <conditionalFormatting sqref="AE557">
    <cfRule type="expression" dxfId="2443" priority="1263">
      <formula>IF(RIGHT(TEXT(AE557,"0.#"),1)=".",FALSE,TRUE)</formula>
    </cfRule>
    <cfRule type="expression" dxfId="2442" priority="1264">
      <formula>IF(RIGHT(TEXT(AE557,"0.#"),1)=".",TRUE,FALSE)</formula>
    </cfRule>
  </conditionalFormatting>
  <conditionalFormatting sqref="AE558">
    <cfRule type="expression" dxfId="2441" priority="1261">
      <formula>IF(RIGHT(TEXT(AE558,"0.#"),1)=".",FALSE,TRUE)</formula>
    </cfRule>
    <cfRule type="expression" dxfId="2440" priority="1262">
      <formula>IF(RIGHT(TEXT(AE558,"0.#"),1)=".",TRUE,FALSE)</formula>
    </cfRule>
  </conditionalFormatting>
  <conditionalFormatting sqref="AU556">
    <cfRule type="expression" dxfId="2439" priority="1253">
      <formula>IF(RIGHT(TEXT(AU556,"0.#"),1)=".",FALSE,TRUE)</formula>
    </cfRule>
    <cfRule type="expression" dxfId="2438" priority="1254">
      <formula>IF(RIGHT(TEXT(AU556,"0.#"),1)=".",TRUE,FALSE)</formula>
    </cfRule>
  </conditionalFormatting>
  <conditionalFormatting sqref="AU557">
    <cfRule type="expression" dxfId="2437" priority="1251">
      <formula>IF(RIGHT(TEXT(AU557,"0.#"),1)=".",FALSE,TRUE)</formula>
    </cfRule>
    <cfRule type="expression" dxfId="2436" priority="1252">
      <formula>IF(RIGHT(TEXT(AU557,"0.#"),1)=".",TRUE,FALSE)</formula>
    </cfRule>
  </conditionalFormatting>
  <conditionalFormatting sqref="AU558">
    <cfRule type="expression" dxfId="2435" priority="1249">
      <formula>IF(RIGHT(TEXT(AU558,"0.#"),1)=".",FALSE,TRUE)</formula>
    </cfRule>
    <cfRule type="expression" dxfId="2434" priority="1250">
      <formula>IF(RIGHT(TEXT(AU558,"0.#"),1)=".",TRUE,FALSE)</formula>
    </cfRule>
  </conditionalFormatting>
  <conditionalFormatting sqref="AQ557">
    <cfRule type="expression" dxfId="2433" priority="1241">
      <formula>IF(RIGHT(TEXT(AQ557,"0.#"),1)=".",FALSE,TRUE)</formula>
    </cfRule>
    <cfRule type="expression" dxfId="2432" priority="1242">
      <formula>IF(RIGHT(TEXT(AQ557,"0.#"),1)=".",TRUE,FALSE)</formula>
    </cfRule>
  </conditionalFormatting>
  <conditionalFormatting sqref="AQ558">
    <cfRule type="expression" dxfId="2431" priority="1239">
      <formula>IF(RIGHT(TEXT(AQ558,"0.#"),1)=".",FALSE,TRUE)</formula>
    </cfRule>
    <cfRule type="expression" dxfId="2430" priority="1240">
      <formula>IF(RIGHT(TEXT(AQ558,"0.#"),1)=".",TRUE,FALSE)</formula>
    </cfRule>
  </conditionalFormatting>
  <conditionalFormatting sqref="AQ556">
    <cfRule type="expression" dxfId="2429" priority="1237">
      <formula>IF(RIGHT(TEXT(AQ556,"0.#"),1)=".",FALSE,TRUE)</formula>
    </cfRule>
    <cfRule type="expression" dxfId="2428" priority="1238">
      <formula>IF(RIGHT(TEXT(AQ556,"0.#"),1)=".",TRUE,FALSE)</formula>
    </cfRule>
  </conditionalFormatting>
  <conditionalFormatting sqref="AE561">
    <cfRule type="expression" dxfId="2427" priority="1235">
      <formula>IF(RIGHT(TEXT(AE561,"0.#"),1)=".",FALSE,TRUE)</formula>
    </cfRule>
    <cfRule type="expression" dxfId="2426" priority="1236">
      <formula>IF(RIGHT(TEXT(AE561,"0.#"),1)=".",TRUE,FALSE)</formula>
    </cfRule>
  </conditionalFormatting>
  <conditionalFormatting sqref="AE562">
    <cfRule type="expression" dxfId="2425" priority="1233">
      <formula>IF(RIGHT(TEXT(AE562,"0.#"),1)=".",FALSE,TRUE)</formula>
    </cfRule>
    <cfRule type="expression" dxfId="2424" priority="1234">
      <formula>IF(RIGHT(TEXT(AE562,"0.#"),1)=".",TRUE,FALSE)</formula>
    </cfRule>
  </conditionalFormatting>
  <conditionalFormatting sqref="AE563">
    <cfRule type="expression" dxfId="2423" priority="1231">
      <formula>IF(RIGHT(TEXT(AE563,"0.#"),1)=".",FALSE,TRUE)</formula>
    </cfRule>
    <cfRule type="expression" dxfId="2422" priority="1232">
      <formula>IF(RIGHT(TEXT(AE563,"0.#"),1)=".",TRUE,FALSE)</formula>
    </cfRule>
  </conditionalFormatting>
  <conditionalFormatting sqref="AL1102:AO1131">
    <cfRule type="expression" dxfId="2421" priority="2887">
      <formula>IF(AND(AL1102&gt;=0, RIGHT(TEXT(AL1102,"0.#"),1)&lt;&gt;"."),TRUE,FALSE)</formula>
    </cfRule>
    <cfRule type="expression" dxfId="2420" priority="2888">
      <formula>IF(AND(AL1102&gt;=0, RIGHT(TEXT(AL1102,"0.#"),1)="."),TRUE,FALSE)</formula>
    </cfRule>
    <cfRule type="expression" dxfId="2419" priority="2889">
      <formula>IF(AND(AL1102&lt;0, RIGHT(TEXT(AL1102,"0.#"),1)&lt;&gt;"."),TRUE,FALSE)</formula>
    </cfRule>
    <cfRule type="expression" dxfId="2418" priority="2890">
      <formula>IF(AND(AL1102&lt;0, RIGHT(TEXT(AL1102,"0.#"),1)="."),TRUE,FALSE)</formula>
    </cfRule>
  </conditionalFormatting>
  <conditionalFormatting sqref="Y1102:Y1131">
    <cfRule type="expression" dxfId="2417" priority="2885">
      <formula>IF(RIGHT(TEXT(Y1102,"0.#"),1)=".",FALSE,TRUE)</formula>
    </cfRule>
    <cfRule type="expression" dxfId="2416" priority="2886">
      <formula>IF(RIGHT(TEXT(Y1102,"0.#"),1)=".",TRUE,FALSE)</formula>
    </cfRule>
  </conditionalFormatting>
  <conditionalFormatting sqref="AQ553">
    <cfRule type="expression" dxfId="2415" priority="1269">
      <formula>IF(RIGHT(TEXT(AQ553,"0.#"),1)=".",FALSE,TRUE)</formula>
    </cfRule>
    <cfRule type="expression" dxfId="2414" priority="1270">
      <formula>IF(RIGHT(TEXT(AQ553,"0.#"),1)=".",TRUE,FALSE)</formula>
    </cfRule>
  </conditionalFormatting>
  <conditionalFormatting sqref="AU552">
    <cfRule type="expression" dxfId="2413" priority="1281">
      <formula>IF(RIGHT(TEXT(AU552,"0.#"),1)=".",FALSE,TRUE)</formula>
    </cfRule>
    <cfRule type="expression" dxfId="2412" priority="1282">
      <formula>IF(RIGHT(TEXT(AU552,"0.#"),1)=".",TRUE,FALSE)</formula>
    </cfRule>
  </conditionalFormatting>
  <conditionalFormatting sqref="AE552">
    <cfRule type="expression" dxfId="2411" priority="1293">
      <formula>IF(RIGHT(TEXT(AE552,"0.#"),1)=".",FALSE,TRUE)</formula>
    </cfRule>
    <cfRule type="expression" dxfId="2410" priority="1294">
      <formula>IF(RIGHT(TEXT(AE552,"0.#"),1)=".",TRUE,FALSE)</formula>
    </cfRule>
  </conditionalFormatting>
  <conditionalFormatting sqref="AQ548">
    <cfRule type="expression" dxfId="2409" priority="1299">
      <formula>IF(RIGHT(TEXT(AQ548,"0.#"),1)=".",FALSE,TRUE)</formula>
    </cfRule>
    <cfRule type="expression" dxfId="2408" priority="1300">
      <formula>IF(RIGHT(TEXT(AQ548,"0.#"),1)=".",TRUE,FALSE)</formula>
    </cfRule>
  </conditionalFormatting>
  <conditionalFormatting sqref="AL837:AO838">
    <cfRule type="expression" dxfId="2407" priority="2839">
      <formula>IF(AND(AL837&gt;=0, RIGHT(TEXT(AL837,"0.#"),1)&lt;&gt;"."),TRUE,FALSE)</formula>
    </cfRule>
    <cfRule type="expression" dxfId="2406" priority="2840">
      <formula>IF(AND(AL837&gt;=0, RIGHT(TEXT(AL837,"0.#"),1)="."),TRUE,FALSE)</formula>
    </cfRule>
    <cfRule type="expression" dxfId="2405" priority="2841">
      <formula>IF(AND(AL837&lt;0, RIGHT(TEXT(AL837,"0.#"),1)&lt;&gt;"."),TRUE,FALSE)</formula>
    </cfRule>
    <cfRule type="expression" dxfId="2404" priority="2842">
      <formula>IF(AND(AL837&lt;0, RIGHT(TEXT(AL837,"0.#"),1)="."),TRUE,FALSE)</formula>
    </cfRule>
  </conditionalFormatting>
  <conditionalFormatting sqref="Y837:Y838">
    <cfRule type="expression" dxfId="2403" priority="2837">
      <formula>IF(RIGHT(TEXT(Y837,"0.#"),1)=".",FALSE,TRUE)</formula>
    </cfRule>
    <cfRule type="expression" dxfId="2402" priority="2838">
      <formula>IF(RIGHT(TEXT(Y837,"0.#"),1)=".",TRUE,FALSE)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2:Y899">
    <cfRule type="expression" dxfId="2085" priority="2097">
      <formula>IF(RIGHT(TEXT(Y872,"0.#"),1)=".",FALSE,TRUE)</formula>
    </cfRule>
    <cfRule type="expression" dxfId="2084" priority="2098">
      <formula>IF(RIGHT(TEXT(Y872,"0.#"),1)=".",TRUE,FALSE)</formula>
    </cfRule>
  </conditionalFormatting>
  <conditionalFormatting sqref="Y870:Y871">
    <cfRule type="expression" dxfId="2083" priority="2091">
      <formula>IF(RIGHT(TEXT(Y870,"0.#"),1)=".",FALSE,TRUE)</formula>
    </cfRule>
    <cfRule type="expression" dxfId="2082" priority="2092">
      <formula>IF(RIGHT(TEXT(Y870,"0.#"),1)=".",TRUE,FALSE)</formula>
    </cfRule>
  </conditionalFormatting>
  <conditionalFormatting sqref="Y905:Y932">
    <cfRule type="expression" dxfId="2081" priority="2085">
      <formula>IF(RIGHT(TEXT(Y905,"0.#"),1)=".",FALSE,TRUE)</formula>
    </cfRule>
    <cfRule type="expression" dxfId="2080" priority="2086">
      <formula>IF(RIGHT(TEXT(Y905,"0.#"),1)=".",TRUE,FALSE)</formula>
    </cfRule>
  </conditionalFormatting>
  <conditionalFormatting sqref="Y903:Y904">
    <cfRule type="expression" dxfId="2079" priority="2079">
      <formula>IF(RIGHT(TEXT(Y903,"0.#"),1)=".",FALSE,TRUE)</formula>
    </cfRule>
    <cfRule type="expression" dxfId="2078" priority="2080">
      <formula>IF(RIGHT(TEXT(Y903,"0.#"),1)=".",TRUE,FALSE)</formula>
    </cfRule>
  </conditionalFormatting>
  <conditionalFormatting sqref="Y938:Y965">
    <cfRule type="expression" dxfId="2077" priority="2073">
      <formula>IF(RIGHT(TEXT(Y938,"0.#"),1)=".",FALSE,TRUE)</formula>
    </cfRule>
    <cfRule type="expression" dxfId="2076" priority="2074">
      <formula>IF(RIGHT(TEXT(Y938,"0.#"),1)=".",TRUE,FALSE)</formula>
    </cfRule>
  </conditionalFormatting>
  <conditionalFormatting sqref="Y936:Y937">
    <cfRule type="expression" dxfId="2075" priority="2067">
      <formula>IF(RIGHT(TEXT(Y936,"0.#"),1)=".",FALSE,TRUE)</formula>
    </cfRule>
    <cfRule type="expression" dxfId="2074" priority="2068">
      <formula>IF(RIGHT(TEXT(Y936,"0.#"),1)=".",TRUE,FALSE)</formula>
    </cfRule>
  </conditionalFormatting>
  <conditionalFormatting sqref="Y971:Y998">
    <cfRule type="expression" dxfId="2073" priority="2061">
      <formula>IF(RIGHT(TEXT(Y971,"0.#"),1)=".",FALSE,TRUE)</formula>
    </cfRule>
    <cfRule type="expression" dxfId="2072" priority="2062">
      <formula>IF(RIGHT(TEXT(Y971,"0.#"),1)=".",TRUE,FALSE)</formula>
    </cfRule>
  </conditionalFormatting>
  <conditionalFormatting sqref="Y969:Y970">
    <cfRule type="expression" dxfId="2071" priority="2055">
      <formula>IF(RIGHT(TEXT(Y969,"0.#"),1)=".",FALSE,TRUE)</formula>
    </cfRule>
    <cfRule type="expression" dxfId="2070" priority="2056">
      <formula>IF(RIGHT(TEXT(Y969,"0.#"),1)=".",TRUE,FALSE)</formula>
    </cfRule>
  </conditionalFormatting>
  <conditionalFormatting sqref="Y1004:Y1031">
    <cfRule type="expression" dxfId="2069" priority="2049">
      <formula>IF(RIGHT(TEXT(Y1004,"0.#"),1)=".",FALSE,TRUE)</formula>
    </cfRule>
    <cfRule type="expression" dxfId="2068" priority="2050">
      <formula>IF(RIGHT(TEXT(Y1004,"0.#"),1)=".",TRUE,FALSE)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2:AO899">
    <cfRule type="expression" dxfId="1987" priority="2099">
      <formula>IF(AND(AL872&gt;=0, RIGHT(TEXT(AL872,"0.#"),1)&lt;&gt;"."),TRUE,FALSE)</formula>
    </cfRule>
    <cfRule type="expression" dxfId="1986" priority="2100">
      <formula>IF(AND(AL872&gt;=0, RIGHT(TEXT(AL872,"0.#"),1)="."),TRUE,FALSE)</formula>
    </cfRule>
    <cfRule type="expression" dxfId="1985" priority="2101">
      <formula>IF(AND(AL872&lt;0, RIGHT(TEXT(AL872,"0.#"),1)&lt;&gt;"."),TRUE,FALSE)</formula>
    </cfRule>
    <cfRule type="expression" dxfId="1984" priority="2102">
      <formula>IF(AND(AL872&lt;0, RIGHT(TEXT(AL872,"0.#"),1)="."),TRUE,FALSE)</formula>
    </cfRule>
  </conditionalFormatting>
  <conditionalFormatting sqref="AL870:AO871">
    <cfRule type="expression" dxfId="1983" priority="2093">
      <formula>IF(AND(AL870&gt;=0, RIGHT(TEXT(AL870,"0.#"),1)&lt;&gt;"."),TRUE,FALSE)</formula>
    </cfRule>
    <cfRule type="expression" dxfId="1982" priority="2094">
      <formula>IF(AND(AL870&gt;=0, RIGHT(TEXT(AL870,"0.#"),1)="."),TRUE,FALSE)</formula>
    </cfRule>
    <cfRule type="expression" dxfId="1981" priority="2095">
      <formula>IF(AND(AL870&lt;0, RIGHT(TEXT(AL870,"0.#"),1)&lt;&gt;"."),TRUE,FALSE)</formula>
    </cfRule>
    <cfRule type="expression" dxfId="1980" priority="2096">
      <formula>IF(AND(AL870&lt;0, RIGHT(TEXT(AL870,"0.#"),1)="."),TRUE,FALSE)</formula>
    </cfRule>
  </conditionalFormatting>
  <conditionalFormatting sqref="AL905:AO932">
    <cfRule type="expression" dxfId="1979" priority="2087">
      <formula>IF(AND(AL905&gt;=0, RIGHT(TEXT(AL905,"0.#"),1)&lt;&gt;"."),TRUE,FALSE)</formula>
    </cfRule>
    <cfRule type="expression" dxfId="1978" priority="2088">
      <formula>IF(AND(AL905&gt;=0, RIGHT(TEXT(AL905,"0.#"),1)="."),TRUE,FALSE)</formula>
    </cfRule>
    <cfRule type="expression" dxfId="1977" priority="2089">
      <formula>IF(AND(AL905&lt;0, RIGHT(TEXT(AL905,"0.#"),1)&lt;&gt;"."),TRUE,FALSE)</formula>
    </cfRule>
    <cfRule type="expression" dxfId="1976" priority="2090">
      <formula>IF(AND(AL905&lt;0, RIGHT(TEXT(AL905,"0.#"),1)="."),TRUE,FALSE)</formula>
    </cfRule>
  </conditionalFormatting>
  <conditionalFormatting sqref="AL903:AO904">
    <cfRule type="expression" dxfId="1975" priority="2081">
      <formula>IF(AND(AL903&gt;=0, RIGHT(TEXT(AL903,"0.#"),1)&lt;&gt;"."),TRUE,FALSE)</formula>
    </cfRule>
    <cfRule type="expression" dxfId="1974" priority="2082">
      <formula>IF(AND(AL903&gt;=0, RIGHT(TEXT(AL903,"0.#"),1)="."),TRUE,FALSE)</formula>
    </cfRule>
    <cfRule type="expression" dxfId="1973" priority="2083">
      <formula>IF(AND(AL903&lt;0, RIGHT(TEXT(AL903,"0.#"),1)&lt;&gt;"."),TRUE,FALSE)</formula>
    </cfRule>
    <cfRule type="expression" dxfId="1972" priority="2084">
      <formula>IF(AND(AL903&lt;0, RIGHT(TEXT(AL903,"0.#"),1)="."),TRUE,FALSE)</formula>
    </cfRule>
  </conditionalFormatting>
  <conditionalFormatting sqref="AL938:AO965">
    <cfRule type="expression" dxfId="1971" priority="2075">
      <formula>IF(AND(AL938&gt;=0, RIGHT(TEXT(AL938,"0.#"),1)&lt;&gt;"."),TRUE,FALSE)</formula>
    </cfRule>
    <cfRule type="expression" dxfId="1970" priority="2076">
      <formula>IF(AND(AL938&gt;=0, RIGHT(TEXT(AL938,"0.#"),1)="."),TRUE,FALSE)</formula>
    </cfRule>
    <cfRule type="expression" dxfId="1969" priority="2077">
      <formula>IF(AND(AL938&lt;0, RIGHT(TEXT(AL938,"0.#"),1)&lt;&gt;"."),TRUE,FALSE)</formula>
    </cfRule>
    <cfRule type="expression" dxfId="1968" priority="2078">
      <formula>IF(AND(AL938&lt;0, RIGHT(TEXT(AL938,"0.#"),1)="."),TRUE,FALSE)</formula>
    </cfRule>
  </conditionalFormatting>
  <conditionalFormatting sqref="AL936:AO937">
    <cfRule type="expression" dxfId="1967" priority="2069">
      <formula>IF(AND(AL936&gt;=0, RIGHT(TEXT(AL936,"0.#"),1)&lt;&gt;"."),TRUE,FALSE)</formula>
    </cfRule>
    <cfRule type="expression" dxfId="1966" priority="2070">
      <formula>IF(AND(AL936&gt;=0, RIGHT(TEXT(AL936,"0.#"),1)="."),TRUE,FALSE)</formula>
    </cfRule>
    <cfRule type="expression" dxfId="1965" priority="2071">
      <formula>IF(AND(AL936&lt;0, RIGHT(TEXT(AL936,"0.#"),1)&lt;&gt;"."),TRUE,FALSE)</formula>
    </cfRule>
    <cfRule type="expression" dxfId="1964" priority="2072">
      <formula>IF(AND(AL936&lt;0, RIGHT(TEXT(AL936,"0.#"),1)="."),TRUE,FALSE)</formula>
    </cfRule>
  </conditionalFormatting>
  <conditionalFormatting sqref="AL971:AO998">
    <cfRule type="expression" dxfId="1963" priority="2063">
      <formula>IF(AND(AL971&gt;=0, RIGHT(TEXT(AL971,"0.#"),1)&lt;&gt;"."),TRUE,FALSE)</formula>
    </cfRule>
    <cfRule type="expression" dxfId="1962" priority="2064">
      <formula>IF(AND(AL971&gt;=0, RIGHT(TEXT(AL971,"0.#"),1)="."),TRUE,FALSE)</formula>
    </cfRule>
    <cfRule type="expression" dxfId="1961" priority="2065">
      <formula>IF(AND(AL971&lt;0, RIGHT(TEXT(AL971,"0.#"),1)&lt;&gt;"."),TRUE,FALSE)</formula>
    </cfRule>
    <cfRule type="expression" dxfId="1960" priority="2066">
      <formula>IF(AND(AL971&lt;0, RIGHT(TEXT(AL971,"0.#"),1)="."),TRUE,FALSE)</formula>
    </cfRule>
  </conditionalFormatting>
  <conditionalFormatting sqref="AL969:AO970">
    <cfRule type="expression" dxfId="1959" priority="2057">
      <formula>IF(AND(AL969&gt;=0, RIGHT(TEXT(AL969,"0.#"),1)&lt;&gt;"."),TRUE,FALSE)</formula>
    </cfRule>
    <cfRule type="expression" dxfId="1958" priority="2058">
      <formula>IF(AND(AL969&gt;=0, RIGHT(TEXT(AL969,"0.#"),1)="."),TRUE,FALSE)</formula>
    </cfRule>
    <cfRule type="expression" dxfId="1957" priority="2059">
      <formula>IF(AND(AL969&lt;0, RIGHT(TEXT(AL969,"0.#"),1)&lt;&gt;"."),TRUE,FALSE)</formula>
    </cfRule>
    <cfRule type="expression" dxfId="1956" priority="2060">
      <formula>IF(AND(AL969&lt;0, RIGHT(TEXT(AL969,"0.#"),1)="."),TRUE,FALSE)</formula>
    </cfRule>
  </conditionalFormatting>
  <conditionalFormatting sqref="AL1004:AO1031">
    <cfRule type="expression" dxfId="1955" priority="2051">
      <formula>IF(AND(AL1004&gt;=0, RIGHT(TEXT(AL1004,"0.#"),1)&lt;&gt;"."),TRUE,FALSE)</formula>
    </cfRule>
    <cfRule type="expression" dxfId="1954" priority="2052">
      <formula>IF(AND(AL1004&gt;=0, RIGHT(TEXT(AL1004,"0.#"),1)="."),TRUE,FALSE)</formula>
    </cfRule>
    <cfRule type="expression" dxfId="1953" priority="2053">
      <formula>IF(AND(AL1004&lt;0, RIGHT(TEXT(AL1004,"0.#"),1)&lt;&gt;"."),TRUE,FALSE)</formula>
    </cfRule>
    <cfRule type="expression" dxfId="1952" priority="2054">
      <formula>IF(AND(AL1004&lt;0, RIGHT(TEXT(AL1004,"0.#"),1)="."),TRUE,FALSE)</formula>
    </cfRule>
  </conditionalFormatting>
  <conditionalFormatting sqref="AL1002:AO1003">
    <cfRule type="expression" dxfId="1951" priority="2045">
      <formula>IF(AND(AL1002&gt;=0, RIGHT(TEXT(AL1002,"0.#"),1)&lt;&gt;"."),TRUE,FALSE)</formula>
    </cfRule>
    <cfRule type="expression" dxfId="1950" priority="2046">
      <formula>IF(AND(AL1002&gt;=0, RIGHT(TEXT(AL1002,"0.#"),1)="."),TRUE,FALSE)</formula>
    </cfRule>
    <cfRule type="expression" dxfId="1949" priority="2047">
      <formula>IF(AND(AL1002&lt;0, RIGHT(TEXT(AL1002,"0.#"),1)&lt;&gt;"."),TRUE,FALSE)</formula>
    </cfRule>
    <cfRule type="expression" dxfId="1948" priority="2048">
      <formula>IF(AND(AL1002&lt;0, RIGHT(TEXT(AL1002,"0.#"),1)="."),TRUE,FALSE)</formula>
    </cfRule>
  </conditionalFormatting>
  <conditionalFormatting sqref="Y1002:Y1003">
    <cfRule type="expression" dxfId="1947" priority="2043">
      <formula>IF(RIGHT(TEXT(Y1002,"0.#"),1)=".",FALSE,TRUE)</formula>
    </cfRule>
    <cfRule type="expression" dxfId="1946" priority="2044">
      <formula>IF(RIGHT(TEXT(Y1002,"0.#"),1)=".",TRUE,FALSE)</formula>
    </cfRule>
  </conditionalFormatting>
  <conditionalFormatting sqref="AL1037:AO1064">
    <cfRule type="expression" dxfId="1945" priority="2039">
      <formula>IF(AND(AL1037&gt;=0, RIGHT(TEXT(AL1037,"0.#"),1)&lt;&gt;"."),TRUE,FALSE)</formula>
    </cfRule>
    <cfRule type="expression" dxfId="1944" priority="2040">
      <formula>IF(AND(AL1037&gt;=0, RIGHT(TEXT(AL1037,"0.#"),1)="."),TRUE,FALSE)</formula>
    </cfRule>
    <cfRule type="expression" dxfId="1943" priority="2041">
      <formula>IF(AND(AL1037&lt;0, RIGHT(TEXT(AL1037,"0.#"),1)&lt;&gt;"."),TRUE,FALSE)</formula>
    </cfRule>
    <cfRule type="expression" dxfId="1942" priority="2042">
      <formula>IF(AND(AL1037&lt;0, RIGHT(TEXT(AL1037,"0.#"),1)="."),TRUE,FALSE)</formula>
    </cfRule>
  </conditionalFormatting>
  <conditionalFormatting sqref="Y1037:Y1064">
    <cfRule type="expression" dxfId="1941" priority="2037">
      <formula>IF(RIGHT(TEXT(Y1037,"0.#"),1)=".",FALSE,TRUE)</formula>
    </cfRule>
    <cfRule type="expression" dxfId="1940" priority="2038">
      <formula>IF(RIGHT(TEXT(Y1037,"0.#"),1)=".",TRUE,FALSE)</formula>
    </cfRule>
  </conditionalFormatting>
  <conditionalFormatting sqref="AL1035:AO1036">
    <cfRule type="expression" dxfId="1939" priority="2033">
      <formula>IF(AND(AL1035&gt;=0, RIGHT(TEXT(AL1035,"0.#"),1)&lt;&gt;"."),TRUE,FALSE)</formula>
    </cfRule>
    <cfRule type="expression" dxfId="1938" priority="2034">
      <formula>IF(AND(AL1035&gt;=0, RIGHT(TEXT(AL1035,"0.#"),1)="."),TRUE,FALSE)</formula>
    </cfRule>
    <cfRule type="expression" dxfId="1937" priority="2035">
      <formula>IF(AND(AL1035&lt;0, RIGHT(TEXT(AL1035,"0.#"),1)&lt;&gt;"."),TRUE,FALSE)</formula>
    </cfRule>
    <cfRule type="expression" dxfId="1936" priority="2036">
      <formula>IF(AND(AL1035&lt;0, RIGHT(TEXT(AL1035,"0.#"),1)="."),TRUE,FALSE)</formula>
    </cfRule>
  </conditionalFormatting>
  <conditionalFormatting sqref="Y1035:Y1036">
    <cfRule type="expression" dxfId="1935" priority="2031">
      <formula>IF(RIGHT(TEXT(Y1035,"0.#"),1)=".",FALSE,TRUE)</formula>
    </cfRule>
    <cfRule type="expression" dxfId="1934" priority="2032">
      <formula>IF(RIGHT(TEXT(Y1035,"0.#"),1)=".",TRUE,FALSE)</formula>
    </cfRule>
  </conditionalFormatting>
  <conditionalFormatting sqref="AL1070:AO1097">
    <cfRule type="expression" dxfId="1933" priority="2027">
      <formula>IF(AND(AL1070&gt;=0, RIGHT(TEXT(AL1070,"0.#"),1)&lt;&gt;"."),TRUE,FALSE)</formula>
    </cfRule>
    <cfRule type="expression" dxfId="1932" priority="2028">
      <formula>IF(AND(AL1070&gt;=0, RIGHT(TEXT(AL1070,"0.#"),1)="."),TRUE,FALSE)</formula>
    </cfRule>
    <cfRule type="expression" dxfId="1931" priority="2029">
      <formula>IF(AND(AL1070&lt;0, RIGHT(TEXT(AL1070,"0.#"),1)&lt;&gt;"."),TRUE,FALSE)</formula>
    </cfRule>
    <cfRule type="expression" dxfId="1930" priority="2030">
      <formula>IF(AND(AL1070&lt;0, RIGHT(TEXT(AL1070,"0.#"),1)="."),TRUE,FALSE)</formula>
    </cfRule>
  </conditionalFormatting>
  <conditionalFormatting sqref="Y1070:Y1097">
    <cfRule type="expression" dxfId="1929" priority="2025">
      <formula>IF(RIGHT(TEXT(Y1070,"0.#"),1)=".",FALSE,TRUE)</formula>
    </cfRule>
    <cfRule type="expression" dxfId="1928" priority="2026">
      <formula>IF(RIGHT(TEXT(Y1070,"0.#"),1)=".",TRUE,FALSE)</formula>
    </cfRule>
  </conditionalFormatting>
  <conditionalFormatting sqref="AL1068:AO1069">
    <cfRule type="expression" dxfId="1927" priority="2021">
      <formula>IF(AND(AL1068&gt;=0, RIGHT(TEXT(AL1068,"0.#"),1)&lt;&gt;"."),TRUE,FALSE)</formula>
    </cfRule>
    <cfRule type="expression" dxfId="1926" priority="2022">
      <formula>IF(AND(AL1068&gt;=0, RIGHT(TEXT(AL1068,"0.#"),1)="."),TRUE,FALSE)</formula>
    </cfRule>
    <cfRule type="expression" dxfId="1925" priority="2023">
      <formula>IF(AND(AL1068&lt;0, RIGHT(TEXT(AL1068,"0.#"),1)&lt;&gt;"."),TRUE,FALSE)</formula>
    </cfRule>
    <cfRule type="expression" dxfId="1924" priority="2024">
      <formula>IF(AND(AL1068&lt;0, RIGHT(TEXT(AL1068,"0.#"),1)="."),TRUE,FALSE)</formula>
    </cfRule>
  </conditionalFormatting>
  <conditionalFormatting sqref="Y1068:Y1069">
    <cfRule type="expression" dxfId="1923" priority="2019">
      <formula>IF(RIGHT(TEXT(Y1068,"0.#"),1)=".",FALSE,TRUE)</formula>
    </cfRule>
    <cfRule type="expression" dxfId="1922" priority="2020">
      <formula>IF(RIGHT(TEXT(Y1068,"0.#"),1)=".",TRUE,FALSE)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E119">
    <cfRule type="expression" dxfId="721" priority="21">
      <formula>IF(RIGHT(TEXT(AE119,"0.#"),1)=".",FALSE,TRUE)</formula>
    </cfRule>
    <cfRule type="expression" dxfId="720" priority="22">
      <formula>IF(RIGHT(TEXT(AE119,"0.#"),1)=".",TRUE,FALSE)</formula>
    </cfRule>
  </conditionalFormatting>
  <conditionalFormatting sqref="AI119">
    <cfRule type="expression" dxfId="719" priority="19">
      <formula>IF(RIGHT(TEXT(AI119,"0.#"),1)=".",FALSE,TRUE)</formula>
    </cfRule>
    <cfRule type="expression" dxfId="718" priority="20">
      <formula>IF(RIGHT(TEXT(AI119,"0.#"),1)=".",TRUE,FALSE)</formula>
    </cfRule>
  </conditionalFormatting>
  <conditionalFormatting sqref="AI120">
    <cfRule type="expression" dxfId="717" priority="17">
      <formula>IF(RIGHT(TEXT(AI120,"0.#"),1)=".",FALSE,TRUE)</formula>
    </cfRule>
    <cfRule type="expression" dxfId="716" priority="18">
      <formula>IF(RIGHT(TEXT(AI120,"0.#"),1)=".",TRUE,FALSE)</formula>
    </cfRule>
  </conditionalFormatting>
  <conditionalFormatting sqref="AE120">
    <cfRule type="expression" dxfId="715" priority="15">
      <formula>IF(RIGHT(TEXT(AE120,"0.#"),1)=".",FALSE,TRUE)</formula>
    </cfRule>
    <cfRule type="expression" dxfId="714" priority="16">
      <formula>IF(RIGHT(TEXT(AE120,"0.#"),1)=".",TRUE,FALSE)</formula>
    </cfRule>
  </conditionalFormatting>
  <conditionalFormatting sqref="AE122">
    <cfRule type="expression" dxfId="713" priority="13">
      <formula>IF(RIGHT(TEXT(AE122,"0.#"),1)=".",FALSE,TRUE)</formula>
    </cfRule>
    <cfRule type="expression" dxfId="712" priority="14">
      <formula>IF(RIGHT(TEXT(AE122,"0.#"),1)=".",TRUE,FALSE)</formula>
    </cfRule>
  </conditionalFormatting>
  <conditionalFormatting sqref="AI122">
    <cfRule type="expression" dxfId="711" priority="11">
      <formula>IF(RIGHT(TEXT(AI122,"0.#"),1)=".",FALSE,TRUE)</formula>
    </cfRule>
    <cfRule type="expression" dxfId="710" priority="12">
      <formula>IF(RIGHT(TEXT(AI122,"0.#"),1)=".",TRUE,FALSE)</formula>
    </cfRule>
  </conditionalFormatting>
  <conditionalFormatting sqref="AI123">
    <cfRule type="expression" dxfId="709" priority="9">
      <formula>IF(RIGHT(TEXT(AI123,"0.#"),1)=".",FALSE,TRUE)</formula>
    </cfRule>
    <cfRule type="expression" dxfId="708" priority="10">
      <formula>IF(RIGHT(TEXT(AI123,"0.#"),1)=".",TRUE,FALSE)</formula>
    </cfRule>
  </conditionalFormatting>
  <conditionalFormatting sqref="AE123">
    <cfRule type="expression" dxfId="707" priority="7">
      <formula>IF(RIGHT(TEXT(AE123,"0.#"),1)=".",FALSE,TRUE)</formula>
    </cfRule>
    <cfRule type="expression" dxfId="706" priority="8">
      <formula>IF(RIGHT(TEXT(AE123,"0.#"),1)=".",TRUE,FALSE)</formula>
    </cfRule>
  </conditionalFormatting>
  <conditionalFormatting sqref="AI125">
    <cfRule type="expression" dxfId="705" priority="5">
      <formula>IF(RIGHT(TEXT(AI125,"0.#"),1)=".",FALSE,TRUE)</formula>
    </cfRule>
    <cfRule type="expression" dxfId="704" priority="6">
      <formula>IF(RIGHT(TEXT(AI125,"0.#"),1)=".",TRUE,FALSE)</formula>
    </cfRule>
  </conditionalFormatting>
  <conditionalFormatting sqref="AI126">
    <cfRule type="expression" dxfId="703" priority="3">
      <formula>IF(RIGHT(TEXT(AI126,"0.#"),1)=".",FALSE,TRUE)</formula>
    </cfRule>
    <cfRule type="expression" dxfId="702" priority="4">
      <formula>IF(RIGHT(TEXT(AI126,"0.#"),1)=".",TRUE,FALSE)</formula>
    </cfRule>
  </conditionalFormatting>
  <conditionalFormatting sqref="AE134:AE135 AI134:AI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79" max="49" man="1"/>
    <brk id="126" max="49" man="1"/>
    <brk id="718" max="49" man="1"/>
    <brk id="739" max="49" man="1"/>
    <brk id="778" max="49" man="1"/>
    <brk id="867" max="49" man="1"/>
    <brk id="1065" max="49" man="1"/>
    <brk id="106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7" sqref="L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4"/>
      <c r="Z2" s="840"/>
      <c r="AA2" s="841"/>
      <c r="AB2" s="1038" t="s">
        <v>11</v>
      </c>
      <c r="AC2" s="1039"/>
      <c r="AD2" s="1040"/>
      <c r="AE2" s="1044" t="s">
        <v>357</v>
      </c>
      <c r="AF2" s="1044"/>
      <c r="AG2" s="1044"/>
      <c r="AH2" s="1044"/>
      <c r="AI2" s="1044" t="s">
        <v>363</v>
      </c>
      <c r="AJ2" s="1044"/>
      <c r="AK2" s="1044"/>
      <c r="AL2" s="1044"/>
      <c r="AM2" s="1044" t="s">
        <v>472</v>
      </c>
      <c r="AN2" s="1044"/>
      <c r="AO2" s="1044"/>
      <c r="AP2" s="557"/>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5"/>
      <c r="Z3" s="1036"/>
      <c r="AA3" s="1037"/>
      <c r="AB3" s="1041"/>
      <c r="AC3" s="1042"/>
      <c r="AD3" s="1043"/>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9"/>
      <c r="H4" s="1017"/>
      <c r="I4" s="1017"/>
      <c r="J4" s="1017"/>
      <c r="K4" s="1017"/>
      <c r="L4" s="1017"/>
      <c r="M4" s="1017"/>
      <c r="N4" s="1017"/>
      <c r="O4" s="1018"/>
      <c r="P4" s="98"/>
      <c r="Q4" s="553"/>
      <c r="R4" s="553"/>
      <c r="S4" s="553"/>
      <c r="T4" s="553"/>
      <c r="U4" s="553"/>
      <c r="V4" s="553"/>
      <c r="W4" s="553"/>
      <c r="X4" s="554"/>
      <c r="Y4" s="1029" t="s">
        <v>12</v>
      </c>
      <c r="Z4" s="1030"/>
      <c r="AA4" s="1031"/>
      <c r="AB4" s="457"/>
      <c r="AC4" s="1033"/>
      <c r="AD4" s="103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9"/>
      <c r="H5" s="1020"/>
      <c r="I5" s="1020"/>
      <c r="J5" s="1020"/>
      <c r="K5" s="1020"/>
      <c r="L5" s="1020"/>
      <c r="M5" s="1020"/>
      <c r="N5" s="1020"/>
      <c r="O5" s="1021"/>
      <c r="P5" s="893"/>
      <c r="Q5" s="893"/>
      <c r="R5" s="893"/>
      <c r="S5" s="893"/>
      <c r="T5" s="893"/>
      <c r="U5" s="893"/>
      <c r="V5" s="893"/>
      <c r="W5" s="893"/>
      <c r="X5" s="894"/>
      <c r="Y5" s="411" t="s">
        <v>54</v>
      </c>
      <c r="Z5" s="1026"/>
      <c r="AA5" s="1027"/>
      <c r="AB5" s="519"/>
      <c r="AC5" s="1032"/>
      <c r="AD5" s="103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22"/>
      <c r="H6" s="1023"/>
      <c r="I6" s="1023"/>
      <c r="J6" s="1023"/>
      <c r="K6" s="1023"/>
      <c r="L6" s="1023"/>
      <c r="M6" s="1023"/>
      <c r="N6" s="1023"/>
      <c r="O6" s="1024"/>
      <c r="P6" s="555"/>
      <c r="Q6" s="555"/>
      <c r="R6" s="555"/>
      <c r="S6" s="555"/>
      <c r="T6" s="555"/>
      <c r="U6" s="555"/>
      <c r="V6" s="555"/>
      <c r="W6" s="555"/>
      <c r="X6" s="556"/>
      <c r="Y6" s="1025" t="s">
        <v>13</v>
      </c>
      <c r="Z6" s="1026"/>
      <c r="AA6" s="1027"/>
      <c r="AB6" s="602" t="s">
        <v>301</v>
      </c>
      <c r="AC6" s="1028"/>
      <c r="AD6" s="102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4"/>
      <c r="Z9" s="840"/>
      <c r="AA9" s="841"/>
      <c r="AB9" s="1038" t="s">
        <v>11</v>
      </c>
      <c r="AC9" s="1039"/>
      <c r="AD9" s="1040"/>
      <c r="AE9" s="1044" t="s">
        <v>357</v>
      </c>
      <c r="AF9" s="1044"/>
      <c r="AG9" s="1044"/>
      <c r="AH9" s="1044"/>
      <c r="AI9" s="1044" t="s">
        <v>363</v>
      </c>
      <c r="AJ9" s="1044"/>
      <c r="AK9" s="1044"/>
      <c r="AL9" s="1044"/>
      <c r="AM9" s="1044" t="s">
        <v>472</v>
      </c>
      <c r="AN9" s="1044"/>
      <c r="AO9" s="1044"/>
      <c r="AP9" s="557"/>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5"/>
      <c r="Z10" s="1036"/>
      <c r="AA10" s="1037"/>
      <c r="AB10" s="1041"/>
      <c r="AC10" s="1042"/>
      <c r="AD10" s="1043"/>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9"/>
      <c r="H11" s="1017"/>
      <c r="I11" s="1017"/>
      <c r="J11" s="1017"/>
      <c r="K11" s="1017"/>
      <c r="L11" s="1017"/>
      <c r="M11" s="1017"/>
      <c r="N11" s="1017"/>
      <c r="O11" s="1018"/>
      <c r="P11" s="98"/>
      <c r="Q11" s="553"/>
      <c r="R11" s="553"/>
      <c r="S11" s="553"/>
      <c r="T11" s="553"/>
      <c r="U11" s="553"/>
      <c r="V11" s="553"/>
      <c r="W11" s="553"/>
      <c r="X11" s="554"/>
      <c r="Y11" s="1029" t="s">
        <v>12</v>
      </c>
      <c r="Z11" s="1030"/>
      <c r="AA11" s="1031"/>
      <c r="AB11" s="457"/>
      <c r="AC11" s="1033"/>
      <c r="AD11" s="103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9"/>
      <c r="H12" s="1020"/>
      <c r="I12" s="1020"/>
      <c r="J12" s="1020"/>
      <c r="K12" s="1020"/>
      <c r="L12" s="1020"/>
      <c r="M12" s="1020"/>
      <c r="N12" s="1020"/>
      <c r="O12" s="1021"/>
      <c r="P12" s="893"/>
      <c r="Q12" s="893"/>
      <c r="R12" s="893"/>
      <c r="S12" s="893"/>
      <c r="T12" s="893"/>
      <c r="U12" s="893"/>
      <c r="V12" s="893"/>
      <c r="W12" s="893"/>
      <c r="X12" s="894"/>
      <c r="Y12" s="411" t="s">
        <v>54</v>
      </c>
      <c r="Z12" s="1026"/>
      <c r="AA12" s="1027"/>
      <c r="AB12" s="519"/>
      <c r="AC12" s="1032"/>
      <c r="AD12" s="103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22"/>
      <c r="H13" s="1023"/>
      <c r="I13" s="1023"/>
      <c r="J13" s="1023"/>
      <c r="K13" s="1023"/>
      <c r="L13" s="1023"/>
      <c r="M13" s="1023"/>
      <c r="N13" s="1023"/>
      <c r="O13" s="1024"/>
      <c r="P13" s="555"/>
      <c r="Q13" s="555"/>
      <c r="R13" s="555"/>
      <c r="S13" s="555"/>
      <c r="T13" s="555"/>
      <c r="U13" s="555"/>
      <c r="V13" s="555"/>
      <c r="W13" s="555"/>
      <c r="X13" s="556"/>
      <c r="Y13" s="1025" t="s">
        <v>13</v>
      </c>
      <c r="Z13" s="1026"/>
      <c r="AA13" s="1027"/>
      <c r="AB13" s="602" t="s">
        <v>301</v>
      </c>
      <c r="AC13" s="1028"/>
      <c r="AD13" s="102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4"/>
      <c r="Z16" s="840"/>
      <c r="AA16" s="841"/>
      <c r="AB16" s="1038" t="s">
        <v>11</v>
      </c>
      <c r="AC16" s="1039"/>
      <c r="AD16" s="1040"/>
      <c r="AE16" s="1044" t="s">
        <v>357</v>
      </c>
      <c r="AF16" s="1044"/>
      <c r="AG16" s="1044"/>
      <c r="AH16" s="1044"/>
      <c r="AI16" s="1044" t="s">
        <v>363</v>
      </c>
      <c r="AJ16" s="1044"/>
      <c r="AK16" s="1044"/>
      <c r="AL16" s="1044"/>
      <c r="AM16" s="1044" t="s">
        <v>472</v>
      </c>
      <c r="AN16" s="1044"/>
      <c r="AO16" s="1044"/>
      <c r="AP16" s="557"/>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5"/>
      <c r="Z17" s="1036"/>
      <c r="AA17" s="1037"/>
      <c r="AB17" s="1041"/>
      <c r="AC17" s="1042"/>
      <c r="AD17" s="1043"/>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9"/>
      <c r="H18" s="1017"/>
      <c r="I18" s="1017"/>
      <c r="J18" s="1017"/>
      <c r="K18" s="1017"/>
      <c r="L18" s="1017"/>
      <c r="M18" s="1017"/>
      <c r="N18" s="1017"/>
      <c r="O18" s="1018"/>
      <c r="P18" s="98"/>
      <c r="Q18" s="553"/>
      <c r="R18" s="553"/>
      <c r="S18" s="553"/>
      <c r="T18" s="553"/>
      <c r="U18" s="553"/>
      <c r="V18" s="553"/>
      <c r="W18" s="553"/>
      <c r="X18" s="554"/>
      <c r="Y18" s="1029" t="s">
        <v>12</v>
      </c>
      <c r="Z18" s="1030"/>
      <c r="AA18" s="1031"/>
      <c r="AB18" s="457"/>
      <c r="AC18" s="1033"/>
      <c r="AD18" s="103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9"/>
      <c r="H19" s="1020"/>
      <c r="I19" s="1020"/>
      <c r="J19" s="1020"/>
      <c r="K19" s="1020"/>
      <c r="L19" s="1020"/>
      <c r="M19" s="1020"/>
      <c r="N19" s="1020"/>
      <c r="O19" s="1021"/>
      <c r="P19" s="893"/>
      <c r="Q19" s="893"/>
      <c r="R19" s="893"/>
      <c r="S19" s="893"/>
      <c r="T19" s="893"/>
      <c r="U19" s="893"/>
      <c r="V19" s="893"/>
      <c r="W19" s="893"/>
      <c r="X19" s="894"/>
      <c r="Y19" s="411" t="s">
        <v>54</v>
      </c>
      <c r="Z19" s="1026"/>
      <c r="AA19" s="1027"/>
      <c r="AB19" s="519"/>
      <c r="AC19" s="1032"/>
      <c r="AD19" s="103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22"/>
      <c r="H20" s="1023"/>
      <c r="I20" s="1023"/>
      <c r="J20" s="1023"/>
      <c r="K20" s="1023"/>
      <c r="L20" s="1023"/>
      <c r="M20" s="1023"/>
      <c r="N20" s="1023"/>
      <c r="O20" s="1024"/>
      <c r="P20" s="555"/>
      <c r="Q20" s="555"/>
      <c r="R20" s="555"/>
      <c r="S20" s="555"/>
      <c r="T20" s="555"/>
      <c r="U20" s="555"/>
      <c r="V20" s="555"/>
      <c r="W20" s="555"/>
      <c r="X20" s="556"/>
      <c r="Y20" s="1025" t="s">
        <v>13</v>
      </c>
      <c r="Z20" s="1026"/>
      <c r="AA20" s="1027"/>
      <c r="AB20" s="602" t="s">
        <v>301</v>
      </c>
      <c r="AC20" s="1028"/>
      <c r="AD20" s="102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4"/>
      <c r="Z23" s="840"/>
      <c r="AA23" s="841"/>
      <c r="AB23" s="1038" t="s">
        <v>11</v>
      </c>
      <c r="AC23" s="1039"/>
      <c r="AD23" s="1040"/>
      <c r="AE23" s="1044" t="s">
        <v>357</v>
      </c>
      <c r="AF23" s="1044"/>
      <c r="AG23" s="1044"/>
      <c r="AH23" s="1044"/>
      <c r="AI23" s="1044" t="s">
        <v>363</v>
      </c>
      <c r="AJ23" s="1044"/>
      <c r="AK23" s="1044"/>
      <c r="AL23" s="1044"/>
      <c r="AM23" s="1044" t="s">
        <v>472</v>
      </c>
      <c r="AN23" s="1044"/>
      <c r="AO23" s="1044"/>
      <c r="AP23" s="557"/>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5"/>
      <c r="Z24" s="1036"/>
      <c r="AA24" s="1037"/>
      <c r="AB24" s="1041"/>
      <c r="AC24" s="1042"/>
      <c r="AD24" s="1043"/>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9"/>
      <c r="H25" s="1017"/>
      <c r="I25" s="1017"/>
      <c r="J25" s="1017"/>
      <c r="K25" s="1017"/>
      <c r="L25" s="1017"/>
      <c r="M25" s="1017"/>
      <c r="N25" s="1017"/>
      <c r="O25" s="1018"/>
      <c r="P25" s="98"/>
      <c r="Q25" s="553"/>
      <c r="R25" s="553"/>
      <c r="S25" s="553"/>
      <c r="T25" s="553"/>
      <c r="U25" s="553"/>
      <c r="V25" s="553"/>
      <c r="W25" s="553"/>
      <c r="X25" s="554"/>
      <c r="Y25" s="1029" t="s">
        <v>12</v>
      </c>
      <c r="Z25" s="1030"/>
      <c r="AA25" s="1031"/>
      <c r="AB25" s="457"/>
      <c r="AC25" s="1033"/>
      <c r="AD25" s="103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9"/>
      <c r="H26" s="1020"/>
      <c r="I26" s="1020"/>
      <c r="J26" s="1020"/>
      <c r="K26" s="1020"/>
      <c r="L26" s="1020"/>
      <c r="M26" s="1020"/>
      <c r="N26" s="1020"/>
      <c r="O26" s="1021"/>
      <c r="P26" s="893"/>
      <c r="Q26" s="893"/>
      <c r="R26" s="893"/>
      <c r="S26" s="893"/>
      <c r="T26" s="893"/>
      <c r="U26" s="893"/>
      <c r="V26" s="893"/>
      <c r="W26" s="893"/>
      <c r="X26" s="894"/>
      <c r="Y26" s="411" t="s">
        <v>54</v>
      </c>
      <c r="Z26" s="1026"/>
      <c r="AA26" s="1027"/>
      <c r="AB26" s="519"/>
      <c r="AC26" s="1032"/>
      <c r="AD26" s="103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22"/>
      <c r="H27" s="1023"/>
      <c r="I27" s="1023"/>
      <c r="J27" s="1023"/>
      <c r="K27" s="1023"/>
      <c r="L27" s="1023"/>
      <c r="M27" s="1023"/>
      <c r="N27" s="1023"/>
      <c r="O27" s="1024"/>
      <c r="P27" s="555"/>
      <c r="Q27" s="555"/>
      <c r="R27" s="555"/>
      <c r="S27" s="555"/>
      <c r="T27" s="555"/>
      <c r="U27" s="555"/>
      <c r="V27" s="555"/>
      <c r="W27" s="555"/>
      <c r="X27" s="556"/>
      <c r="Y27" s="1025" t="s">
        <v>13</v>
      </c>
      <c r="Z27" s="1026"/>
      <c r="AA27" s="1027"/>
      <c r="AB27" s="602" t="s">
        <v>301</v>
      </c>
      <c r="AC27" s="1028"/>
      <c r="AD27" s="102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4"/>
      <c r="Z30" s="840"/>
      <c r="AA30" s="841"/>
      <c r="AB30" s="1038" t="s">
        <v>11</v>
      </c>
      <c r="AC30" s="1039"/>
      <c r="AD30" s="1040"/>
      <c r="AE30" s="1044" t="s">
        <v>357</v>
      </c>
      <c r="AF30" s="1044"/>
      <c r="AG30" s="1044"/>
      <c r="AH30" s="1044"/>
      <c r="AI30" s="1044" t="s">
        <v>363</v>
      </c>
      <c r="AJ30" s="1044"/>
      <c r="AK30" s="1044"/>
      <c r="AL30" s="1044"/>
      <c r="AM30" s="1044" t="s">
        <v>472</v>
      </c>
      <c r="AN30" s="1044"/>
      <c r="AO30" s="1044"/>
      <c r="AP30" s="557"/>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5"/>
      <c r="Z31" s="1036"/>
      <c r="AA31" s="1037"/>
      <c r="AB31" s="1041"/>
      <c r="AC31" s="1042"/>
      <c r="AD31" s="1043"/>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9"/>
      <c r="H32" s="1017"/>
      <c r="I32" s="1017"/>
      <c r="J32" s="1017"/>
      <c r="K32" s="1017"/>
      <c r="L32" s="1017"/>
      <c r="M32" s="1017"/>
      <c r="N32" s="1017"/>
      <c r="O32" s="1018"/>
      <c r="P32" s="98"/>
      <c r="Q32" s="553"/>
      <c r="R32" s="553"/>
      <c r="S32" s="553"/>
      <c r="T32" s="553"/>
      <c r="U32" s="553"/>
      <c r="V32" s="553"/>
      <c r="W32" s="553"/>
      <c r="X32" s="554"/>
      <c r="Y32" s="1029" t="s">
        <v>12</v>
      </c>
      <c r="Z32" s="1030"/>
      <c r="AA32" s="1031"/>
      <c r="AB32" s="457"/>
      <c r="AC32" s="1033"/>
      <c r="AD32" s="103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9"/>
      <c r="H33" s="1020"/>
      <c r="I33" s="1020"/>
      <c r="J33" s="1020"/>
      <c r="K33" s="1020"/>
      <c r="L33" s="1020"/>
      <c r="M33" s="1020"/>
      <c r="N33" s="1020"/>
      <c r="O33" s="1021"/>
      <c r="P33" s="893"/>
      <c r="Q33" s="893"/>
      <c r="R33" s="893"/>
      <c r="S33" s="893"/>
      <c r="T33" s="893"/>
      <c r="U33" s="893"/>
      <c r="V33" s="893"/>
      <c r="W33" s="893"/>
      <c r="X33" s="894"/>
      <c r="Y33" s="411" t="s">
        <v>54</v>
      </c>
      <c r="Z33" s="1026"/>
      <c r="AA33" s="1027"/>
      <c r="AB33" s="519"/>
      <c r="AC33" s="1032"/>
      <c r="AD33" s="103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22"/>
      <c r="H34" s="1023"/>
      <c r="I34" s="1023"/>
      <c r="J34" s="1023"/>
      <c r="K34" s="1023"/>
      <c r="L34" s="1023"/>
      <c r="M34" s="1023"/>
      <c r="N34" s="1023"/>
      <c r="O34" s="1024"/>
      <c r="P34" s="555"/>
      <c r="Q34" s="555"/>
      <c r="R34" s="555"/>
      <c r="S34" s="555"/>
      <c r="T34" s="555"/>
      <c r="U34" s="555"/>
      <c r="V34" s="555"/>
      <c r="W34" s="555"/>
      <c r="X34" s="556"/>
      <c r="Y34" s="1025" t="s">
        <v>13</v>
      </c>
      <c r="Z34" s="1026"/>
      <c r="AA34" s="1027"/>
      <c r="AB34" s="602" t="s">
        <v>301</v>
      </c>
      <c r="AC34" s="1028"/>
      <c r="AD34" s="102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4"/>
      <c r="Z37" s="840"/>
      <c r="AA37" s="841"/>
      <c r="AB37" s="1038" t="s">
        <v>11</v>
      </c>
      <c r="AC37" s="1039"/>
      <c r="AD37" s="1040"/>
      <c r="AE37" s="1044" t="s">
        <v>357</v>
      </c>
      <c r="AF37" s="1044"/>
      <c r="AG37" s="1044"/>
      <c r="AH37" s="1044"/>
      <c r="AI37" s="1044" t="s">
        <v>363</v>
      </c>
      <c r="AJ37" s="1044"/>
      <c r="AK37" s="1044"/>
      <c r="AL37" s="1044"/>
      <c r="AM37" s="1044" t="s">
        <v>472</v>
      </c>
      <c r="AN37" s="1044"/>
      <c r="AO37" s="1044"/>
      <c r="AP37" s="557"/>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5"/>
      <c r="Z38" s="1036"/>
      <c r="AA38" s="1037"/>
      <c r="AB38" s="1041"/>
      <c r="AC38" s="1042"/>
      <c r="AD38" s="1043"/>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9"/>
      <c r="H39" s="1017"/>
      <c r="I39" s="1017"/>
      <c r="J39" s="1017"/>
      <c r="K39" s="1017"/>
      <c r="L39" s="1017"/>
      <c r="M39" s="1017"/>
      <c r="N39" s="1017"/>
      <c r="O39" s="1018"/>
      <c r="P39" s="98"/>
      <c r="Q39" s="553"/>
      <c r="R39" s="553"/>
      <c r="S39" s="553"/>
      <c r="T39" s="553"/>
      <c r="U39" s="553"/>
      <c r="V39" s="553"/>
      <c r="W39" s="553"/>
      <c r="X39" s="554"/>
      <c r="Y39" s="1029" t="s">
        <v>12</v>
      </c>
      <c r="Z39" s="1030"/>
      <c r="AA39" s="1031"/>
      <c r="AB39" s="457"/>
      <c r="AC39" s="1033"/>
      <c r="AD39" s="103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9"/>
      <c r="H40" s="1020"/>
      <c r="I40" s="1020"/>
      <c r="J40" s="1020"/>
      <c r="K40" s="1020"/>
      <c r="L40" s="1020"/>
      <c r="M40" s="1020"/>
      <c r="N40" s="1020"/>
      <c r="O40" s="1021"/>
      <c r="P40" s="893"/>
      <c r="Q40" s="893"/>
      <c r="R40" s="893"/>
      <c r="S40" s="893"/>
      <c r="T40" s="893"/>
      <c r="U40" s="893"/>
      <c r="V40" s="893"/>
      <c r="W40" s="893"/>
      <c r="X40" s="894"/>
      <c r="Y40" s="411" t="s">
        <v>54</v>
      </c>
      <c r="Z40" s="1026"/>
      <c r="AA40" s="1027"/>
      <c r="AB40" s="519"/>
      <c r="AC40" s="1032"/>
      <c r="AD40" s="103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22"/>
      <c r="H41" s="1023"/>
      <c r="I41" s="1023"/>
      <c r="J41" s="1023"/>
      <c r="K41" s="1023"/>
      <c r="L41" s="1023"/>
      <c r="M41" s="1023"/>
      <c r="N41" s="1023"/>
      <c r="O41" s="1024"/>
      <c r="P41" s="555"/>
      <c r="Q41" s="555"/>
      <c r="R41" s="555"/>
      <c r="S41" s="555"/>
      <c r="T41" s="555"/>
      <c r="U41" s="555"/>
      <c r="V41" s="555"/>
      <c r="W41" s="555"/>
      <c r="X41" s="556"/>
      <c r="Y41" s="1025" t="s">
        <v>13</v>
      </c>
      <c r="Z41" s="1026"/>
      <c r="AA41" s="1027"/>
      <c r="AB41" s="602" t="s">
        <v>301</v>
      </c>
      <c r="AC41" s="1028"/>
      <c r="AD41" s="102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4"/>
      <c r="Z44" s="840"/>
      <c r="AA44" s="841"/>
      <c r="AB44" s="1038" t="s">
        <v>11</v>
      </c>
      <c r="AC44" s="1039"/>
      <c r="AD44" s="1040"/>
      <c r="AE44" s="1044" t="s">
        <v>357</v>
      </c>
      <c r="AF44" s="1044"/>
      <c r="AG44" s="1044"/>
      <c r="AH44" s="1044"/>
      <c r="AI44" s="1044" t="s">
        <v>363</v>
      </c>
      <c r="AJ44" s="1044"/>
      <c r="AK44" s="1044"/>
      <c r="AL44" s="1044"/>
      <c r="AM44" s="1044" t="s">
        <v>472</v>
      </c>
      <c r="AN44" s="1044"/>
      <c r="AO44" s="1044"/>
      <c r="AP44" s="557"/>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5"/>
      <c r="Z45" s="1036"/>
      <c r="AA45" s="1037"/>
      <c r="AB45" s="1041"/>
      <c r="AC45" s="1042"/>
      <c r="AD45" s="1043"/>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9"/>
      <c r="H46" s="1017"/>
      <c r="I46" s="1017"/>
      <c r="J46" s="1017"/>
      <c r="K46" s="1017"/>
      <c r="L46" s="1017"/>
      <c r="M46" s="1017"/>
      <c r="N46" s="1017"/>
      <c r="O46" s="1018"/>
      <c r="P46" s="98"/>
      <c r="Q46" s="553"/>
      <c r="R46" s="553"/>
      <c r="S46" s="553"/>
      <c r="T46" s="553"/>
      <c r="U46" s="553"/>
      <c r="V46" s="553"/>
      <c r="W46" s="553"/>
      <c r="X46" s="554"/>
      <c r="Y46" s="1029" t="s">
        <v>12</v>
      </c>
      <c r="Z46" s="1030"/>
      <c r="AA46" s="1031"/>
      <c r="AB46" s="457"/>
      <c r="AC46" s="1033"/>
      <c r="AD46" s="103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9"/>
      <c r="H47" s="1020"/>
      <c r="I47" s="1020"/>
      <c r="J47" s="1020"/>
      <c r="K47" s="1020"/>
      <c r="L47" s="1020"/>
      <c r="M47" s="1020"/>
      <c r="N47" s="1020"/>
      <c r="O47" s="1021"/>
      <c r="P47" s="893"/>
      <c r="Q47" s="893"/>
      <c r="R47" s="893"/>
      <c r="S47" s="893"/>
      <c r="T47" s="893"/>
      <c r="U47" s="893"/>
      <c r="V47" s="893"/>
      <c r="W47" s="893"/>
      <c r="X47" s="894"/>
      <c r="Y47" s="411" t="s">
        <v>54</v>
      </c>
      <c r="Z47" s="1026"/>
      <c r="AA47" s="1027"/>
      <c r="AB47" s="519"/>
      <c r="AC47" s="1032"/>
      <c r="AD47" s="103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22"/>
      <c r="H48" s="1023"/>
      <c r="I48" s="1023"/>
      <c r="J48" s="1023"/>
      <c r="K48" s="1023"/>
      <c r="L48" s="1023"/>
      <c r="M48" s="1023"/>
      <c r="N48" s="1023"/>
      <c r="O48" s="1024"/>
      <c r="P48" s="555"/>
      <c r="Q48" s="555"/>
      <c r="R48" s="555"/>
      <c r="S48" s="555"/>
      <c r="T48" s="555"/>
      <c r="U48" s="555"/>
      <c r="V48" s="555"/>
      <c r="W48" s="555"/>
      <c r="X48" s="556"/>
      <c r="Y48" s="1025" t="s">
        <v>13</v>
      </c>
      <c r="Z48" s="1026"/>
      <c r="AA48" s="1027"/>
      <c r="AB48" s="602" t="s">
        <v>301</v>
      </c>
      <c r="AC48" s="1028"/>
      <c r="AD48" s="102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4"/>
      <c r="Z51" s="840"/>
      <c r="AA51" s="841"/>
      <c r="AB51" s="557" t="s">
        <v>11</v>
      </c>
      <c r="AC51" s="1039"/>
      <c r="AD51" s="1040"/>
      <c r="AE51" s="1044" t="s">
        <v>357</v>
      </c>
      <c r="AF51" s="1044"/>
      <c r="AG51" s="1044"/>
      <c r="AH51" s="1044"/>
      <c r="AI51" s="1044" t="s">
        <v>363</v>
      </c>
      <c r="AJ51" s="1044"/>
      <c r="AK51" s="1044"/>
      <c r="AL51" s="1044"/>
      <c r="AM51" s="1044" t="s">
        <v>472</v>
      </c>
      <c r="AN51" s="1044"/>
      <c r="AO51" s="1044"/>
      <c r="AP51" s="557"/>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5"/>
      <c r="Z52" s="1036"/>
      <c r="AA52" s="1037"/>
      <c r="AB52" s="1041"/>
      <c r="AC52" s="1042"/>
      <c r="AD52" s="1043"/>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9"/>
      <c r="H53" s="1017"/>
      <c r="I53" s="1017"/>
      <c r="J53" s="1017"/>
      <c r="K53" s="1017"/>
      <c r="L53" s="1017"/>
      <c r="M53" s="1017"/>
      <c r="N53" s="1017"/>
      <c r="O53" s="1018"/>
      <c r="P53" s="98"/>
      <c r="Q53" s="553"/>
      <c r="R53" s="553"/>
      <c r="S53" s="553"/>
      <c r="T53" s="553"/>
      <c r="U53" s="553"/>
      <c r="V53" s="553"/>
      <c r="W53" s="553"/>
      <c r="X53" s="554"/>
      <c r="Y53" s="1029" t="s">
        <v>12</v>
      </c>
      <c r="Z53" s="1030"/>
      <c r="AA53" s="1031"/>
      <c r="AB53" s="457"/>
      <c r="AC53" s="1033"/>
      <c r="AD53" s="103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9"/>
      <c r="H54" s="1020"/>
      <c r="I54" s="1020"/>
      <c r="J54" s="1020"/>
      <c r="K54" s="1020"/>
      <c r="L54" s="1020"/>
      <c r="M54" s="1020"/>
      <c r="N54" s="1020"/>
      <c r="O54" s="1021"/>
      <c r="P54" s="893"/>
      <c r="Q54" s="893"/>
      <c r="R54" s="893"/>
      <c r="S54" s="893"/>
      <c r="T54" s="893"/>
      <c r="U54" s="893"/>
      <c r="V54" s="893"/>
      <c r="W54" s="893"/>
      <c r="X54" s="894"/>
      <c r="Y54" s="411" t="s">
        <v>54</v>
      </c>
      <c r="Z54" s="1026"/>
      <c r="AA54" s="1027"/>
      <c r="AB54" s="519"/>
      <c r="AC54" s="1032"/>
      <c r="AD54" s="103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22"/>
      <c r="H55" s="1023"/>
      <c r="I55" s="1023"/>
      <c r="J55" s="1023"/>
      <c r="K55" s="1023"/>
      <c r="L55" s="1023"/>
      <c r="M55" s="1023"/>
      <c r="N55" s="1023"/>
      <c r="O55" s="1024"/>
      <c r="P55" s="555"/>
      <c r="Q55" s="555"/>
      <c r="R55" s="555"/>
      <c r="S55" s="555"/>
      <c r="T55" s="555"/>
      <c r="U55" s="555"/>
      <c r="V55" s="555"/>
      <c r="W55" s="555"/>
      <c r="X55" s="556"/>
      <c r="Y55" s="1025" t="s">
        <v>13</v>
      </c>
      <c r="Z55" s="1026"/>
      <c r="AA55" s="1027"/>
      <c r="AB55" s="602" t="s">
        <v>301</v>
      </c>
      <c r="AC55" s="1028"/>
      <c r="AD55" s="102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4"/>
      <c r="Z58" s="840"/>
      <c r="AA58" s="841"/>
      <c r="AB58" s="1038" t="s">
        <v>11</v>
      </c>
      <c r="AC58" s="1039"/>
      <c r="AD58" s="1040"/>
      <c r="AE58" s="1044" t="s">
        <v>357</v>
      </c>
      <c r="AF58" s="1044"/>
      <c r="AG58" s="1044"/>
      <c r="AH58" s="1044"/>
      <c r="AI58" s="1044" t="s">
        <v>363</v>
      </c>
      <c r="AJ58" s="1044"/>
      <c r="AK58" s="1044"/>
      <c r="AL58" s="1044"/>
      <c r="AM58" s="1044" t="s">
        <v>472</v>
      </c>
      <c r="AN58" s="1044"/>
      <c r="AO58" s="1044"/>
      <c r="AP58" s="557"/>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5"/>
      <c r="Z59" s="1036"/>
      <c r="AA59" s="1037"/>
      <c r="AB59" s="1041"/>
      <c r="AC59" s="1042"/>
      <c r="AD59" s="1043"/>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9"/>
      <c r="H60" s="1017"/>
      <c r="I60" s="1017"/>
      <c r="J60" s="1017"/>
      <c r="K60" s="1017"/>
      <c r="L60" s="1017"/>
      <c r="M60" s="1017"/>
      <c r="N60" s="1017"/>
      <c r="O60" s="1018"/>
      <c r="P60" s="98"/>
      <c r="Q60" s="553"/>
      <c r="R60" s="553"/>
      <c r="S60" s="553"/>
      <c r="T60" s="553"/>
      <c r="U60" s="553"/>
      <c r="V60" s="553"/>
      <c r="W60" s="553"/>
      <c r="X60" s="554"/>
      <c r="Y60" s="1029" t="s">
        <v>12</v>
      </c>
      <c r="Z60" s="1030"/>
      <c r="AA60" s="1031"/>
      <c r="AB60" s="457"/>
      <c r="AC60" s="1033"/>
      <c r="AD60" s="103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9"/>
      <c r="H61" s="1020"/>
      <c r="I61" s="1020"/>
      <c r="J61" s="1020"/>
      <c r="K61" s="1020"/>
      <c r="L61" s="1020"/>
      <c r="M61" s="1020"/>
      <c r="N61" s="1020"/>
      <c r="O61" s="1021"/>
      <c r="P61" s="893"/>
      <c r="Q61" s="893"/>
      <c r="R61" s="893"/>
      <c r="S61" s="893"/>
      <c r="T61" s="893"/>
      <c r="U61" s="893"/>
      <c r="V61" s="893"/>
      <c r="W61" s="893"/>
      <c r="X61" s="894"/>
      <c r="Y61" s="411" t="s">
        <v>54</v>
      </c>
      <c r="Z61" s="1026"/>
      <c r="AA61" s="1027"/>
      <c r="AB61" s="519"/>
      <c r="AC61" s="1032"/>
      <c r="AD61" s="103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22"/>
      <c r="H62" s="1023"/>
      <c r="I62" s="1023"/>
      <c r="J62" s="1023"/>
      <c r="K62" s="1023"/>
      <c r="L62" s="1023"/>
      <c r="M62" s="1023"/>
      <c r="N62" s="1023"/>
      <c r="O62" s="1024"/>
      <c r="P62" s="555"/>
      <c r="Q62" s="555"/>
      <c r="R62" s="555"/>
      <c r="S62" s="555"/>
      <c r="T62" s="555"/>
      <c r="U62" s="555"/>
      <c r="V62" s="555"/>
      <c r="W62" s="555"/>
      <c r="X62" s="556"/>
      <c r="Y62" s="1025" t="s">
        <v>13</v>
      </c>
      <c r="Z62" s="1026"/>
      <c r="AA62" s="1027"/>
      <c r="AB62" s="602" t="s">
        <v>301</v>
      </c>
      <c r="AC62" s="1028"/>
      <c r="AD62" s="102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4"/>
      <c r="Z65" s="840"/>
      <c r="AA65" s="841"/>
      <c r="AB65" s="1038" t="s">
        <v>11</v>
      </c>
      <c r="AC65" s="1039"/>
      <c r="AD65" s="1040"/>
      <c r="AE65" s="1044" t="s">
        <v>357</v>
      </c>
      <c r="AF65" s="1044"/>
      <c r="AG65" s="1044"/>
      <c r="AH65" s="1044"/>
      <c r="AI65" s="1044" t="s">
        <v>363</v>
      </c>
      <c r="AJ65" s="1044"/>
      <c r="AK65" s="1044"/>
      <c r="AL65" s="1044"/>
      <c r="AM65" s="1044" t="s">
        <v>472</v>
      </c>
      <c r="AN65" s="1044"/>
      <c r="AO65" s="1044"/>
      <c r="AP65" s="557"/>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5"/>
      <c r="Z66" s="1036"/>
      <c r="AA66" s="1037"/>
      <c r="AB66" s="1041"/>
      <c r="AC66" s="1042"/>
      <c r="AD66" s="1043"/>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9"/>
      <c r="H67" s="1017"/>
      <c r="I67" s="1017"/>
      <c r="J67" s="1017"/>
      <c r="K67" s="1017"/>
      <c r="L67" s="1017"/>
      <c r="M67" s="1017"/>
      <c r="N67" s="1017"/>
      <c r="O67" s="1018"/>
      <c r="P67" s="98"/>
      <c r="Q67" s="553"/>
      <c r="R67" s="553"/>
      <c r="S67" s="553"/>
      <c r="T67" s="553"/>
      <c r="U67" s="553"/>
      <c r="V67" s="553"/>
      <c r="W67" s="553"/>
      <c r="X67" s="554"/>
      <c r="Y67" s="1029" t="s">
        <v>12</v>
      </c>
      <c r="Z67" s="1030"/>
      <c r="AA67" s="1031"/>
      <c r="AB67" s="457"/>
      <c r="AC67" s="1033"/>
      <c r="AD67" s="103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9"/>
      <c r="H68" s="1020"/>
      <c r="I68" s="1020"/>
      <c r="J68" s="1020"/>
      <c r="K68" s="1020"/>
      <c r="L68" s="1020"/>
      <c r="M68" s="1020"/>
      <c r="N68" s="1020"/>
      <c r="O68" s="1021"/>
      <c r="P68" s="893"/>
      <c r="Q68" s="893"/>
      <c r="R68" s="893"/>
      <c r="S68" s="893"/>
      <c r="T68" s="893"/>
      <c r="U68" s="893"/>
      <c r="V68" s="893"/>
      <c r="W68" s="893"/>
      <c r="X68" s="894"/>
      <c r="Y68" s="411" t="s">
        <v>54</v>
      </c>
      <c r="Z68" s="1026"/>
      <c r="AA68" s="1027"/>
      <c r="AB68" s="519"/>
      <c r="AC68" s="1032"/>
      <c r="AD68" s="103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22"/>
      <c r="H69" s="1023"/>
      <c r="I69" s="1023"/>
      <c r="J69" s="1023"/>
      <c r="K69" s="1023"/>
      <c r="L69" s="1023"/>
      <c r="M69" s="1023"/>
      <c r="N69" s="1023"/>
      <c r="O69" s="1024"/>
      <c r="P69" s="555"/>
      <c r="Q69" s="555"/>
      <c r="R69" s="555"/>
      <c r="S69" s="555"/>
      <c r="T69" s="555"/>
      <c r="U69" s="555"/>
      <c r="V69" s="555"/>
      <c r="W69" s="555"/>
      <c r="X69" s="556"/>
      <c r="Y69" s="411" t="s">
        <v>13</v>
      </c>
      <c r="Z69" s="1026"/>
      <c r="AA69" s="1027"/>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10" sqref="G10:K1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603" t="s">
        <v>512</v>
      </c>
      <c r="H2" s="604"/>
      <c r="I2" s="604"/>
      <c r="J2" s="604"/>
      <c r="K2" s="604"/>
      <c r="L2" s="604"/>
      <c r="M2" s="604"/>
      <c r="N2" s="604"/>
      <c r="O2" s="604"/>
      <c r="P2" s="604"/>
      <c r="Q2" s="604"/>
      <c r="R2" s="604"/>
      <c r="S2" s="604"/>
      <c r="T2" s="604"/>
      <c r="U2" s="604"/>
      <c r="V2" s="604"/>
      <c r="W2" s="604"/>
      <c r="X2" s="604"/>
      <c r="Y2" s="604"/>
      <c r="Z2" s="604"/>
      <c r="AA2" s="604"/>
      <c r="AB2" s="605"/>
      <c r="AC2" s="603" t="s">
        <v>514</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6" t="s">
        <v>17</v>
      </c>
      <c r="H3" s="678"/>
      <c r="I3" s="678"/>
      <c r="J3" s="678"/>
      <c r="K3" s="678"/>
      <c r="L3" s="677" t="s">
        <v>18</v>
      </c>
      <c r="M3" s="678"/>
      <c r="N3" s="678"/>
      <c r="O3" s="678"/>
      <c r="P3" s="678"/>
      <c r="Q3" s="678"/>
      <c r="R3" s="678"/>
      <c r="S3" s="678"/>
      <c r="T3" s="678"/>
      <c r="U3" s="678"/>
      <c r="V3" s="678"/>
      <c r="W3" s="678"/>
      <c r="X3" s="679"/>
      <c r="Y3" s="663" t="s">
        <v>19</v>
      </c>
      <c r="Z3" s="664"/>
      <c r="AA3" s="664"/>
      <c r="AB3" s="809"/>
      <c r="AC3" s="826"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57"/>
      <c r="B4" s="1058"/>
      <c r="C4" s="1058"/>
      <c r="D4" s="1058"/>
      <c r="E4" s="1058"/>
      <c r="F4" s="1059"/>
      <c r="G4" s="680" t="s">
        <v>627</v>
      </c>
      <c r="H4" s="681"/>
      <c r="I4" s="681"/>
      <c r="J4" s="681"/>
      <c r="K4" s="682"/>
      <c r="L4" s="674" t="s">
        <v>628</v>
      </c>
      <c r="M4" s="675"/>
      <c r="N4" s="675"/>
      <c r="O4" s="675"/>
      <c r="P4" s="675"/>
      <c r="Q4" s="675"/>
      <c r="R4" s="675"/>
      <c r="S4" s="675"/>
      <c r="T4" s="675"/>
      <c r="U4" s="675"/>
      <c r="V4" s="675"/>
      <c r="W4" s="675"/>
      <c r="X4" s="676"/>
      <c r="Y4" s="384">
        <v>1</v>
      </c>
      <c r="Z4" s="385"/>
      <c r="AA4" s="385"/>
      <c r="AB4" s="816"/>
      <c r="AC4" s="680"/>
      <c r="AD4" s="681"/>
      <c r="AE4" s="681"/>
      <c r="AF4" s="681"/>
      <c r="AG4" s="682"/>
      <c r="AH4" s="674"/>
      <c r="AI4" s="675"/>
      <c r="AJ4" s="675"/>
      <c r="AK4" s="675"/>
      <c r="AL4" s="675"/>
      <c r="AM4" s="675"/>
      <c r="AN4" s="675"/>
      <c r="AO4" s="675"/>
      <c r="AP4" s="675"/>
      <c r="AQ4" s="675"/>
      <c r="AR4" s="675"/>
      <c r="AS4" s="675"/>
      <c r="AT4" s="676"/>
      <c r="AU4" s="384"/>
      <c r="AV4" s="385"/>
      <c r="AW4" s="385"/>
      <c r="AX4" s="386"/>
    </row>
    <row r="5" spans="1:50" ht="24.75" customHeight="1" x14ac:dyDescent="0.15">
      <c r="A5" s="1057"/>
      <c r="B5" s="1058"/>
      <c r="C5" s="1058"/>
      <c r="D5" s="1058"/>
      <c r="E5" s="1058"/>
      <c r="F5" s="1059"/>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57"/>
      <c r="B6" s="1058"/>
      <c r="C6" s="1058"/>
      <c r="D6" s="1058"/>
      <c r="E6" s="1058"/>
      <c r="F6" s="1059"/>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57"/>
      <c r="B7" s="1058"/>
      <c r="C7" s="1058"/>
      <c r="D7" s="1058"/>
      <c r="E7" s="1058"/>
      <c r="F7" s="1059"/>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57"/>
      <c r="B8" s="1058"/>
      <c r="C8" s="1058"/>
      <c r="D8" s="1058"/>
      <c r="E8" s="1058"/>
      <c r="F8" s="1059"/>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57"/>
      <c r="B9" s="1058"/>
      <c r="C9" s="1058"/>
      <c r="D9" s="1058"/>
      <c r="E9" s="1058"/>
      <c r="F9" s="1059"/>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57"/>
      <c r="B10" s="1058"/>
      <c r="C10" s="1058"/>
      <c r="D10" s="1058"/>
      <c r="E10" s="1058"/>
      <c r="F10" s="1059"/>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57"/>
      <c r="B11" s="1058"/>
      <c r="C11" s="1058"/>
      <c r="D11" s="1058"/>
      <c r="E11" s="1058"/>
      <c r="F11" s="1059"/>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57"/>
      <c r="B12" s="1058"/>
      <c r="C12" s="1058"/>
      <c r="D12" s="1058"/>
      <c r="E12" s="1058"/>
      <c r="F12" s="1059"/>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57"/>
      <c r="B13" s="1058"/>
      <c r="C13" s="1058"/>
      <c r="D13" s="1058"/>
      <c r="E13" s="1058"/>
      <c r="F13" s="1059"/>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x14ac:dyDescent="0.15">
      <c r="A14" s="1057"/>
      <c r="B14" s="1058"/>
      <c r="C14" s="1058"/>
      <c r="D14" s="1058"/>
      <c r="E14" s="1058"/>
      <c r="F14" s="1059"/>
      <c r="G14" s="837" t="s">
        <v>20</v>
      </c>
      <c r="H14" s="838"/>
      <c r="I14" s="838"/>
      <c r="J14" s="838"/>
      <c r="K14" s="838"/>
      <c r="L14" s="839"/>
      <c r="M14" s="840"/>
      <c r="N14" s="840"/>
      <c r="O14" s="840"/>
      <c r="P14" s="840"/>
      <c r="Q14" s="840"/>
      <c r="R14" s="840"/>
      <c r="S14" s="840"/>
      <c r="T14" s="840"/>
      <c r="U14" s="840"/>
      <c r="V14" s="840"/>
      <c r="W14" s="840"/>
      <c r="X14" s="841"/>
      <c r="Y14" s="842">
        <f>SUM(Y4:AB13)</f>
        <v>1</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hidden="1" customHeight="1" x14ac:dyDescent="0.15">
      <c r="A15" s="1057"/>
      <c r="B15" s="1058"/>
      <c r="C15" s="1058"/>
      <c r="D15" s="1058"/>
      <c r="E15" s="1058"/>
      <c r="F15" s="1059"/>
      <c r="G15" s="603" t="s">
        <v>402</v>
      </c>
      <c r="H15" s="604"/>
      <c r="I15" s="604"/>
      <c r="J15" s="604"/>
      <c r="K15" s="604"/>
      <c r="L15" s="604"/>
      <c r="M15" s="604"/>
      <c r="N15" s="604"/>
      <c r="O15" s="604"/>
      <c r="P15" s="604"/>
      <c r="Q15" s="604"/>
      <c r="R15" s="604"/>
      <c r="S15" s="604"/>
      <c r="T15" s="604"/>
      <c r="U15" s="604"/>
      <c r="V15" s="604"/>
      <c r="W15" s="604"/>
      <c r="X15" s="604"/>
      <c r="Y15" s="604"/>
      <c r="Z15" s="604"/>
      <c r="AA15" s="604"/>
      <c r="AB15" s="605"/>
      <c r="AC15" s="603" t="s">
        <v>403</v>
      </c>
      <c r="AD15" s="604"/>
      <c r="AE15" s="604"/>
      <c r="AF15" s="604"/>
      <c r="AG15" s="604"/>
      <c r="AH15" s="604"/>
      <c r="AI15" s="604"/>
      <c r="AJ15" s="604"/>
      <c r="AK15" s="604"/>
      <c r="AL15" s="604"/>
      <c r="AM15" s="604"/>
      <c r="AN15" s="604"/>
      <c r="AO15" s="604"/>
      <c r="AP15" s="604"/>
      <c r="AQ15" s="604"/>
      <c r="AR15" s="604"/>
      <c r="AS15" s="604"/>
      <c r="AT15" s="604"/>
      <c r="AU15" s="604"/>
      <c r="AV15" s="604"/>
      <c r="AW15" s="604"/>
      <c r="AX15" s="804"/>
    </row>
    <row r="16" spans="1:50" ht="25.5" hidden="1" customHeight="1" x14ac:dyDescent="0.15">
      <c r="A16" s="1057"/>
      <c r="B16" s="1058"/>
      <c r="C16" s="1058"/>
      <c r="D16" s="1058"/>
      <c r="E16" s="1058"/>
      <c r="F16" s="1059"/>
      <c r="G16" s="826"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9"/>
      <c r="AC16" s="826"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hidden="1" customHeight="1" x14ac:dyDescent="0.15">
      <c r="A17" s="1057"/>
      <c r="B17" s="1058"/>
      <c r="C17" s="1058"/>
      <c r="D17" s="1058"/>
      <c r="E17" s="1058"/>
      <c r="F17" s="1059"/>
      <c r="G17" s="680"/>
      <c r="H17" s="681"/>
      <c r="I17" s="681"/>
      <c r="J17" s="681"/>
      <c r="K17" s="682"/>
      <c r="L17" s="674"/>
      <c r="M17" s="675"/>
      <c r="N17" s="675"/>
      <c r="O17" s="675"/>
      <c r="P17" s="675"/>
      <c r="Q17" s="675"/>
      <c r="R17" s="675"/>
      <c r="S17" s="675"/>
      <c r="T17" s="675"/>
      <c r="U17" s="675"/>
      <c r="V17" s="675"/>
      <c r="W17" s="675"/>
      <c r="X17" s="676"/>
      <c r="Y17" s="384"/>
      <c r="Z17" s="385"/>
      <c r="AA17" s="385"/>
      <c r="AB17" s="816"/>
      <c r="AC17" s="680"/>
      <c r="AD17" s="681"/>
      <c r="AE17" s="681"/>
      <c r="AF17" s="681"/>
      <c r="AG17" s="682"/>
      <c r="AH17" s="674"/>
      <c r="AI17" s="675"/>
      <c r="AJ17" s="675"/>
      <c r="AK17" s="675"/>
      <c r="AL17" s="675"/>
      <c r="AM17" s="675"/>
      <c r="AN17" s="675"/>
      <c r="AO17" s="675"/>
      <c r="AP17" s="675"/>
      <c r="AQ17" s="675"/>
      <c r="AR17" s="675"/>
      <c r="AS17" s="675"/>
      <c r="AT17" s="676"/>
      <c r="AU17" s="384"/>
      <c r="AV17" s="385"/>
      <c r="AW17" s="385"/>
      <c r="AX17" s="386"/>
    </row>
    <row r="18" spans="1:50" ht="24.75" hidden="1" customHeight="1" x14ac:dyDescent="0.15">
      <c r="A18" s="1057"/>
      <c r="B18" s="1058"/>
      <c r="C18" s="1058"/>
      <c r="D18" s="1058"/>
      <c r="E18" s="1058"/>
      <c r="F18" s="1059"/>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hidden="1" customHeight="1" x14ac:dyDescent="0.15">
      <c r="A19" s="1057"/>
      <c r="B19" s="1058"/>
      <c r="C19" s="1058"/>
      <c r="D19" s="1058"/>
      <c r="E19" s="1058"/>
      <c r="F19" s="1059"/>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hidden="1" customHeight="1" x14ac:dyDescent="0.15">
      <c r="A20" s="1057"/>
      <c r="B20" s="1058"/>
      <c r="C20" s="1058"/>
      <c r="D20" s="1058"/>
      <c r="E20" s="1058"/>
      <c r="F20" s="1059"/>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hidden="1" customHeight="1" x14ac:dyDescent="0.15">
      <c r="A21" s="1057"/>
      <c r="B21" s="1058"/>
      <c r="C21" s="1058"/>
      <c r="D21" s="1058"/>
      <c r="E21" s="1058"/>
      <c r="F21" s="1059"/>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hidden="1" customHeight="1" x14ac:dyDescent="0.15">
      <c r="A22" s="1057"/>
      <c r="B22" s="1058"/>
      <c r="C22" s="1058"/>
      <c r="D22" s="1058"/>
      <c r="E22" s="1058"/>
      <c r="F22" s="1059"/>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hidden="1" customHeight="1" x14ac:dyDescent="0.15">
      <c r="A23" s="1057"/>
      <c r="B23" s="1058"/>
      <c r="C23" s="1058"/>
      <c r="D23" s="1058"/>
      <c r="E23" s="1058"/>
      <c r="F23" s="1059"/>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hidden="1" customHeight="1" x14ac:dyDescent="0.15">
      <c r="A24" s="1057"/>
      <c r="B24" s="1058"/>
      <c r="C24" s="1058"/>
      <c r="D24" s="1058"/>
      <c r="E24" s="1058"/>
      <c r="F24" s="1059"/>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hidden="1" customHeight="1" x14ac:dyDescent="0.15">
      <c r="A25" s="1057"/>
      <c r="B25" s="1058"/>
      <c r="C25" s="1058"/>
      <c r="D25" s="1058"/>
      <c r="E25" s="1058"/>
      <c r="F25" s="1059"/>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hidden="1" customHeight="1" x14ac:dyDescent="0.15">
      <c r="A26" s="1057"/>
      <c r="B26" s="1058"/>
      <c r="C26" s="1058"/>
      <c r="D26" s="1058"/>
      <c r="E26" s="1058"/>
      <c r="F26" s="1059"/>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hidden="1" customHeight="1" thickBot="1" x14ac:dyDescent="0.2">
      <c r="A27" s="1057"/>
      <c r="B27" s="1058"/>
      <c r="C27" s="1058"/>
      <c r="D27" s="1058"/>
      <c r="E27" s="1058"/>
      <c r="F27" s="1059"/>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hidden="1" customHeight="1" x14ac:dyDescent="0.15">
      <c r="A28" s="1057"/>
      <c r="B28" s="1058"/>
      <c r="C28" s="1058"/>
      <c r="D28" s="1058"/>
      <c r="E28" s="1058"/>
      <c r="F28" s="1059"/>
      <c r="G28" s="603" t="s">
        <v>401</v>
      </c>
      <c r="H28" s="604"/>
      <c r="I28" s="604"/>
      <c r="J28" s="604"/>
      <c r="K28" s="604"/>
      <c r="L28" s="604"/>
      <c r="M28" s="604"/>
      <c r="N28" s="604"/>
      <c r="O28" s="604"/>
      <c r="P28" s="604"/>
      <c r="Q28" s="604"/>
      <c r="R28" s="604"/>
      <c r="S28" s="604"/>
      <c r="T28" s="604"/>
      <c r="U28" s="604"/>
      <c r="V28" s="604"/>
      <c r="W28" s="604"/>
      <c r="X28" s="604"/>
      <c r="Y28" s="604"/>
      <c r="Z28" s="604"/>
      <c r="AA28" s="604"/>
      <c r="AB28" s="605"/>
      <c r="AC28" s="603" t="s">
        <v>404</v>
      </c>
      <c r="AD28" s="604"/>
      <c r="AE28" s="604"/>
      <c r="AF28" s="604"/>
      <c r="AG28" s="604"/>
      <c r="AH28" s="604"/>
      <c r="AI28" s="604"/>
      <c r="AJ28" s="604"/>
      <c r="AK28" s="604"/>
      <c r="AL28" s="604"/>
      <c r="AM28" s="604"/>
      <c r="AN28" s="604"/>
      <c r="AO28" s="604"/>
      <c r="AP28" s="604"/>
      <c r="AQ28" s="604"/>
      <c r="AR28" s="604"/>
      <c r="AS28" s="604"/>
      <c r="AT28" s="604"/>
      <c r="AU28" s="604"/>
      <c r="AV28" s="604"/>
      <c r="AW28" s="604"/>
      <c r="AX28" s="804"/>
    </row>
    <row r="29" spans="1:50" ht="24.75" hidden="1" customHeight="1" x14ac:dyDescent="0.15">
      <c r="A29" s="1057"/>
      <c r="B29" s="1058"/>
      <c r="C29" s="1058"/>
      <c r="D29" s="1058"/>
      <c r="E29" s="1058"/>
      <c r="F29" s="1059"/>
      <c r="G29" s="826"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9"/>
      <c r="AC29" s="826"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hidden="1" customHeight="1" x14ac:dyDescent="0.15">
      <c r="A30" s="1057"/>
      <c r="B30" s="1058"/>
      <c r="C30" s="1058"/>
      <c r="D30" s="1058"/>
      <c r="E30" s="1058"/>
      <c r="F30" s="1059"/>
      <c r="G30" s="680"/>
      <c r="H30" s="681"/>
      <c r="I30" s="681"/>
      <c r="J30" s="681"/>
      <c r="K30" s="682"/>
      <c r="L30" s="674"/>
      <c r="M30" s="675"/>
      <c r="N30" s="675"/>
      <c r="O30" s="675"/>
      <c r="P30" s="675"/>
      <c r="Q30" s="675"/>
      <c r="R30" s="675"/>
      <c r="S30" s="675"/>
      <c r="T30" s="675"/>
      <c r="U30" s="675"/>
      <c r="V30" s="675"/>
      <c r="W30" s="675"/>
      <c r="X30" s="676"/>
      <c r="Y30" s="384"/>
      <c r="Z30" s="385"/>
      <c r="AA30" s="385"/>
      <c r="AB30" s="816"/>
      <c r="AC30" s="680"/>
      <c r="AD30" s="681"/>
      <c r="AE30" s="681"/>
      <c r="AF30" s="681"/>
      <c r="AG30" s="682"/>
      <c r="AH30" s="674"/>
      <c r="AI30" s="675"/>
      <c r="AJ30" s="675"/>
      <c r="AK30" s="675"/>
      <c r="AL30" s="675"/>
      <c r="AM30" s="675"/>
      <c r="AN30" s="675"/>
      <c r="AO30" s="675"/>
      <c r="AP30" s="675"/>
      <c r="AQ30" s="675"/>
      <c r="AR30" s="675"/>
      <c r="AS30" s="675"/>
      <c r="AT30" s="676"/>
      <c r="AU30" s="384"/>
      <c r="AV30" s="385"/>
      <c r="AW30" s="385"/>
      <c r="AX30" s="386"/>
    </row>
    <row r="31" spans="1:50" ht="24.75" hidden="1" customHeight="1" x14ac:dyDescent="0.15">
      <c r="A31" s="1057"/>
      <c r="B31" s="1058"/>
      <c r="C31" s="1058"/>
      <c r="D31" s="1058"/>
      <c r="E31" s="1058"/>
      <c r="F31" s="1059"/>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hidden="1" customHeight="1" x14ac:dyDescent="0.15">
      <c r="A32" s="1057"/>
      <c r="B32" s="1058"/>
      <c r="C32" s="1058"/>
      <c r="D32" s="1058"/>
      <c r="E32" s="1058"/>
      <c r="F32" s="1059"/>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hidden="1" customHeight="1" x14ac:dyDescent="0.15">
      <c r="A33" s="1057"/>
      <c r="B33" s="1058"/>
      <c r="C33" s="1058"/>
      <c r="D33" s="1058"/>
      <c r="E33" s="1058"/>
      <c r="F33" s="1059"/>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hidden="1" customHeight="1" x14ac:dyDescent="0.15">
      <c r="A34" s="1057"/>
      <c r="B34" s="1058"/>
      <c r="C34" s="1058"/>
      <c r="D34" s="1058"/>
      <c r="E34" s="1058"/>
      <c r="F34" s="1059"/>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hidden="1" customHeight="1" x14ac:dyDescent="0.15">
      <c r="A35" s="1057"/>
      <c r="B35" s="1058"/>
      <c r="C35" s="1058"/>
      <c r="D35" s="1058"/>
      <c r="E35" s="1058"/>
      <c r="F35" s="1059"/>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hidden="1" customHeight="1" x14ac:dyDescent="0.15">
      <c r="A36" s="1057"/>
      <c r="B36" s="1058"/>
      <c r="C36" s="1058"/>
      <c r="D36" s="1058"/>
      <c r="E36" s="1058"/>
      <c r="F36" s="1059"/>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hidden="1" customHeight="1" x14ac:dyDescent="0.15">
      <c r="A37" s="1057"/>
      <c r="B37" s="1058"/>
      <c r="C37" s="1058"/>
      <c r="D37" s="1058"/>
      <c r="E37" s="1058"/>
      <c r="F37" s="1059"/>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hidden="1" customHeight="1" x14ac:dyDescent="0.15">
      <c r="A38" s="1057"/>
      <c r="B38" s="1058"/>
      <c r="C38" s="1058"/>
      <c r="D38" s="1058"/>
      <c r="E38" s="1058"/>
      <c r="F38" s="1059"/>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hidden="1" customHeight="1" x14ac:dyDescent="0.15">
      <c r="A39" s="1057"/>
      <c r="B39" s="1058"/>
      <c r="C39" s="1058"/>
      <c r="D39" s="1058"/>
      <c r="E39" s="1058"/>
      <c r="F39" s="1059"/>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hidden="1" customHeight="1" thickBot="1" x14ac:dyDescent="0.2">
      <c r="A40" s="1057"/>
      <c r="B40" s="1058"/>
      <c r="C40" s="1058"/>
      <c r="D40" s="1058"/>
      <c r="E40" s="1058"/>
      <c r="F40" s="1059"/>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hidden="1" customHeight="1" x14ac:dyDescent="0.15">
      <c r="A41" s="1057"/>
      <c r="B41" s="1058"/>
      <c r="C41" s="1058"/>
      <c r="D41" s="1058"/>
      <c r="E41" s="1058"/>
      <c r="F41" s="1059"/>
      <c r="G41" s="603" t="s">
        <v>451</v>
      </c>
      <c r="H41" s="604"/>
      <c r="I41" s="604"/>
      <c r="J41" s="604"/>
      <c r="K41" s="604"/>
      <c r="L41" s="604"/>
      <c r="M41" s="604"/>
      <c r="N41" s="604"/>
      <c r="O41" s="604"/>
      <c r="P41" s="604"/>
      <c r="Q41" s="604"/>
      <c r="R41" s="604"/>
      <c r="S41" s="604"/>
      <c r="T41" s="604"/>
      <c r="U41" s="604"/>
      <c r="V41" s="604"/>
      <c r="W41" s="604"/>
      <c r="X41" s="604"/>
      <c r="Y41" s="604"/>
      <c r="Z41" s="604"/>
      <c r="AA41" s="604"/>
      <c r="AB41" s="605"/>
      <c r="AC41" s="603"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804"/>
    </row>
    <row r="42" spans="1:50" ht="24.75" hidden="1" customHeight="1" x14ac:dyDescent="0.15">
      <c r="A42" s="1057"/>
      <c r="B42" s="1058"/>
      <c r="C42" s="1058"/>
      <c r="D42" s="1058"/>
      <c r="E42" s="1058"/>
      <c r="F42" s="1059"/>
      <c r="G42" s="826"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9"/>
      <c r="AC42" s="826"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hidden="1" customHeight="1" x14ac:dyDescent="0.15">
      <c r="A43" s="1057"/>
      <c r="B43" s="1058"/>
      <c r="C43" s="1058"/>
      <c r="D43" s="1058"/>
      <c r="E43" s="1058"/>
      <c r="F43" s="1059"/>
      <c r="G43" s="680"/>
      <c r="H43" s="681"/>
      <c r="I43" s="681"/>
      <c r="J43" s="681"/>
      <c r="K43" s="682"/>
      <c r="L43" s="674"/>
      <c r="M43" s="675"/>
      <c r="N43" s="675"/>
      <c r="O43" s="675"/>
      <c r="P43" s="675"/>
      <c r="Q43" s="675"/>
      <c r="R43" s="675"/>
      <c r="S43" s="675"/>
      <c r="T43" s="675"/>
      <c r="U43" s="675"/>
      <c r="V43" s="675"/>
      <c r="W43" s="675"/>
      <c r="X43" s="676"/>
      <c r="Y43" s="384"/>
      <c r="Z43" s="385"/>
      <c r="AA43" s="385"/>
      <c r="AB43" s="816"/>
      <c r="AC43" s="680"/>
      <c r="AD43" s="681"/>
      <c r="AE43" s="681"/>
      <c r="AF43" s="681"/>
      <c r="AG43" s="682"/>
      <c r="AH43" s="674"/>
      <c r="AI43" s="675"/>
      <c r="AJ43" s="675"/>
      <c r="AK43" s="675"/>
      <c r="AL43" s="675"/>
      <c r="AM43" s="675"/>
      <c r="AN43" s="675"/>
      <c r="AO43" s="675"/>
      <c r="AP43" s="675"/>
      <c r="AQ43" s="675"/>
      <c r="AR43" s="675"/>
      <c r="AS43" s="675"/>
      <c r="AT43" s="676"/>
      <c r="AU43" s="384"/>
      <c r="AV43" s="385"/>
      <c r="AW43" s="385"/>
      <c r="AX43" s="386"/>
    </row>
    <row r="44" spans="1:50" ht="24.75" hidden="1" customHeight="1" x14ac:dyDescent="0.15">
      <c r="A44" s="1057"/>
      <c r="B44" s="1058"/>
      <c r="C44" s="1058"/>
      <c r="D44" s="1058"/>
      <c r="E44" s="1058"/>
      <c r="F44" s="1059"/>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hidden="1" customHeight="1" x14ac:dyDescent="0.15">
      <c r="A45" s="1057"/>
      <c r="B45" s="1058"/>
      <c r="C45" s="1058"/>
      <c r="D45" s="1058"/>
      <c r="E45" s="1058"/>
      <c r="F45" s="1059"/>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hidden="1" customHeight="1" x14ac:dyDescent="0.15">
      <c r="A46" s="1057"/>
      <c r="B46" s="1058"/>
      <c r="C46" s="1058"/>
      <c r="D46" s="1058"/>
      <c r="E46" s="1058"/>
      <c r="F46" s="1059"/>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hidden="1" customHeight="1" x14ac:dyDescent="0.15">
      <c r="A47" s="1057"/>
      <c r="B47" s="1058"/>
      <c r="C47" s="1058"/>
      <c r="D47" s="1058"/>
      <c r="E47" s="1058"/>
      <c r="F47" s="1059"/>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hidden="1" customHeight="1" x14ac:dyDescent="0.15">
      <c r="A48" s="1057"/>
      <c r="B48" s="1058"/>
      <c r="C48" s="1058"/>
      <c r="D48" s="1058"/>
      <c r="E48" s="1058"/>
      <c r="F48" s="1059"/>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hidden="1" customHeight="1" x14ac:dyDescent="0.15">
      <c r="A49" s="1057"/>
      <c r="B49" s="1058"/>
      <c r="C49" s="1058"/>
      <c r="D49" s="1058"/>
      <c r="E49" s="1058"/>
      <c r="F49" s="1059"/>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hidden="1" customHeight="1" x14ac:dyDescent="0.15">
      <c r="A50" s="1057"/>
      <c r="B50" s="1058"/>
      <c r="C50" s="1058"/>
      <c r="D50" s="1058"/>
      <c r="E50" s="1058"/>
      <c r="F50" s="1059"/>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hidden="1" customHeight="1" x14ac:dyDescent="0.15">
      <c r="A51" s="1057"/>
      <c r="B51" s="1058"/>
      <c r="C51" s="1058"/>
      <c r="D51" s="1058"/>
      <c r="E51" s="1058"/>
      <c r="F51" s="1059"/>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hidden="1" customHeight="1" x14ac:dyDescent="0.15">
      <c r="A52" s="1057"/>
      <c r="B52" s="1058"/>
      <c r="C52" s="1058"/>
      <c r="D52" s="1058"/>
      <c r="E52" s="1058"/>
      <c r="F52" s="1059"/>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hidden="1"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hidden="1" customHeight="1" thickBot="1" x14ac:dyDescent="0.2"/>
    <row r="55" spans="1:50" ht="30" hidden="1" customHeight="1" x14ac:dyDescent="0.15">
      <c r="A55" s="1063" t="s">
        <v>28</v>
      </c>
      <c r="B55" s="1064"/>
      <c r="C55" s="1064"/>
      <c r="D55" s="1064"/>
      <c r="E55" s="1064"/>
      <c r="F55" s="1065"/>
      <c r="G55" s="603" t="s">
        <v>304</v>
      </c>
      <c r="H55" s="604"/>
      <c r="I55" s="604"/>
      <c r="J55" s="604"/>
      <c r="K55" s="604"/>
      <c r="L55" s="604"/>
      <c r="M55" s="604"/>
      <c r="N55" s="604"/>
      <c r="O55" s="604"/>
      <c r="P55" s="604"/>
      <c r="Q55" s="604"/>
      <c r="R55" s="604"/>
      <c r="S55" s="604"/>
      <c r="T55" s="604"/>
      <c r="U55" s="604"/>
      <c r="V55" s="604"/>
      <c r="W55" s="604"/>
      <c r="X55" s="604"/>
      <c r="Y55" s="604"/>
      <c r="Z55" s="604"/>
      <c r="AA55" s="604"/>
      <c r="AB55" s="605"/>
      <c r="AC55" s="603" t="s">
        <v>405</v>
      </c>
      <c r="AD55" s="604"/>
      <c r="AE55" s="604"/>
      <c r="AF55" s="604"/>
      <c r="AG55" s="604"/>
      <c r="AH55" s="604"/>
      <c r="AI55" s="604"/>
      <c r="AJ55" s="604"/>
      <c r="AK55" s="604"/>
      <c r="AL55" s="604"/>
      <c r="AM55" s="604"/>
      <c r="AN55" s="604"/>
      <c r="AO55" s="604"/>
      <c r="AP55" s="604"/>
      <c r="AQ55" s="604"/>
      <c r="AR55" s="604"/>
      <c r="AS55" s="604"/>
      <c r="AT55" s="604"/>
      <c r="AU55" s="604"/>
      <c r="AV55" s="604"/>
      <c r="AW55" s="604"/>
      <c r="AX55" s="804"/>
    </row>
    <row r="56" spans="1:50" ht="24.75" hidden="1" customHeight="1" x14ac:dyDescent="0.15">
      <c r="A56" s="1057"/>
      <c r="B56" s="1058"/>
      <c r="C56" s="1058"/>
      <c r="D56" s="1058"/>
      <c r="E56" s="1058"/>
      <c r="F56" s="1059"/>
      <c r="G56" s="826"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9"/>
      <c r="AC56" s="826"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hidden="1" customHeight="1" x14ac:dyDescent="0.15">
      <c r="A57" s="1057"/>
      <c r="B57" s="1058"/>
      <c r="C57" s="1058"/>
      <c r="D57" s="1058"/>
      <c r="E57" s="1058"/>
      <c r="F57" s="1059"/>
      <c r="G57" s="680"/>
      <c r="H57" s="681"/>
      <c r="I57" s="681"/>
      <c r="J57" s="681"/>
      <c r="K57" s="682"/>
      <c r="L57" s="674"/>
      <c r="M57" s="675"/>
      <c r="N57" s="675"/>
      <c r="O57" s="675"/>
      <c r="P57" s="675"/>
      <c r="Q57" s="675"/>
      <c r="R57" s="675"/>
      <c r="S57" s="675"/>
      <c r="T57" s="675"/>
      <c r="U57" s="675"/>
      <c r="V57" s="675"/>
      <c r="W57" s="675"/>
      <c r="X57" s="676"/>
      <c r="Y57" s="384"/>
      <c r="Z57" s="385"/>
      <c r="AA57" s="385"/>
      <c r="AB57" s="816"/>
      <c r="AC57" s="680"/>
      <c r="AD57" s="681"/>
      <c r="AE57" s="681"/>
      <c r="AF57" s="681"/>
      <c r="AG57" s="682"/>
      <c r="AH57" s="674"/>
      <c r="AI57" s="675"/>
      <c r="AJ57" s="675"/>
      <c r="AK57" s="675"/>
      <c r="AL57" s="675"/>
      <c r="AM57" s="675"/>
      <c r="AN57" s="675"/>
      <c r="AO57" s="675"/>
      <c r="AP57" s="675"/>
      <c r="AQ57" s="675"/>
      <c r="AR57" s="675"/>
      <c r="AS57" s="675"/>
      <c r="AT57" s="676"/>
      <c r="AU57" s="384"/>
      <c r="AV57" s="385"/>
      <c r="AW57" s="385"/>
      <c r="AX57" s="386"/>
    </row>
    <row r="58" spans="1:50" ht="24.75" hidden="1" customHeight="1" x14ac:dyDescent="0.15">
      <c r="A58" s="1057"/>
      <c r="B58" s="1058"/>
      <c r="C58" s="1058"/>
      <c r="D58" s="1058"/>
      <c r="E58" s="1058"/>
      <c r="F58" s="1059"/>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hidden="1" customHeight="1" x14ac:dyDescent="0.15">
      <c r="A59" s="1057"/>
      <c r="B59" s="1058"/>
      <c r="C59" s="1058"/>
      <c r="D59" s="1058"/>
      <c r="E59" s="1058"/>
      <c r="F59" s="1059"/>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hidden="1" customHeight="1" x14ac:dyDescent="0.15">
      <c r="A60" s="1057"/>
      <c r="B60" s="1058"/>
      <c r="C60" s="1058"/>
      <c r="D60" s="1058"/>
      <c r="E60" s="1058"/>
      <c r="F60" s="1059"/>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hidden="1" customHeight="1" x14ac:dyDescent="0.15">
      <c r="A61" s="1057"/>
      <c r="B61" s="1058"/>
      <c r="C61" s="1058"/>
      <c r="D61" s="1058"/>
      <c r="E61" s="1058"/>
      <c r="F61" s="1059"/>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hidden="1" customHeight="1" x14ac:dyDescent="0.15">
      <c r="A62" s="1057"/>
      <c r="B62" s="1058"/>
      <c r="C62" s="1058"/>
      <c r="D62" s="1058"/>
      <c r="E62" s="1058"/>
      <c r="F62" s="1059"/>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hidden="1" customHeight="1" x14ac:dyDescent="0.15">
      <c r="A63" s="1057"/>
      <c r="B63" s="1058"/>
      <c r="C63" s="1058"/>
      <c r="D63" s="1058"/>
      <c r="E63" s="1058"/>
      <c r="F63" s="1059"/>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hidden="1" customHeight="1" x14ac:dyDescent="0.15">
      <c r="A64" s="1057"/>
      <c r="B64" s="1058"/>
      <c r="C64" s="1058"/>
      <c r="D64" s="1058"/>
      <c r="E64" s="1058"/>
      <c r="F64" s="1059"/>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hidden="1" customHeight="1" x14ac:dyDescent="0.15">
      <c r="A65" s="1057"/>
      <c r="B65" s="1058"/>
      <c r="C65" s="1058"/>
      <c r="D65" s="1058"/>
      <c r="E65" s="1058"/>
      <c r="F65" s="1059"/>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hidden="1" customHeight="1" x14ac:dyDescent="0.15">
      <c r="A66" s="1057"/>
      <c r="B66" s="1058"/>
      <c r="C66" s="1058"/>
      <c r="D66" s="1058"/>
      <c r="E66" s="1058"/>
      <c r="F66" s="1059"/>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hidden="1" customHeight="1" thickBot="1" x14ac:dyDescent="0.2">
      <c r="A67" s="1057"/>
      <c r="B67" s="1058"/>
      <c r="C67" s="1058"/>
      <c r="D67" s="1058"/>
      <c r="E67" s="1058"/>
      <c r="F67" s="1059"/>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hidden="1" customHeight="1" x14ac:dyDescent="0.15">
      <c r="A68" s="1057"/>
      <c r="B68" s="1058"/>
      <c r="C68" s="1058"/>
      <c r="D68" s="1058"/>
      <c r="E68" s="1058"/>
      <c r="F68" s="1059"/>
      <c r="G68" s="603" t="s">
        <v>406</v>
      </c>
      <c r="H68" s="604"/>
      <c r="I68" s="604"/>
      <c r="J68" s="604"/>
      <c r="K68" s="604"/>
      <c r="L68" s="604"/>
      <c r="M68" s="604"/>
      <c r="N68" s="604"/>
      <c r="O68" s="604"/>
      <c r="P68" s="604"/>
      <c r="Q68" s="604"/>
      <c r="R68" s="604"/>
      <c r="S68" s="604"/>
      <c r="T68" s="604"/>
      <c r="U68" s="604"/>
      <c r="V68" s="604"/>
      <c r="W68" s="604"/>
      <c r="X68" s="604"/>
      <c r="Y68" s="604"/>
      <c r="Z68" s="604"/>
      <c r="AA68" s="604"/>
      <c r="AB68" s="605"/>
      <c r="AC68" s="603" t="s">
        <v>407</v>
      </c>
      <c r="AD68" s="604"/>
      <c r="AE68" s="604"/>
      <c r="AF68" s="604"/>
      <c r="AG68" s="604"/>
      <c r="AH68" s="604"/>
      <c r="AI68" s="604"/>
      <c r="AJ68" s="604"/>
      <c r="AK68" s="604"/>
      <c r="AL68" s="604"/>
      <c r="AM68" s="604"/>
      <c r="AN68" s="604"/>
      <c r="AO68" s="604"/>
      <c r="AP68" s="604"/>
      <c r="AQ68" s="604"/>
      <c r="AR68" s="604"/>
      <c r="AS68" s="604"/>
      <c r="AT68" s="604"/>
      <c r="AU68" s="604"/>
      <c r="AV68" s="604"/>
      <c r="AW68" s="604"/>
      <c r="AX68" s="804"/>
    </row>
    <row r="69" spans="1:50" ht="25.5" hidden="1" customHeight="1" x14ac:dyDescent="0.15">
      <c r="A69" s="1057"/>
      <c r="B69" s="1058"/>
      <c r="C69" s="1058"/>
      <c r="D69" s="1058"/>
      <c r="E69" s="1058"/>
      <c r="F69" s="1059"/>
      <c r="G69" s="826"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9"/>
      <c r="AC69" s="826"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hidden="1" customHeight="1" x14ac:dyDescent="0.15">
      <c r="A70" s="1057"/>
      <c r="B70" s="1058"/>
      <c r="C70" s="1058"/>
      <c r="D70" s="1058"/>
      <c r="E70" s="1058"/>
      <c r="F70" s="1059"/>
      <c r="G70" s="680"/>
      <c r="H70" s="681"/>
      <c r="I70" s="681"/>
      <c r="J70" s="681"/>
      <c r="K70" s="682"/>
      <c r="L70" s="674"/>
      <c r="M70" s="675"/>
      <c r="N70" s="675"/>
      <c r="O70" s="675"/>
      <c r="P70" s="675"/>
      <c r="Q70" s="675"/>
      <c r="R70" s="675"/>
      <c r="S70" s="675"/>
      <c r="T70" s="675"/>
      <c r="U70" s="675"/>
      <c r="V70" s="675"/>
      <c r="W70" s="675"/>
      <c r="X70" s="676"/>
      <c r="Y70" s="384"/>
      <c r="Z70" s="385"/>
      <c r="AA70" s="385"/>
      <c r="AB70" s="816"/>
      <c r="AC70" s="680"/>
      <c r="AD70" s="681"/>
      <c r="AE70" s="681"/>
      <c r="AF70" s="681"/>
      <c r="AG70" s="682"/>
      <c r="AH70" s="674"/>
      <c r="AI70" s="675"/>
      <c r="AJ70" s="675"/>
      <c r="AK70" s="675"/>
      <c r="AL70" s="675"/>
      <c r="AM70" s="675"/>
      <c r="AN70" s="675"/>
      <c r="AO70" s="675"/>
      <c r="AP70" s="675"/>
      <c r="AQ70" s="675"/>
      <c r="AR70" s="675"/>
      <c r="AS70" s="675"/>
      <c r="AT70" s="676"/>
      <c r="AU70" s="384"/>
      <c r="AV70" s="385"/>
      <c r="AW70" s="385"/>
      <c r="AX70" s="386"/>
    </row>
    <row r="71" spans="1:50" ht="24.75" hidden="1" customHeight="1" x14ac:dyDescent="0.15">
      <c r="A71" s="1057"/>
      <c r="B71" s="1058"/>
      <c r="C71" s="1058"/>
      <c r="D71" s="1058"/>
      <c r="E71" s="1058"/>
      <c r="F71" s="1059"/>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hidden="1" customHeight="1" x14ac:dyDescent="0.15">
      <c r="A72" s="1057"/>
      <c r="B72" s="1058"/>
      <c r="C72" s="1058"/>
      <c r="D72" s="1058"/>
      <c r="E72" s="1058"/>
      <c r="F72" s="1059"/>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hidden="1" customHeight="1" x14ac:dyDescent="0.15">
      <c r="A73" s="1057"/>
      <c r="B73" s="1058"/>
      <c r="C73" s="1058"/>
      <c r="D73" s="1058"/>
      <c r="E73" s="1058"/>
      <c r="F73" s="1059"/>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hidden="1" customHeight="1" x14ac:dyDescent="0.15">
      <c r="A74" s="1057"/>
      <c r="B74" s="1058"/>
      <c r="C74" s="1058"/>
      <c r="D74" s="1058"/>
      <c r="E74" s="1058"/>
      <c r="F74" s="1059"/>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hidden="1" customHeight="1" x14ac:dyDescent="0.15">
      <c r="A75" s="1057"/>
      <c r="B75" s="1058"/>
      <c r="C75" s="1058"/>
      <c r="D75" s="1058"/>
      <c r="E75" s="1058"/>
      <c r="F75" s="1059"/>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hidden="1" customHeight="1" x14ac:dyDescent="0.15">
      <c r="A76" s="1057"/>
      <c r="B76" s="1058"/>
      <c r="C76" s="1058"/>
      <c r="D76" s="1058"/>
      <c r="E76" s="1058"/>
      <c r="F76" s="1059"/>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hidden="1" customHeight="1" x14ac:dyDescent="0.15">
      <c r="A77" s="1057"/>
      <c r="B77" s="1058"/>
      <c r="C77" s="1058"/>
      <c r="D77" s="1058"/>
      <c r="E77" s="1058"/>
      <c r="F77" s="1059"/>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hidden="1" customHeight="1" x14ac:dyDescent="0.15">
      <c r="A78" s="1057"/>
      <c r="B78" s="1058"/>
      <c r="C78" s="1058"/>
      <c r="D78" s="1058"/>
      <c r="E78" s="1058"/>
      <c r="F78" s="1059"/>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hidden="1" customHeight="1" x14ac:dyDescent="0.15">
      <c r="A79" s="1057"/>
      <c r="B79" s="1058"/>
      <c r="C79" s="1058"/>
      <c r="D79" s="1058"/>
      <c r="E79" s="1058"/>
      <c r="F79" s="1059"/>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hidden="1" customHeight="1" thickBot="1" x14ac:dyDescent="0.2">
      <c r="A80" s="1057"/>
      <c r="B80" s="1058"/>
      <c r="C80" s="1058"/>
      <c r="D80" s="1058"/>
      <c r="E80" s="1058"/>
      <c r="F80" s="1059"/>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hidden="1" customHeight="1" x14ac:dyDescent="0.15">
      <c r="A81" s="1057"/>
      <c r="B81" s="1058"/>
      <c r="C81" s="1058"/>
      <c r="D81" s="1058"/>
      <c r="E81" s="1058"/>
      <c r="F81" s="1059"/>
      <c r="G81" s="603" t="s">
        <v>408</v>
      </c>
      <c r="H81" s="604"/>
      <c r="I81" s="604"/>
      <c r="J81" s="604"/>
      <c r="K81" s="604"/>
      <c r="L81" s="604"/>
      <c r="M81" s="604"/>
      <c r="N81" s="604"/>
      <c r="O81" s="604"/>
      <c r="P81" s="604"/>
      <c r="Q81" s="604"/>
      <c r="R81" s="604"/>
      <c r="S81" s="604"/>
      <c r="T81" s="604"/>
      <c r="U81" s="604"/>
      <c r="V81" s="604"/>
      <c r="W81" s="604"/>
      <c r="X81" s="604"/>
      <c r="Y81" s="604"/>
      <c r="Z81" s="604"/>
      <c r="AA81" s="604"/>
      <c r="AB81" s="605"/>
      <c r="AC81" s="603" t="s">
        <v>409</v>
      </c>
      <c r="AD81" s="604"/>
      <c r="AE81" s="604"/>
      <c r="AF81" s="604"/>
      <c r="AG81" s="604"/>
      <c r="AH81" s="604"/>
      <c r="AI81" s="604"/>
      <c r="AJ81" s="604"/>
      <c r="AK81" s="604"/>
      <c r="AL81" s="604"/>
      <c r="AM81" s="604"/>
      <c r="AN81" s="604"/>
      <c r="AO81" s="604"/>
      <c r="AP81" s="604"/>
      <c r="AQ81" s="604"/>
      <c r="AR81" s="604"/>
      <c r="AS81" s="604"/>
      <c r="AT81" s="604"/>
      <c r="AU81" s="604"/>
      <c r="AV81" s="604"/>
      <c r="AW81" s="604"/>
      <c r="AX81" s="804"/>
    </row>
    <row r="82" spans="1:50" ht="24.75" hidden="1" customHeight="1" x14ac:dyDescent="0.15">
      <c r="A82" s="1057"/>
      <c r="B82" s="1058"/>
      <c r="C82" s="1058"/>
      <c r="D82" s="1058"/>
      <c r="E82" s="1058"/>
      <c r="F82" s="1059"/>
      <c r="G82" s="826"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9"/>
      <c r="AC82" s="826"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hidden="1" customHeight="1" x14ac:dyDescent="0.15">
      <c r="A83" s="1057"/>
      <c r="B83" s="1058"/>
      <c r="C83" s="1058"/>
      <c r="D83" s="1058"/>
      <c r="E83" s="1058"/>
      <c r="F83" s="1059"/>
      <c r="G83" s="680"/>
      <c r="H83" s="681"/>
      <c r="I83" s="681"/>
      <c r="J83" s="681"/>
      <c r="K83" s="682"/>
      <c r="L83" s="674"/>
      <c r="M83" s="675"/>
      <c r="N83" s="675"/>
      <c r="O83" s="675"/>
      <c r="P83" s="675"/>
      <c r="Q83" s="675"/>
      <c r="R83" s="675"/>
      <c r="S83" s="675"/>
      <c r="T83" s="675"/>
      <c r="U83" s="675"/>
      <c r="V83" s="675"/>
      <c r="W83" s="675"/>
      <c r="X83" s="676"/>
      <c r="Y83" s="384"/>
      <c r="Z83" s="385"/>
      <c r="AA83" s="385"/>
      <c r="AB83" s="816"/>
      <c r="AC83" s="680"/>
      <c r="AD83" s="681"/>
      <c r="AE83" s="681"/>
      <c r="AF83" s="681"/>
      <c r="AG83" s="682"/>
      <c r="AH83" s="674"/>
      <c r="AI83" s="675"/>
      <c r="AJ83" s="675"/>
      <c r="AK83" s="675"/>
      <c r="AL83" s="675"/>
      <c r="AM83" s="675"/>
      <c r="AN83" s="675"/>
      <c r="AO83" s="675"/>
      <c r="AP83" s="675"/>
      <c r="AQ83" s="675"/>
      <c r="AR83" s="675"/>
      <c r="AS83" s="675"/>
      <c r="AT83" s="676"/>
      <c r="AU83" s="384"/>
      <c r="AV83" s="385"/>
      <c r="AW83" s="385"/>
      <c r="AX83" s="386"/>
    </row>
    <row r="84" spans="1:50" ht="24.75" hidden="1" customHeight="1" x14ac:dyDescent="0.15">
      <c r="A84" s="1057"/>
      <c r="B84" s="1058"/>
      <c r="C84" s="1058"/>
      <c r="D84" s="1058"/>
      <c r="E84" s="1058"/>
      <c r="F84" s="1059"/>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hidden="1" customHeight="1" x14ac:dyDescent="0.15">
      <c r="A85" s="1057"/>
      <c r="B85" s="1058"/>
      <c r="C85" s="1058"/>
      <c r="D85" s="1058"/>
      <c r="E85" s="1058"/>
      <c r="F85" s="1059"/>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hidden="1" customHeight="1" x14ac:dyDescent="0.15">
      <c r="A86" s="1057"/>
      <c r="B86" s="1058"/>
      <c r="C86" s="1058"/>
      <c r="D86" s="1058"/>
      <c r="E86" s="1058"/>
      <c r="F86" s="1059"/>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hidden="1" customHeight="1" x14ac:dyDescent="0.15">
      <c r="A87" s="1057"/>
      <c r="B87" s="1058"/>
      <c r="C87" s="1058"/>
      <c r="D87" s="1058"/>
      <c r="E87" s="1058"/>
      <c r="F87" s="1059"/>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hidden="1" customHeight="1" x14ac:dyDescent="0.15">
      <c r="A88" s="1057"/>
      <c r="B88" s="1058"/>
      <c r="C88" s="1058"/>
      <c r="D88" s="1058"/>
      <c r="E88" s="1058"/>
      <c r="F88" s="1059"/>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hidden="1" customHeight="1" x14ac:dyDescent="0.15">
      <c r="A89" s="1057"/>
      <c r="B89" s="1058"/>
      <c r="C89" s="1058"/>
      <c r="D89" s="1058"/>
      <c r="E89" s="1058"/>
      <c r="F89" s="1059"/>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hidden="1" customHeight="1" x14ac:dyDescent="0.15">
      <c r="A90" s="1057"/>
      <c r="B90" s="1058"/>
      <c r="C90" s="1058"/>
      <c r="D90" s="1058"/>
      <c r="E90" s="1058"/>
      <c r="F90" s="1059"/>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hidden="1" customHeight="1" x14ac:dyDescent="0.15">
      <c r="A91" s="1057"/>
      <c r="B91" s="1058"/>
      <c r="C91" s="1058"/>
      <c r="D91" s="1058"/>
      <c r="E91" s="1058"/>
      <c r="F91" s="1059"/>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hidden="1" customHeight="1" x14ac:dyDescent="0.15">
      <c r="A92" s="1057"/>
      <c r="B92" s="1058"/>
      <c r="C92" s="1058"/>
      <c r="D92" s="1058"/>
      <c r="E92" s="1058"/>
      <c r="F92" s="1059"/>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hidden="1" customHeight="1" thickBot="1" x14ac:dyDescent="0.2">
      <c r="A93" s="1057"/>
      <c r="B93" s="1058"/>
      <c r="C93" s="1058"/>
      <c r="D93" s="1058"/>
      <c r="E93" s="1058"/>
      <c r="F93" s="1059"/>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hidden="1" customHeight="1" x14ac:dyDescent="0.15">
      <c r="A94" s="1057"/>
      <c r="B94" s="1058"/>
      <c r="C94" s="1058"/>
      <c r="D94" s="1058"/>
      <c r="E94" s="1058"/>
      <c r="F94" s="1059"/>
      <c r="G94" s="603" t="s">
        <v>410</v>
      </c>
      <c r="H94" s="604"/>
      <c r="I94" s="604"/>
      <c r="J94" s="604"/>
      <c r="K94" s="604"/>
      <c r="L94" s="604"/>
      <c r="M94" s="604"/>
      <c r="N94" s="604"/>
      <c r="O94" s="604"/>
      <c r="P94" s="604"/>
      <c r="Q94" s="604"/>
      <c r="R94" s="604"/>
      <c r="S94" s="604"/>
      <c r="T94" s="604"/>
      <c r="U94" s="604"/>
      <c r="V94" s="604"/>
      <c r="W94" s="604"/>
      <c r="X94" s="604"/>
      <c r="Y94" s="604"/>
      <c r="Z94" s="604"/>
      <c r="AA94" s="604"/>
      <c r="AB94" s="605"/>
      <c r="AC94" s="603"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804"/>
    </row>
    <row r="95" spans="1:50" ht="24.75" hidden="1" customHeight="1" x14ac:dyDescent="0.15">
      <c r="A95" s="1057"/>
      <c r="B95" s="1058"/>
      <c r="C95" s="1058"/>
      <c r="D95" s="1058"/>
      <c r="E95" s="1058"/>
      <c r="F95" s="1059"/>
      <c r="G95" s="826"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9"/>
      <c r="AC95" s="826"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hidden="1" customHeight="1" x14ac:dyDescent="0.15">
      <c r="A96" s="1057"/>
      <c r="B96" s="1058"/>
      <c r="C96" s="1058"/>
      <c r="D96" s="1058"/>
      <c r="E96" s="1058"/>
      <c r="F96" s="1059"/>
      <c r="G96" s="680"/>
      <c r="H96" s="681"/>
      <c r="I96" s="681"/>
      <c r="J96" s="681"/>
      <c r="K96" s="682"/>
      <c r="L96" s="674"/>
      <c r="M96" s="675"/>
      <c r="N96" s="675"/>
      <c r="O96" s="675"/>
      <c r="P96" s="675"/>
      <c r="Q96" s="675"/>
      <c r="R96" s="675"/>
      <c r="S96" s="675"/>
      <c r="T96" s="675"/>
      <c r="U96" s="675"/>
      <c r="V96" s="675"/>
      <c r="W96" s="675"/>
      <c r="X96" s="676"/>
      <c r="Y96" s="384"/>
      <c r="Z96" s="385"/>
      <c r="AA96" s="385"/>
      <c r="AB96" s="816"/>
      <c r="AC96" s="680"/>
      <c r="AD96" s="681"/>
      <c r="AE96" s="681"/>
      <c r="AF96" s="681"/>
      <c r="AG96" s="682"/>
      <c r="AH96" s="674"/>
      <c r="AI96" s="675"/>
      <c r="AJ96" s="675"/>
      <c r="AK96" s="675"/>
      <c r="AL96" s="675"/>
      <c r="AM96" s="675"/>
      <c r="AN96" s="675"/>
      <c r="AO96" s="675"/>
      <c r="AP96" s="675"/>
      <c r="AQ96" s="675"/>
      <c r="AR96" s="675"/>
      <c r="AS96" s="675"/>
      <c r="AT96" s="676"/>
      <c r="AU96" s="384"/>
      <c r="AV96" s="385"/>
      <c r="AW96" s="385"/>
      <c r="AX96" s="386"/>
    </row>
    <row r="97" spans="1:50" ht="24.75" hidden="1" customHeight="1" x14ac:dyDescent="0.15">
      <c r="A97" s="1057"/>
      <c r="B97" s="1058"/>
      <c r="C97" s="1058"/>
      <c r="D97" s="1058"/>
      <c r="E97" s="1058"/>
      <c r="F97" s="1059"/>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hidden="1" customHeight="1" x14ac:dyDescent="0.15">
      <c r="A98" s="1057"/>
      <c r="B98" s="1058"/>
      <c r="C98" s="1058"/>
      <c r="D98" s="1058"/>
      <c r="E98" s="1058"/>
      <c r="F98" s="1059"/>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hidden="1" customHeight="1" x14ac:dyDescent="0.15">
      <c r="A99" s="1057"/>
      <c r="B99" s="1058"/>
      <c r="C99" s="1058"/>
      <c r="D99" s="1058"/>
      <c r="E99" s="1058"/>
      <c r="F99" s="1059"/>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hidden="1" customHeight="1" x14ac:dyDescent="0.15">
      <c r="A100" s="1057"/>
      <c r="B100" s="1058"/>
      <c r="C100" s="1058"/>
      <c r="D100" s="1058"/>
      <c r="E100" s="1058"/>
      <c r="F100" s="1059"/>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hidden="1" customHeight="1" x14ac:dyDescent="0.15">
      <c r="A101" s="1057"/>
      <c r="B101" s="1058"/>
      <c r="C101" s="1058"/>
      <c r="D101" s="1058"/>
      <c r="E101" s="1058"/>
      <c r="F101" s="1059"/>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hidden="1" customHeight="1" x14ac:dyDescent="0.15">
      <c r="A102" s="1057"/>
      <c r="B102" s="1058"/>
      <c r="C102" s="1058"/>
      <c r="D102" s="1058"/>
      <c r="E102" s="1058"/>
      <c r="F102" s="1059"/>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hidden="1" customHeight="1" x14ac:dyDescent="0.15">
      <c r="A103" s="1057"/>
      <c r="B103" s="1058"/>
      <c r="C103" s="1058"/>
      <c r="D103" s="1058"/>
      <c r="E103" s="1058"/>
      <c r="F103" s="1059"/>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hidden="1" customHeight="1" x14ac:dyDescent="0.15">
      <c r="A104" s="1057"/>
      <c r="B104" s="1058"/>
      <c r="C104" s="1058"/>
      <c r="D104" s="1058"/>
      <c r="E104" s="1058"/>
      <c r="F104" s="1059"/>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hidden="1" customHeight="1" x14ac:dyDescent="0.15">
      <c r="A105" s="1057"/>
      <c r="B105" s="1058"/>
      <c r="C105" s="1058"/>
      <c r="D105" s="1058"/>
      <c r="E105" s="1058"/>
      <c r="F105" s="1059"/>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hidden="1"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hidden="1" customHeight="1" thickBot="1" x14ac:dyDescent="0.2"/>
    <row r="108" spans="1:50" ht="30" hidden="1" customHeight="1" x14ac:dyDescent="0.15">
      <c r="A108" s="1063" t="s">
        <v>28</v>
      </c>
      <c r="B108" s="1064"/>
      <c r="C108" s="1064"/>
      <c r="D108" s="1064"/>
      <c r="E108" s="1064"/>
      <c r="F108" s="1065"/>
      <c r="G108" s="603"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411</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4"/>
    </row>
    <row r="109" spans="1:50" ht="24.75" hidden="1" customHeight="1" x14ac:dyDescent="0.15">
      <c r="A109" s="1057"/>
      <c r="B109" s="1058"/>
      <c r="C109" s="1058"/>
      <c r="D109" s="1058"/>
      <c r="E109" s="1058"/>
      <c r="F109" s="1059"/>
      <c r="G109" s="826"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9"/>
      <c r="AC109" s="826"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hidden="1" customHeight="1" x14ac:dyDescent="0.15">
      <c r="A110" s="1057"/>
      <c r="B110" s="1058"/>
      <c r="C110" s="1058"/>
      <c r="D110" s="1058"/>
      <c r="E110" s="1058"/>
      <c r="F110" s="1059"/>
      <c r="G110" s="680"/>
      <c r="H110" s="681"/>
      <c r="I110" s="681"/>
      <c r="J110" s="681"/>
      <c r="K110" s="682"/>
      <c r="L110" s="674"/>
      <c r="M110" s="675"/>
      <c r="N110" s="675"/>
      <c r="O110" s="675"/>
      <c r="P110" s="675"/>
      <c r="Q110" s="675"/>
      <c r="R110" s="675"/>
      <c r="S110" s="675"/>
      <c r="T110" s="675"/>
      <c r="U110" s="675"/>
      <c r="V110" s="675"/>
      <c r="W110" s="675"/>
      <c r="X110" s="676"/>
      <c r="Y110" s="384"/>
      <c r="Z110" s="385"/>
      <c r="AA110" s="385"/>
      <c r="AB110" s="816"/>
      <c r="AC110" s="680"/>
      <c r="AD110" s="681"/>
      <c r="AE110" s="681"/>
      <c r="AF110" s="681"/>
      <c r="AG110" s="682"/>
      <c r="AH110" s="674"/>
      <c r="AI110" s="675"/>
      <c r="AJ110" s="675"/>
      <c r="AK110" s="675"/>
      <c r="AL110" s="675"/>
      <c r="AM110" s="675"/>
      <c r="AN110" s="675"/>
      <c r="AO110" s="675"/>
      <c r="AP110" s="675"/>
      <c r="AQ110" s="675"/>
      <c r="AR110" s="675"/>
      <c r="AS110" s="675"/>
      <c r="AT110" s="676"/>
      <c r="AU110" s="384"/>
      <c r="AV110" s="385"/>
      <c r="AW110" s="385"/>
      <c r="AX110" s="386"/>
    </row>
    <row r="111" spans="1:50" ht="24.75" hidden="1" customHeight="1" x14ac:dyDescent="0.15">
      <c r="A111" s="1057"/>
      <c r="B111" s="1058"/>
      <c r="C111" s="1058"/>
      <c r="D111" s="1058"/>
      <c r="E111" s="1058"/>
      <c r="F111" s="1059"/>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hidden="1" customHeight="1" x14ac:dyDescent="0.15">
      <c r="A112" s="1057"/>
      <c r="B112" s="1058"/>
      <c r="C112" s="1058"/>
      <c r="D112" s="1058"/>
      <c r="E112" s="1058"/>
      <c r="F112" s="1059"/>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hidden="1" customHeight="1" x14ac:dyDescent="0.15">
      <c r="A113" s="1057"/>
      <c r="B113" s="1058"/>
      <c r="C113" s="1058"/>
      <c r="D113" s="1058"/>
      <c r="E113" s="1058"/>
      <c r="F113" s="1059"/>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hidden="1" customHeight="1" x14ac:dyDescent="0.15">
      <c r="A114" s="1057"/>
      <c r="B114" s="1058"/>
      <c r="C114" s="1058"/>
      <c r="D114" s="1058"/>
      <c r="E114" s="1058"/>
      <c r="F114" s="1059"/>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hidden="1" customHeight="1" x14ac:dyDescent="0.15">
      <c r="A115" s="1057"/>
      <c r="B115" s="1058"/>
      <c r="C115" s="1058"/>
      <c r="D115" s="1058"/>
      <c r="E115" s="1058"/>
      <c r="F115" s="1059"/>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hidden="1" customHeight="1" x14ac:dyDescent="0.15">
      <c r="A116" s="1057"/>
      <c r="B116" s="1058"/>
      <c r="C116" s="1058"/>
      <c r="D116" s="1058"/>
      <c r="E116" s="1058"/>
      <c r="F116" s="1059"/>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hidden="1" customHeight="1" x14ac:dyDescent="0.15">
      <c r="A117" s="1057"/>
      <c r="B117" s="1058"/>
      <c r="C117" s="1058"/>
      <c r="D117" s="1058"/>
      <c r="E117" s="1058"/>
      <c r="F117" s="1059"/>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hidden="1" customHeight="1" x14ac:dyDescent="0.15">
      <c r="A118" s="1057"/>
      <c r="B118" s="1058"/>
      <c r="C118" s="1058"/>
      <c r="D118" s="1058"/>
      <c r="E118" s="1058"/>
      <c r="F118" s="1059"/>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hidden="1" customHeight="1" x14ac:dyDescent="0.15">
      <c r="A119" s="1057"/>
      <c r="B119" s="1058"/>
      <c r="C119" s="1058"/>
      <c r="D119" s="1058"/>
      <c r="E119" s="1058"/>
      <c r="F119" s="1059"/>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hidden="1" customHeight="1" thickBot="1" x14ac:dyDescent="0.2">
      <c r="A120" s="1057"/>
      <c r="B120" s="1058"/>
      <c r="C120" s="1058"/>
      <c r="D120" s="1058"/>
      <c r="E120" s="1058"/>
      <c r="F120" s="1059"/>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hidden="1" customHeight="1" x14ac:dyDescent="0.15">
      <c r="A121" s="1057"/>
      <c r="B121" s="1058"/>
      <c r="C121" s="1058"/>
      <c r="D121" s="1058"/>
      <c r="E121" s="1058"/>
      <c r="F121" s="1059"/>
      <c r="G121" s="603" t="s">
        <v>412</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413</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4"/>
    </row>
    <row r="122" spans="1:50" ht="25.5" hidden="1" customHeight="1" x14ac:dyDescent="0.15">
      <c r="A122" s="1057"/>
      <c r="B122" s="1058"/>
      <c r="C122" s="1058"/>
      <c r="D122" s="1058"/>
      <c r="E122" s="1058"/>
      <c r="F122" s="1059"/>
      <c r="G122" s="826"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9"/>
      <c r="AC122" s="826"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hidden="1" customHeight="1" x14ac:dyDescent="0.15">
      <c r="A123" s="1057"/>
      <c r="B123" s="1058"/>
      <c r="C123" s="1058"/>
      <c r="D123" s="1058"/>
      <c r="E123" s="1058"/>
      <c r="F123" s="1059"/>
      <c r="G123" s="680"/>
      <c r="H123" s="681"/>
      <c r="I123" s="681"/>
      <c r="J123" s="681"/>
      <c r="K123" s="682"/>
      <c r="L123" s="674"/>
      <c r="M123" s="675"/>
      <c r="N123" s="675"/>
      <c r="O123" s="675"/>
      <c r="P123" s="675"/>
      <c r="Q123" s="675"/>
      <c r="R123" s="675"/>
      <c r="S123" s="675"/>
      <c r="T123" s="675"/>
      <c r="U123" s="675"/>
      <c r="V123" s="675"/>
      <c r="W123" s="675"/>
      <c r="X123" s="676"/>
      <c r="Y123" s="384"/>
      <c r="Z123" s="385"/>
      <c r="AA123" s="385"/>
      <c r="AB123" s="816"/>
      <c r="AC123" s="680"/>
      <c r="AD123" s="681"/>
      <c r="AE123" s="681"/>
      <c r="AF123" s="681"/>
      <c r="AG123" s="682"/>
      <c r="AH123" s="674"/>
      <c r="AI123" s="675"/>
      <c r="AJ123" s="675"/>
      <c r="AK123" s="675"/>
      <c r="AL123" s="675"/>
      <c r="AM123" s="675"/>
      <c r="AN123" s="675"/>
      <c r="AO123" s="675"/>
      <c r="AP123" s="675"/>
      <c r="AQ123" s="675"/>
      <c r="AR123" s="675"/>
      <c r="AS123" s="675"/>
      <c r="AT123" s="676"/>
      <c r="AU123" s="384"/>
      <c r="AV123" s="385"/>
      <c r="AW123" s="385"/>
      <c r="AX123" s="386"/>
    </row>
    <row r="124" spans="1:50" ht="24.75" hidden="1" customHeight="1" x14ac:dyDescent="0.15">
      <c r="A124" s="1057"/>
      <c r="B124" s="1058"/>
      <c r="C124" s="1058"/>
      <c r="D124" s="1058"/>
      <c r="E124" s="1058"/>
      <c r="F124" s="1059"/>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hidden="1" customHeight="1" x14ac:dyDescent="0.15">
      <c r="A125" s="1057"/>
      <c r="B125" s="1058"/>
      <c r="C125" s="1058"/>
      <c r="D125" s="1058"/>
      <c r="E125" s="1058"/>
      <c r="F125" s="1059"/>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hidden="1" customHeight="1" x14ac:dyDescent="0.15">
      <c r="A126" s="1057"/>
      <c r="B126" s="1058"/>
      <c r="C126" s="1058"/>
      <c r="D126" s="1058"/>
      <c r="E126" s="1058"/>
      <c r="F126" s="1059"/>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hidden="1" customHeight="1" x14ac:dyDescent="0.15">
      <c r="A127" s="1057"/>
      <c r="B127" s="1058"/>
      <c r="C127" s="1058"/>
      <c r="D127" s="1058"/>
      <c r="E127" s="1058"/>
      <c r="F127" s="1059"/>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hidden="1" customHeight="1" x14ac:dyDescent="0.15">
      <c r="A128" s="1057"/>
      <c r="B128" s="1058"/>
      <c r="C128" s="1058"/>
      <c r="D128" s="1058"/>
      <c r="E128" s="1058"/>
      <c r="F128" s="1059"/>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hidden="1" customHeight="1" x14ac:dyDescent="0.15">
      <c r="A129" s="1057"/>
      <c r="B129" s="1058"/>
      <c r="C129" s="1058"/>
      <c r="D129" s="1058"/>
      <c r="E129" s="1058"/>
      <c r="F129" s="1059"/>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hidden="1" customHeight="1" x14ac:dyDescent="0.15">
      <c r="A130" s="1057"/>
      <c r="B130" s="1058"/>
      <c r="C130" s="1058"/>
      <c r="D130" s="1058"/>
      <c r="E130" s="1058"/>
      <c r="F130" s="1059"/>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hidden="1" customHeight="1" x14ac:dyDescent="0.15">
      <c r="A131" s="1057"/>
      <c r="B131" s="1058"/>
      <c r="C131" s="1058"/>
      <c r="D131" s="1058"/>
      <c r="E131" s="1058"/>
      <c r="F131" s="1059"/>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hidden="1" customHeight="1" x14ac:dyDescent="0.15">
      <c r="A132" s="1057"/>
      <c r="B132" s="1058"/>
      <c r="C132" s="1058"/>
      <c r="D132" s="1058"/>
      <c r="E132" s="1058"/>
      <c r="F132" s="1059"/>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hidden="1" customHeight="1" thickBot="1" x14ac:dyDescent="0.2">
      <c r="A133" s="1057"/>
      <c r="B133" s="1058"/>
      <c r="C133" s="1058"/>
      <c r="D133" s="1058"/>
      <c r="E133" s="1058"/>
      <c r="F133" s="1059"/>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hidden="1" customHeight="1" x14ac:dyDescent="0.15">
      <c r="A134" s="1057"/>
      <c r="B134" s="1058"/>
      <c r="C134" s="1058"/>
      <c r="D134" s="1058"/>
      <c r="E134" s="1058"/>
      <c r="F134" s="1059"/>
      <c r="G134" s="603" t="s">
        <v>414</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415</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4"/>
    </row>
    <row r="135" spans="1:50" ht="24.75" hidden="1" customHeight="1" x14ac:dyDescent="0.15">
      <c r="A135" s="1057"/>
      <c r="B135" s="1058"/>
      <c r="C135" s="1058"/>
      <c r="D135" s="1058"/>
      <c r="E135" s="1058"/>
      <c r="F135" s="1059"/>
      <c r="G135" s="826"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9"/>
      <c r="AC135" s="826"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hidden="1" customHeight="1" x14ac:dyDescent="0.15">
      <c r="A136" s="1057"/>
      <c r="B136" s="1058"/>
      <c r="C136" s="1058"/>
      <c r="D136" s="1058"/>
      <c r="E136" s="1058"/>
      <c r="F136" s="1059"/>
      <c r="G136" s="680"/>
      <c r="H136" s="681"/>
      <c r="I136" s="681"/>
      <c r="J136" s="681"/>
      <c r="K136" s="682"/>
      <c r="L136" s="674"/>
      <c r="M136" s="675"/>
      <c r="N136" s="675"/>
      <c r="O136" s="675"/>
      <c r="P136" s="675"/>
      <c r="Q136" s="675"/>
      <c r="R136" s="675"/>
      <c r="S136" s="675"/>
      <c r="T136" s="675"/>
      <c r="U136" s="675"/>
      <c r="V136" s="675"/>
      <c r="W136" s="675"/>
      <c r="X136" s="676"/>
      <c r="Y136" s="384"/>
      <c r="Z136" s="385"/>
      <c r="AA136" s="385"/>
      <c r="AB136" s="816"/>
      <c r="AC136" s="680"/>
      <c r="AD136" s="681"/>
      <c r="AE136" s="681"/>
      <c r="AF136" s="681"/>
      <c r="AG136" s="682"/>
      <c r="AH136" s="674"/>
      <c r="AI136" s="675"/>
      <c r="AJ136" s="675"/>
      <c r="AK136" s="675"/>
      <c r="AL136" s="675"/>
      <c r="AM136" s="675"/>
      <c r="AN136" s="675"/>
      <c r="AO136" s="675"/>
      <c r="AP136" s="675"/>
      <c r="AQ136" s="675"/>
      <c r="AR136" s="675"/>
      <c r="AS136" s="675"/>
      <c r="AT136" s="676"/>
      <c r="AU136" s="384"/>
      <c r="AV136" s="385"/>
      <c r="AW136" s="385"/>
      <c r="AX136" s="386"/>
    </row>
    <row r="137" spans="1:50" ht="24.75" hidden="1" customHeight="1" x14ac:dyDescent="0.15">
      <c r="A137" s="1057"/>
      <c r="B137" s="1058"/>
      <c r="C137" s="1058"/>
      <c r="D137" s="1058"/>
      <c r="E137" s="1058"/>
      <c r="F137" s="1059"/>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hidden="1" customHeight="1" x14ac:dyDescent="0.15">
      <c r="A138" s="1057"/>
      <c r="B138" s="1058"/>
      <c r="C138" s="1058"/>
      <c r="D138" s="1058"/>
      <c r="E138" s="1058"/>
      <c r="F138" s="1059"/>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hidden="1" customHeight="1" x14ac:dyDescent="0.15">
      <c r="A139" s="1057"/>
      <c r="B139" s="1058"/>
      <c r="C139" s="1058"/>
      <c r="D139" s="1058"/>
      <c r="E139" s="1058"/>
      <c r="F139" s="1059"/>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hidden="1" customHeight="1" x14ac:dyDescent="0.15">
      <c r="A140" s="1057"/>
      <c r="B140" s="1058"/>
      <c r="C140" s="1058"/>
      <c r="D140" s="1058"/>
      <c r="E140" s="1058"/>
      <c r="F140" s="1059"/>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hidden="1" customHeight="1" x14ac:dyDescent="0.15">
      <c r="A141" s="1057"/>
      <c r="B141" s="1058"/>
      <c r="C141" s="1058"/>
      <c r="D141" s="1058"/>
      <c r="E141" s="1058"/>
      <c r="F141" s="1059"/>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hidden="1" customHeight="1" x14ac:dyDescent="0.15">
      <c r="A142" s="1057"/>
      <c r="B142" s="1058"/>
      <c r="C142" s="1058"/>
      <c r="D142" s="1058"/>
      <c r="E142" s="1058"/>
      <c r="F142" s="1059"/>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hidden="1" customHeight="1" x14ac:dyDescent="0.15">
      <c r="A143" s="1057"/>
      <c r="B143" s="1058"/>
      <c r="C143" s="1058"/>
      <c r="D143" s="1058"/>
      <c r="E143" s="1058"/>
      <c r="F143" s="1059"/>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hidden="1" customHeight="1" x14ac:dyDescent="0.15">
      <c r="A144" s="1057"/>
      <c r="B144" s="1058"/>
      <c r="C144" s="1058"/>
      <c r="D144" s="1058"/>
      <c r="E144" s="1058"/>
      <c r="F144" s="1059"/>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hidden="1" customHeight="1" x14ac:dyDescent="0.15">
      <c r="A145" s="1057"/>
      <c r="B145" s="1058"/>
      <c r="C145" s="1058"/>
      <c r="D145" s="1058"/>
      <c r="E145" s="1058"/>
      <c r="F145" s="1059"/>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hidden="1" customHeight="1" thickBot="1" x14ac:dyDescent="0.2">
      <c r="A146" s="1057"/>
      <c r="B146" s="1058"/>
      <c r="C146" s="1058"/>
      <c r="D146" s="1058"/>
      <c r="E146" s="1058"/>
      <c r="F146" s="1059"/>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hidden="1" customHeight="1" x14ac:dyDescent="0.15">
      <c r="A147" s="1057"/>
      <c r="B147" s="1058"/>
      <c r="C147" s="1058"/>
      <c r="D147" s="1058"/>
      <c r="E147" s="1058"/>
      <c r="F147" s="1059"/>
      <c r="G147" s="603" t="s">
        <v>416</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4"/>
    </row>
    <row r="148" spans="1:50" ht="24.75" hidden="1" customHeight="1" x14ac:dyDescent="0.15">
      <c r="A148" s="1057"/>
      <c r="B148" s="1058"/>
      <c r="C148" s="1058"/>
      <c r="D148" s="1058"/>
      <c r="E148" s="1058"/>
      <c r="F148" s="1059"/>
      <c r="G148" s="826"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9"/>
      <c r="AC148" s="826"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hidden="1" customHeight="1" x14ac:dyDescent="0.15">
      <c r="A149" s="1057"/>
      <c r="B149" s="1058"/>
      <c r="C149" s="1058"/>
      <c r="D149" s="1058"/>
      <c r="E149" s="1058"/>
      <c r="F149" s="1059"/>
      <c r="G149" s="680"/>
      <c r="H149" s="681"/>
      <c r="I149" s="681"/>
      <c r="J149" s="681"/>
      <c r="K149" s="682"/>
      <c r="L149" s="674"/>
      <c r="M149" s="675"/>
      <c r="N149" s="675"/>
      <c r="O149" s="675"/>
      <c r="P149" s="675"/>
      <c r="Q149" s="675"/>
      <c r="R149" s="675"/>
      <c r="S149" s="675"/>
      <c r="T149" s="675"/>
      <c r="U149" s="675"/>
      <c r="V149" s="675"/>
      <c r="W149" s="675"/>
      <c r="X149" s="676"/>
      <c r="Y149" s="384"/>
      <c r="Z149" s="385"/>
      <c r="AA149" s="385"/>
      <c r="AB149" s="816"/>
      <c r="AC149" s="680"/>
      <c r="AD149" s="681"/>
      <c r="AE149" s="681"/>
      <c r="AF149" s="681"/>
      <c r="AG149" s="682"/>
      <c r="AH149" s="674"/>
      <c r="AI149" s="675"/>
      <c r="AJ149" s="675"/>
      <c r="AK149" s="675"/>
      <c r="AL149" s="675"/>
      <c r="AM149" s="675"/>
      <c r="AN149" s="675"/>
      <c r="AO149" s="675"/>
      <c r="AP149" s="675"/>
      <c r="AQ149" s="675"/>
      <c r="AR149" s="675"/>
      <c r="AS149" s="675"/>
      <c r="AT149" s="676"/>
      <c r="AU149" s="384"/>
      <c r="AV149" s="385"/>
      <c r="AW149" s="385"/>
      <c r="AX149" s="386"/>
    </row>
    <row r="150" spans="1:50" ht="24.75" hidden="1" customHeight="1" x14ac:dyDescent="0.15">
      <c r="A150" s="1057"/>
      <c r="B150" s="1058"/>
      <c r="C150" s="1058"/>
      <c r="D150" s="1058"/>
      <c r="E150" s="1058"/>
      <c r="F150" s="1059"/>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hidden="1" customHeight="1" x14ac:dyDescent="0.15">
      <c r="A151" s="1057"/>
      <c r="B151" s="1058"/>
      <c r="C151" s="1058"/>
      <c r="D151" s="1058"/>
      <c r="E151" s="1058"/>
      <c r="F151" s="1059"/>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hidden="1" customHeight="1" x14ac:dyDescent="0.15">
      <c r="A152" s="1057"/>
      <c r="B152" s="1058"/>
      <c r="C152" s="1058"/>
      <c r="D152" s="1058"/>
      <c r="E152" s="1058"/>
      <c r="F152" s="1059"/>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hidden="1" customHeight="1" x14ac:dyDescent="0.15">
      <c r="A153" s="1057"/>
      <c r="B153" s="1058"/>
      <c r="C153" s="1058"/>
      <c r="D153" s="1058"/>
      <c r="E153" s="1058"/>
      <c r="F153" s="1059"/>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hidden="1" customHeight="1" x14ac:dyDescent="0.15">
      <c r="A154" s="1057"/>
      <c r="B154" s="1058"/>
      <c r="C154" s="1058"/>
      <c r="D154" s="1058"/>
      <c r="E154" s="1058"/>
      <c r="F154" s="1059"/>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hidden="1" customHeight="1" x14ac:dyDescent="0.15">
      <c r="A155" s="1057"/>
      <c r="B155" s="1058"/>
      <c r="C155" s="1058"/>
      <c r="D155" s="1058"/>
      <c r="E155" s="1058"/>
      <c r="F155" s="1059"/>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hidden="1" customHeight="1" x14ac:dyDescent="0.15">
      <c r="A156" s="1057"/>
      <c r="B156" s="1058"/>
      <c r="C156" s="1058"/>
      <c r="D156" s="1058"/>
      <c r="E156" s="1058"/>
      <c r="F156" s="1059"/>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hidden="1" customHeight="1" x14ac:dyDescent="0.15">
      <c r="A157" s="1057"/>
      <c r="B157" s="1058"/>
      <c r="C157" s="1058"/>
      <c r="D157" s="1058"/>
      <c r="E157" s="1058"/>
      <c r="F157" s="1059"/>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hidden="1" customHeight="1" x14ac:dyDescent="0.15">
      <c r="A158" s="1057"/>
      <c r="B158" s="1058"/>
      <c r="C158" s="1058"/>
      <c r="D158" s="1058"/>
      <c r="E158" s="1058"/>
      <c r="F158" s="1059"/>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hidden="1"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hidden="1" customHeight="1" thickBot="1" x14ac:dyDescent="0.2"/>
    <row r="161" spans="1:50" ht="30" hidden="1" customHeight="1" x14ac:dyDescent="0.15">
      <c r="A161" s="1063" t="s">
        <v>28</v>
      </c>
      <c r="B161" s="1064"/>
      <c r="C161" s="1064"/>
      <c r="D161" s="1064"/>
      <c r="E161" s="1064"/>
      <c r="F161" s="1065"/>
      <c r="G161" s="603"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417</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4"/>
    </row>
    <row r="162" spans="1:50" ht="24.75" hidden="1" customHeight="1" x14ac:dyDescent="0.15">
      <c r="A162" s="1057"/>
      <c r="B162" s="1058"/>
      <c r="C162" s="1058"/>
      <c r="D162" s="1058"/>
      <c r="E162" s="1058"/>
      <c r="F162" s="1059"/>
      <c r="G162" s="826"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9"/>
      <c r="AC162" s="826"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hidden="1" customHeight="1" x14ac:dyDescent="0.15">
      <c r="A163" s="1057"/>
      <c r="B163" s="1058"/>
      <c r="C163" s="1058"/>
      <c r="D163" s="1058"/>
      <c r="E163" s="1058"/>
      <c r="F163" s="1059"/>
      <c r="G163" s="680"/>
      <c r="H163" s="681"/>
      <c r="I163" s="681"/>
      <c r="J163" s="681"/>
      <c r="K163" s="682"/>
      <c r="L163" s="674"/>
      <c r="M163" s="675"/>
      <c r="N163" s="675"/>
      <c r="O163" s="675"/>
      <c r="P163" s="675"/>
      <c r="Q163" s="675"/>
      <c r="R163" s="675"/>
      <c r="S163" s="675"/>
      <c r="T163" s="675"/>
      <c r="U163" s="675"/>
      <c r="V163" s="675"/>
      <c r="W163" s="675"/>
      <c r="X163" s="676"/>
      <c r="Y163" s="384"/>
      <c r="Z163" s="385"/>
      <c r="AA163" s="385"/>
      <c r="AB163" s="816"/>
      <c r="AC163" s="680"/>
      <c r="AD163" s="681"/>
      <c r="AE163" s="681"/>
      <c r="AF163" s="681"/>
      <c r="AG163" s="682"/>
      <c r="AH163" s="674"/>
      <c r="AI163" s="675"/>
      <c r="AJ163" s="675"/>
      <c r="AK163" s="675"/>
      <c r="AL163" s="675"/>
      <c r="AM163" s="675"/>
      <c r="AN163" s="675"/>
      <c r="AO163" s="675"/>
      <c r="AP163" s="675"/>
      <c r="AQ163" s="675"/>
      <c r="AR163" s="675"/>
      <c r="AS163" s="675"/>
      <c r="AT163" s="676"/>
      <c r="AU163" s="384"/>
      <c r="AV163" s="385"/>
      <c r="AW163" s="385"/>
      <c r="AX163" s="386"/>
    </row>
    <row r="164" spans="1:50" ht="24.75" hidden="1" customHeight="1" x14ac:dyDescent="0.15">
      <c r="A164" s="1057"/>
      <c r="B164" s="1058"/>
      <c r="C164" s="1058"/>
      <c r="D164" s="1058"/>
      <c r="E164" s="1058"/>
      <c r="F164" s="1059"/>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hidden="1" customHeight="1" x14ac:dyDescent="0.15">
      <c r="A165" s="1057"/>
      <c r="B165" s="1058"/>
      <c r="C165" s="1058"/>
      <c r="D165" s="1058"/>
      <c r="E165" s="1058"/>
      <c r="F165" s="1059"/>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hidden="1" customHeight="1" x14ac:dyDescent="0.15">
      <c r="A166" s="1057"/>
      <c r="B166" s="1058"/>
      <c r="C166" s="1058"/>
      <c r="D166" s="1058"/>
      <c r="E166" s="1058"/>
      <c r="F166" s="1059"/>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hidden="1" customHeight="1" x14ac:dyDescent="0.15">
      <c r="A167" s="1057"/>
      <c r="B167" s="1058"/>
      <c r="C167" s="1058"/>
      <c r="D167" s="1058"/>
      <c r="E167" s="1058"/>
      <c r="F167" s="1059"/>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hidden="1" customHeight="1" x14ac:dyDescent="0.15">
      <c r="A168" s="1057"/>
      <c r="B168" s="1058"/>
      <c r="C168" s="1058"/>
      <c r="D168" s="1058"/>
      <c r="E168" s="1058"/>
      <c r="F168" s="1059"/>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hidden="1" customHeight="1" x14ac:dyDescent="0.15">
      <c r="A169" s="1057"/>
      <c r="B169" s="1058"/>
      <c r="C169" s="1058"/>
      <c r="D169" s="1058"/>
      <c r="E169" s="1058"/>
      <c r="F169" s="1059"/>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hidden="1" customHeight="1" x14ac:dyDescent="0.15">
      <c r="A170" s="1057"/>
      <c r="B170" s="1058"/>
      <c r="C170" s="1058"/>
      <c r="D170" s="1058"/>
      <c r="E170" s="1058"/>
      <c r="F170" s="1059"/>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hidden="1" customHeight="1" x14ac:dyDescent="0.15">
      <c r="A171" s="1057"/>
      <c r="B171" s="1058"/>
      <c r="C171" s="1058"/>
      <c r="D171" s="1058"/>
      <c r="E171" s="1058"/>
      <c r="F171" s="1059"/>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hidden="1" customHeight="1" x14ac:dyDescent="0.15">
      <c r="A172" s="1057"/>
      <c r="B172" s="1058"/>
      <c r="C172" s="1058"/>
      <c r="D172" s="1058"/>
      <c r="E172" s="1058"/>
      <c r="F172" s="1059"/>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hidden="1" customHeight="1" thickBot="1" x14ac:dyDescent="0.2">
      <c r="A173" s="1057"/>
      <c r="B173" s="1058"/>
      <c r="C173" s="1058"/>
      <c r="D173" s="1058"/>
      <c r="E173" s="1058"/>
      <c r="F173" s="1059"/>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hidden="1" customHeight="1" x14ac:dyDescent="0.15">
      <c r="A174" s="1057"/>
      <c r="B174" s="1058"/>
      <c r="C174" s="1058"/>
      <c r="D174" s="1058"/>
      <c r="E174" s="1058"/>
      <c r="F174" s="1059"/>
      <c r="G174" s="603" t="s">
        <v>418</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419</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4"/>
    </row>
    <row r="175" spans="1:50" ht="25.5" hidden="1" customHeight="1" x14ac:dyDescent="0.15">
      <c r="A175" s="1057"/>
      <c r="B175" s="1058"/>
      <c r="C175" s="1058"/>
      <c r="D175" s="1058"/>
      <c r="E175" s="1058"/>
      <c r="F175" s="1059"/>
      <c r="G175" s="826"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9"/>
      <c r="AC175" s="826"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hidden="1" customHeight="1" x14ac:dyDescent="0.15">
      <c r="A176" s="1057"/>
      <c r="B176" s="1058"/>
      <c r="C176" s="1058"/>
      <c r="D176" s="1058"/>
      <c r="E176" s="1058"/>
      <c r="F176" s="1059"/>
      <c r="G176" s="680"/>
      <c r="H176" s="681"/>
      <c r="I176" s="681"/>
      <c r="J176" s="681"/>
      <c r="K176" s="682"/>
      <c r="L176" s="674"/>
      <c r="M176" s="675"/>
      <c r="N176" s="675"/>
      <c r="O176" s="675"/>
      <c r="P176" s="675"/>
      <c r="Q176" s="675"/>
      <c r="R176" s="675"/>
      <c r="S176" s="675"/>
      <c r="T176" s="675"/>
      <c r="U176" s="675"/>
      <c r="V176" s="675"/>
      <c r="W176" s="675"/>
      <c r="X176" s="676"/>
      <c r="Y176" s="384"/>
      <c r="Z176" s="385"/>
      <c r="AA176" s="385"/>
      <c r="AB176" s="816"/>
      <c r="AC176" s="680"/>
      <c r="AD176" s="681"/>
      <c r="AE176" s="681"/>
      <c r="AF176" s="681"/>
      <c r="AG176" s="682"/>
      <c r="AH176" s="674"/>
      <c r="AI176" s="675"/>
      <c r="AJ176" s="675"/>
      <c r="AK176" s="675"/>
      <c r="AL176" s="675"/>
      <c r="AM176" s="675"/>
      <c r="AN176" s="675"/>
      <c r="AO176" s="675"/>
      <c r="AP176" s="675"/>
      <c r="AQ176" s="675"/>
      <c r="AR176" s="675"/>
      <c r="AS176" s="675"/>
      <c r="AT176" s="676"/>
      <c r="AU176" s="384"/>
      <c r="AV176" s="385"/>
      <c r="AW176" s="385"/>
      <c r="AX176" s="386"/>
    </row>
    <row r="177" spans="1:50" ht="24.75" hidden="1" customHeight="1" x14ac:dyDescent="0.15">
      <c r="A177" s="1057"/>
      <c r="B177" s="1058"/>
      <c r="C177" s="1058"/>
      <c r="D177" s="1058"/>
      <c r="E177" s="1058"/>
      <c r="F177" s="1059"/>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hidden="1" customHeight="1" x14ac:dyDescent="0.15">
      <c r="A178" s="1057"/>
      <c r="B178" s="1058"/>
      <c r="C178" s="1058"/>
      <c r="D178" s="1058"/>
      <c r="E178" s="1058"/>
      <c r="F178" s="1059"/>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hidden="1" customHeight="1" x14ac:dyDescent="0.15">
      <c r="A179" s="1057"/>
      <c r="B179" s="1058"/>
      <c r="C179" s="1058"/>
      <c r="D179" s="1058"/>
      <c r="E179" s="1058"/>
      <c r="F179" s="1059"/>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hidden="1" customHeight="1" x14ac:dyDescent="0.15">
      <c r="A180" s="1057"/>
      <c r="B180" s="1058"/>
      <c r="C180" s="1058"/>
      <c r="D180" s="1058"/>
      <c r="E180" s="1058"/>
      <c r="F180" s="1059"/>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hidden="1" customHeight="1" x14ac:dyDescent="0.15">
      <c r="A181" s="1057"/>
      <c r="B181" s="1058"/>
      <c r="C181" s="1058"/>
      <c r="D181" s="1058"/>
      <c r="E181" s="1058"/>
      <c r="F181" s="1059"/>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hidden="1" customHeight="1" x14ac:dyDescent="0.15">
      <c r="A182" s="1057"/>
      <c r="B182" s="1058"/>
      <c r="C182" s="1058"/>
      <c r="D182" s="1058"/>
      <c r="E182" s="1058"/>
      <c r="F182" s="1059"/>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hidden="1" customHeight="1" x14ac:dyDescent="0.15">
      <c r="A183" s="1057"/>
      <c r="B183" s="1058"/>
      <c r="C183" s="1058"/>
      <c r="D183" s="1058"/>
      <c r="E183" s="1058"/>
      <c r="F183" s="1059"/>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hidden="1" customHeight="1" x14ac:dyDescent="0.15">
      <c r="A184" s="1057"/>
      <c r="B184" s="1058"/>
      <c r="C184" s="1058"/>
      <c r="D184" s="1058"/>
      <c r="E184" s="1058"/>
      <c r="F184" s="1059"/>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hidden="1" customHeight="1" x14ac:dyDescent="0.15">
      <c r="A185" s="1057"/>
      <c r="B185" s="1058"/>
      <c r="C185" s="1058"/>
      <c r="D185" s="1058"/>
      <c r="E185" s="1058"/>
      <c r="F185" s="1059"/>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hidden="1" customHeight="1" thickBot="1" x14ac:dyDescent="0.2">
      <c r="A186" s="1057"/>
      <c r="B186" s="1058"/>
      <c r="C186" s="1058"/>
      <c r="D186" s="1058"/>
      <c r="E186" s="1058"/>
      <c r="F186" s="1059"/>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hidden="1" customHeight="1" x14ac:dyDescent="0.15">
      <c r="A187" s="1057"/>
      <c r="B187" s="1058"/>
      <c r="C187" s="1058"/>
      <c r="D187" s="1058"/>
      <c r="E187" s="1058"/>
      <c r="F187" s="1059"/>
      <c r="G187" s="603" t="s">
        <v>421</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420</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4"/>
    </row>
    <row r="188" spans="1:50" ht="24.75" hidden="1" customHeight="1" x14ac:dyDescent="0.15">
      <c r="A188" s="1057"/>
      <c r="B188" s="1058"/>
      <c r="C188" s="1058"/>
      <c r="D188" s="1058"/>
      <c r="E188" s="1058"/>
      <c r="F188" s="1059"/>
      <c r="G188" s="826"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9"/>
      <c r="AC188" s="826"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hidden="1" customHeight="1" x14ac:dyDescent="0.15">
      <c r="A189" s="1057"/>
      <c r="B189" s="1058"/>
      <c r="C189" s="1058"/>
      <c r="D189" s="1058"/>
      <c r="E189" s="1058"/>
      <c r="F189" s="1059"/>
      <c r="G189" s="680"/>
      <c r="H189" s="681"/>
      <c r="I189" s="681"/>
      <c r="J189" s="681"/>
      <c r="K189" s="682"/>
      <c r="L189" s="674"/>
      <c r="M189" s="675"/>
      <c r="N189" s="675"/>
      <c r="O189" s="675"/>
      <c r="P189" s="675"/>
      <c r="Q189" s="675"/>
      <c r="R189" s="675"/>
      <c r="S189" s="675"/>
      <c r="T189" s="675"/>
      <c r="U189" s="675"/>
      <c r="V189" s="675"/>
      <c r="W189" s="675"/>
      <c r="X189" s="676"/>
      <c r="Y189" s="384"/>
      <c r="Z189" s="385"/>
      <c r="AA189" s="385"/>
      <c r="AB189" s="816"/>
      <c r="AC189" s="680"/>
      <c r="AD189" s="681"/>
      <c r="AE189" s="681"/>
      <c r="AF189" s="681"/>
      <c r="AG189" s="682"/>
      <c r="AH189" s="674"/>
      <c r="AI189" s="675"/>
      <c r="AJ189" s="675"/>
      <c r="AK189" s="675"/>
      <c r="AL189" s="675"/>
      <c r="AM189" s="675"/>
      <c r="AN189" s="675"/>
      <c r="AO189" s="675"/>
      <c r="AP189" s="675"/>
      <c r="AQ189" s="675"/>
      <c r="AR189" s="675"/>
      <c r="AS189" s="675"/>
      <c r="AT189" s="676"/>
      <c r="AU189" s="384"/>
      <c r="AV189" s="385"/>
      <c r="AW189" s="385"/>
      <c r="AX189" s="386"/>
    </row>
    <row r="190" spans="1:50" ht="24.75" hidden="1" customHeight="1" x14ac:dyDescent="0.15">
      <c r="A190" s="1057"/>
      <c r="B190" s="1058"/>
      <c r="C190" s="1058"/>
      <c r="D190" s="1058"/>
      <c r="E190" s="1058"/>
      <c r="F190" s="1059"/>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hidden="1" customHeight="1" x14ac:dyDescent="0.15">
      <c r="A191" s="1057"/>
      <c r="B191" s="1058"/>
      <c r="C191" s="1058"/>
      <c r="D191" s="1058"/>
      <c r="E191" s="1058"/>
      <c r="F191" s="1059"/>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hidden="1" customHeight="1" x14ac:dyDescent="0.15">
      <c r="A192" s="1057"/>
      <c r="B192" s="1058"/>
      <c r="C192" s="1058"/>
      <c r="D192" s="1058"/>
      <c r="E192" s="1058"/>
      <c r="F192" s="1059"/>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hidden="1" customHeight="1" x14ac:dyDescent="0.15">
      <c r="A193" s="1057"/>
      <c r="B193" s="1058"/>
      <c r="C193" s="1058"/>
      <c r="D193" s="1058"/>
      <c r="E193" s="1058"/>
      <c r="F193" s="1059"/>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hidden="1" customHeight="1" x14ac:dyDescent="0.15">
      <c r="A194" s="1057"/>
      <c r="B194" s="1058"/>
      <c r="C194" s="1058"/>
      <c r="D194" s="1058"/>
      <c r="E194" s="1058"/>
      <c r="F194" s="1059"/>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hidden="1" customHeight="1" x14ac:dyDescent="0.15">
      <c r="A195" s="1057"/>
      <c r="B195" s="1058"/>
      <c r="C195" s="1058"/>
      <c r="D195" s="1058"/>
      <c r="E195" s="1058"/>
      <c r="F195" s="1059"/>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hidden="1" customHeight="1" x14ac:dyDescent="0.15">
      <c r="A196" s="1057"/>
      <c r="B196" s="1058"/>
      <c r="C196" s="1058"/>
      <c r="D196" s="1058"/>
      <c r="E196" s="1058"/>
      <c r="F196" s="1059"/>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hidden="1" customHeight="1" x14ac:dyDescent="0.15">
      <c r="A197" s="1057"/>
      <c r="B197" s="1058"/>
      <c r="C197" s="1058"/>
      <c r="D197" s="1058"/>
      <c r="E197" s="1058"/>
      <c r="F197" s="1059"/>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hidden="1" customHeight="1" x14ac:dyDescent="0.15">
      <c r="A198" s="1057"/>
      <c r="B198" s="1058"/>
      <c r="C198" s="1058"/>
      <c r="D198" s="1058"/>
      <c r="E198" s="1058"/>
      <c r="F198" s="1059"/>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hidden="1" customHeight="1" thickBot="1" x14ac:dyDescent="0.2">
      <c r="A199" s="1057"/>
      <c r="B199" s="1058"/>
      <c r="C199" s="1058"/>
      <c r="D199" s="1058"/>
      <c r="E199" s="1058"/>
      <c r="F199" s="1059"/>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hidden="1" customHeight="1" x14ac:dyDescent="0.15">
      <c r="A200" s="1057"/>
      <c r="B200" s="1058"/>
      <c r="C200" s="1058"/>
      <c r="D200" s="1058"/>
      <c r="E200" s="1058"/>
      <c r="F200" s="1059"/>
      <c r="G200" s="603" t="s">
        <v>422</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4"/>
    </row>
    <row r="201" spans="1:50" ht="24.75" hidden="1" customHeight="1" x14ac:dyDescent="0.15">
      <c r="A201" s="1057"/>
      <c r="B201" s="1058"/>
      <c r="C201" s="1058"/>
      <c r="D201" s="1058"/>
      <c r="E201" s="1058"/>
      <c r="F201" s="1059"/>
      <c r="G201" s="826"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9"/>
      <c r="AC201" s="826"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hidden="1" customHeight="1" x14ac:dyDescent="0.15">
      <c r="A202" s="1057"/>
      <c r="B202" s="1058"/>
      <c r="C202" s="1058"/>
      <c r="D202" s="1058"/>
      <c r="E202" s="1058"/>
      <c r="F202" s="1059"/>
      <c r="G202" s="680"/>
      <c r="H202" s="681"/>
      <c r="I202" s="681"/>
      <c r="J202" s="681"/>
      <c r="K202" s="682"/>
      <c r="L202" s="674"/>
      <c r="M202" s="675"/>
      <c r="N202" s="675"/>
      <c r="O202" s="675"/>
      <c r="P202" s="675"/>
      <c r="Q202" s="675"/>
      <c r="R202" s="675"/>
      <c r="S202" s="675"/>
      <c r="T202" s="675"/>
      <c r="U202" s="675"/>
      <c r="V202" s="675"/>
      <c r="W202" s="675"/>
      <c r="X202" s="676"/>
      <c r="Y202" s="384"/>
      <c r="Z202" s="385"/>
      <c r="AA202" s="385"/>
      <c r="AB202" s="816"/>
      <c r="AC202" s="680"/>
      <c r="AD202" s="681"/>
      <c r="AE202" s="681"/>
      <c r="AF202" s="681"/>
      <c r="AG202" s="682"/>
      <c r="AH202" s="674"/>
      <c r="AI202" s="675"/>
      <c r="AJ202" s="675"/>
      <c r="AK202" s="675"/>
      <c r="AL202" s="675"/>
      <c r="AM202" s="675"/>
      <c r="AN202" s="675"/>
      <c r="AO202" s="675"/>
      <c r="AP202" s="675"/>
      <c r="AQ202" s="675"/>
      <c r="AR202" s="675"/>
      <c r="AS202" s="675"/>
      <c r="AT202" s="676"/>
      <c r="AU202" s="384"/>
      <c r="AV202" s="385"/>
      <c r="AW202" s="385"/>
      <c r="AX202" s="386"/>
    </row>
    <row r="203" spans="1:50" ht="24.75" hidden="1" customHeight="1" x14ac:dyDescent="0.15">
      <c r="A203" s="1057"/>
      <c r="B203" s="1058"/>
      <c r="C203" s="1058"/>
      <c r="D203" s="1058"/>
      <c r="E203" s="1058"/>
      <c r="F203" s="1059"/>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hidden="1" customHeight="1" x14ac:dyDescent="0.15">
      <c r="A204" s="1057"/>
      <c r="B204" s="1058"/>
      <c r="C204" s="1058"/>
      <c r="D204" s="1058"/>
      <c r="E204" s="1058"/>
      <c r="F204" s="1059"/>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hidden="1" customHeight="1" x14ac:dyDescent="0.15">
      <c r="A205" s="1057"/>
      <c r="B205" s="1058"/>
      <c r="C205" s="1058"/>
      <c r="D205" s="1058"/>
      <c r="E205" s="1058"/>
      <c r="F205" s="1059"/>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hidden="1" customHeight="1" x14ac:dyDescent="0.15">
      <c r="A206" s="1057"/>
      <c r="B206" s="1058"/>
      <c r="C206" s="1058"/>
      <c r="D206" s="1058"/>
      <c r="E206" s="1058"/>
      <c r="F206" s="1059"/>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hidden="1" customHeight="1" x14ac:dyDescent="0.15">
      <c r="A207" s="1057"/>
      <c r="B207" s="1058"/>
      <c r="C207" s="1058"/>
      <c r="D207" s="1058"/>
      <c r="E207" s="1058"/>
      <c r="F207" s="1059"/>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hidden="1" customHeight="1" x14ac:dyDescent="0.15">
      <c r="A208" s="1057"/>
      <c r="B208" s="1058"/>
      <c r="C208" s="1058"/>
      <c r="D208" s="1058"/>
      <c r="E208" s="1058"/>
      <c r="F208" s="1059"/>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hidden="1" customHeight="1" x14ac:dyDescent="0.15">
      <c r="A209" s="1057"/>
      <c r="B209" s="1058"/>
      <c r="C209" s="1058"/>
      <c r="D209" s="1058"/>
      <c r="E209" s="1058"/>
      <c r="F209" s="1059"/>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hidden="1" customHeight="1" x14ac:dyDescent="0.15">
      <c r="A210" s="1057"/>
      <c r="B210" s="1058"/>
      <c r="C210" s="1058"/>
      <c r="D210" s="1058"/>
      <c r="E210" s="1058"/>
      <c r="F210" s="1059"/>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hidden="1" customHeight="1" x14ac:dyDescent="0.15">
      <c r="A211" s="1057"/>
      <c r="B211" s="1058"/>
      <c r="C211" s="1058"/>
      <c r="D211" s="1058"/>
      <c r="E211" s="1058"/>
      <c r="F211" s="1059"/>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hidden="1"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hidden="1" customHeight="1" thickBot="1" x14ac:dyDescent="0.2"/>
    <row r="214" spans="1:50" ht="30" hidden="1" customHeight="1" x14ac:dyDescent="0.15">
      <c r="A214" s="1054" t="s">
        <v>28</v>
      </c>
      <c r="B214" s="1055"/>
      <c r="C214" s="1055"/>
      <c r="D214" s="1055"/>
      <c r="E214" s="1055"/>
      <c r="F214" s="1056"/>
      <c r="G214" s="603"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423</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4"/>
    </row>
    <row r="215" spans="1:50" ht="24.75" hidden="1" customHeight="1" x14ac:dyDescent="0.15">
      <c r="A215" s="1057"/>
      <c r="B215" s="1058"/>
      <c r="C215" s="1058"/>
      <c r="D215" s="1058"/>
      <c r="E215" s="1058"/>
      <c r="F215" s="1059"/>
      <c r="G215" s="826"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9"/>
      <c r="AC215" s="826"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hidden="1" customHeight="1" x14ac:dyDescent="0.15">
      <c r="A216" s="1057"/>
      <c r="B216" s="1058"/>
      <c r="C216" s="1058"/>
      <c r="D216" s="1058"/>
      <c r="E216" s="1058"/>
      <c r="F216" s="1059"/>
      <c r="G216" s="680"/>
      <c r="H216" s="681"/>
      <c r="I216" s="681"/>
      <c r="J216" s="681"/>
      <c r="K216" s="682"/>
      <c r="L216" s="674"/>
      <c r="M216" s="675"/>
      <c r="N216" s="675"/>
      <c r="O216" s="675"/>
      <c r="P216" s="675"/>
      <c r="Q216" s="675"/>
      <c r="R216" s="675"/>
      <c r="S216" s="675"/>
      <c r="T216" s="675"/>
      <c r="U216" s="675"/>
      <c r="V216" s="675"/>
      <c r="W216" s="675"/>
      <c r="X216" s="676"/>
      <c r="Y216" s="384"/>
      <c r="Z216" s="385"/>
      <c r="AA216" s="385"/>
      <c r="AB216" s="816"/>
      <c r="AC216" s="680"/>
      <c r="AD216" s="681"/>
      <c r="AE216" s="681"/>
      <c r="AF216" s="681"/>
      <c r="AG216" s="682"/>
      <c r="AH216" s="674"/>
      <c r="AI216" s="675"/>
      <c r="AJ216" s="675"/>
      <c r="AK216" s="675"/>
      <c r="AL216" s="675"/>
      <c r="AM216" s="675"/>
      <c r="AN216" s="675"/>
      <c r="AO216" s="675"/>
      <c r="AP216" s="675"/>
      <c r="AQ216" s="675"/>
      <c r="AR216" s="675"/>
      <c r="AS216" s="675"/>
      <c r="AT216" s="676"/>
      <c r="AU216" s="384"/>
      <c r="AV216" s="385"/>
      <c r="AW216" s="385"/>
      <c r="AX216" s="386"/>
    </row>
    <row r="217" spans="1:50" ht="24.75" hidden="1" customHeight="1" x14ac:dyDescent="0.15">
      <c r="A217" s="1057"/>
      <c r="B217" s="1058"/>
      <c r="C217" s="1058"/>
      <c r="D217" s="1058"/>
      <c r="E217" s="1058"/>
      <c r="F217" s="1059"/>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hidden="1" customHeight="1" x14ac:dyDescent="0.15">
      <c r="A218" s="1057"/>
      <c r="B218" s="1058"/>
      <c r="C218" s="1058"/>
      <c r="D218" s="1058"/>
      <c r="E218" s="1058"/>
      <c r="F218" s="1059"/>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hidden="1" customHeight="1" x14ac:dyDescent="0.15">
      <c r="A219" s="1057"/>
      <c r="B219" s="1058"/>
      <c r="C219" s="1058"/>
      <c r="D219" s="1058"/>
      <c r="E219" s="1058"/>
      <c r="F219" s="1059"/>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hidden="1" customHeight="1" x14ac:dyDescent="0.15">
      <c r="A220" s="1057"/>
      <c r="B220" s="1058"/>
      <c r="C220" s="1058"/>
      <c r="D220" s="1058"/>
      <c r="E220" s="1058"/>
      <c r="F220" s="1059"/>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hidden="1" customHeight="1" x14ac:dyDescent="0.15">
      <c r="A221" s="1057"/>
      <c r="B221" s="1058"/>
      <c r="C221" s="1058"/>
      <c r="D221" s="1058"/>
      <c r="E221" s="1058"/>
      <c r="F221" s="1059"/>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hidden="1" customHeight="1" x14ac:dyDescent="0.15">
      <c r="A222" s="1057"/>
      <c r="B222" s="1058"/>
      <c r="C222" s="1058"/>
      <c r="D222" s="1058"/>
      <c r="E222" s="1058"/>
      <c r="F222" s="1059"/>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hidden="1" customHeight="1" x14ac:dyDescent="0.15">
      <c r="A223" s="1057"/>
      <c r="B223" s="1058"/>
      <c r="C223" s="1058"/>
      <c r="D223" s="1058"/>
      <c r="E223" s="1058"/>
      <c r="F223" s="1059"/>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hidden="1" customHeight="1" x14ac:dyDescent="0.15">
      <c r="A224" s="1057"/>
      <c r="B224" s="1058"/>
      <c r="C224" s="1058"/>
      <c r="D224" s="1058"/>
      <c r="E224" s="1058"/>
      <c r="F224" s="1059"/>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hidden="1" customHeight="1" x14ac:dyDescent="0.15">
      <c r="A225" s="1057"/>
      <c r="B225" s="1058"/>
      <c r="C225" s="1058"/>
      <c r="D225" s="1058"/>
      <c r="E225" s="1058"/>
      <c r="F225" s="1059"/>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hidden="1" customHeight="1" thickBot="1" x14ac:dyDescent="0.2">
      <c r="A226" s="1057"/>
      <c r="B226" s="1058"/>
      <c r="C226" s="1058"/>
      <c r="D226" s="1058"/>
      <c r="E226" s="1058"/>
      <c r="F226" s="1059"/>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hidden="1" customHeight="1" x14ac:dyDescent="0.15">
      <c r="A227" s="1057"/>
      <c r="B227" s="1058"/>
      <c r="C227" s="1058"/>
      <c r="D227" s="1058"/>
      <c r="E227" s="1058"/>
      <c r="F227" s="1059"/>
      <c r="G227" s="603" t="s">
        <v>424</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425</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4"/>
    </row>
    <row r="228" spans="1:50" ht="25.5" hidden="1" customHeight="1" x14ac:dyDescent="0.15">
      <c r="A228" s="1057"/>
      <c r="B228" s="1058"/>
      <c r="C228" s="1058"/>
      <c r="D228" s="1058"/>
      <c r="E228" s="1058"/>
      <c r="F228" s="1059"/>
      <c r="G228" s="826"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9"/>
      <c r="AC228" s="826"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hidden="1" customHeight="1" x14ac:dyDescent="0.15">
      <c r="A229" s="1057"/>
      <c r="B229" s="1058"/>
      <c r="C229" s="1058"/>
      <c r="D229" s="1058"/>
      <c r="E229" s="1058"/>
      <c r="F229" s="1059"/>
      <c r="G229" s="680"/>
      <c r="H229" s="681"/>
      <c r="I229" s="681"/>
      <c r="J229" s="681"/>
      <c r="K229" s="682"/>
      <c r="L229" s="674"/>
      <c r="M229" s="675"/>
      <c r="N229" s="675"/>
      <c r="O229" s="675"/>
      <c r="P229" s="675"/>
      <c r="Q229" s="675"/>
      <c r="R229" s="675"/>
      <c r="S229" s="675"/>
      <c r="T229" s="675"/>
      <c r="U229" s="675"/>
      <c r="V229" s="675"/>
      <c r="W229" s="675"/>
      <c r="X229" s="676"/>
      <c r="Y229" s="384"/>
      <c r="Z229" s="385"/>
      <c r="AA229" s="385"/>
      <c r="AB229" s="816"/>
      <c r="AC229" s="680"/>
      <c r="AD229" s="681"/>
      <c r="AE229" s="681"/>
      <c r="AF229" s="681"/>
      <c r="AG229" s="682"/>
      <c r="AH229" s="674"/>
      <c r="AI229" s="675"/>
      <c r="AJ229" s="675"/>
      <c r="AK229" s="675"/>
      <c r="AL229" s="675"/>
      <c r="AM229" s="675"/>
      <c r="AN229" s="675"/>
      <c r="AO229" s="675"/>
      <c r="AP229" s="675"/>
      <c r="AQ229" s="675"/>
      <c r="AR229" s="675"/>
      <c r="AS229" s="675"/>
      <c r="AT229" s="676"/>
      <c r="AU229" s="384"/>
      <c r="AV229" s="385"/>
      <c r="AW229" s="385"/>
      <c r="AX229" s="386"/>
    </row>
    <row r="230" spans="1:50" ht="24.75" hidden="1" customHeight="1" x14ac:dyDescent="0.15">
      <c r="A230" s="1057"/>
      <c r="B230" s="1058"/>
      <c r="C230" s="1058"/>
      <c r="D230" s="1058"/>
      <c r="E230" s="1058"/>
      <c r="F230" s="1059"/>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hidden="1" customHeight="1" x14ac:dyDescent="0.15">
      <c r="A231" s="1057"/>
      <c r="B231" s="1058"/>
      <c r="C231" s="1058"/>
      <c r="D231" s="1058"/>
      <c r="E231" s="1058"/>
      <c r="F231" s="1059"/>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hidden="1" customHeight="1" x14ac:dyDescent="0.15">
      <c r="A232" s="1057"/>
      <c r="B232" s="1058"/>
      <c r="C232" s="1058"/>
      <c r="D232" s="1058"/>
      <c r="E232" s="1058"/>
      <c r="F232" s="1059"/>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hidden="1" customHeight="1" x14ac:dyDescent="0.15">
      <c r="A233" s="1057"/>
      <c r="B233" s="1058"/>
      <c r="C233" s="1058"/>
      <c r="D233" s="1058"/>
      <c r="E233" s="1058"/>
      <c r="F233" s="1059"/>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hidden="1" customHeight="1" x14ac:dyDescent="0.15">
      <c r="A234" s="1057"/>
      <c r="B234" s="1058"/>
      <c r="C234" s="1058"/>
      <c r="D234" s="1058"/>
      <c r="E234" s="1058"/>
      <c r="F234" s="1059"/>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hidden="1" customHeight="1" x14ac:dyDescent="0.15">
      <c r="A235" s="1057"/>
      <c r="B235" s="1058"/>
      <c r="C235" s="1058"/>
      <c r="D235" s="1058"/>
      <c r="E235" s="1058"/>
      <c r="F235" s="1059"/>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hidden="1" customHeight="1" x14ac:dyDescent="0.15">
      <c r="A236" s="1057"/>
      <c r="B236" s="1058"/>
      <c r="C236" s="1058"/>
      <c r="D236" s="1058"/>
      <c r="E236" s="1058"/>
      <c r="F236" s="1059"/>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hidden="1" customHeight="1" x14ac:dyDescent="0.15">
      <c r="A237" s="1057"/>
      <c r="B237" s="1058"/>
      <c r="C237" s="1058"/>
      <c r="D237" s="1058"/>
      <c r="E237" s="1058"/>
      <c r="F237" s="1059"/>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hidden="1" customHeight="1" x14ac:dyDescent="0.15">
      <c r="A238" s="1057"/>
      <c r="B238" s="1058"/>
      <c r="C238" s="1058"/>
      <c r="D238" s="1058"/>
      <c r="E238" s="1058"/>
      <c r="F238" s="1059"/>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hidden="1" customHeight="1" thickBot="1" x14ac:dyDescent="0.2">
      <c r="A239" s="1057"/>
      <c r="B239" s="1058"/>
      <c r="C239" s="1058"/>
      <c r="D239" s="1058"/>
      <c r="E239" s="1058"/>
      <c r="F239" s="1059"/>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hidden="1" customHeight="1" x14ac:dyDescent="0.15">
      <c r="A240" s="1057"/>
      <c r="B240" s="1058"/>
      <c r="C240" s="1058"/>
      <c r="D240" s="1058"/>
      <c r="E240" s="1058"/>
      <c r="F240" s="1059"/>
      <c r="G240" s="603" t="s">
        <v>426</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427</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4"/>
    </row>
    <row r="241" spans="1:50" ht="24.75" hidden="1" customHeight="1" x14ac:dyDescent="0.15">
      <c r="A241" s="1057"/>
      <c r="B241" s="1058"/>
      <c r="C241" s="1058"/>
      <c r="D241" s="1058"/>
      <c r="E241" s="1058"/>
      <c r="F241" s="1059"/>
      <c r="G241" s="826"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9"/>
      <c r="AC241" s="826"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hidden="1" customHeight="1" x14ac:dyDescent="0.15">
      <c r="A242" s="1057"/>
      <c r="B242" s="1058"/>
      <c r="C242" s="1058"/>
      <c r="D242" s="1058"/>
      <c r="E242" s="1058"/>
      <c r="F242" s="1059"/>
      <c r="G242" s="680"/>
      <c r="H242" s="681"/>
      <c r="I242" s="681"/>
      <c r="J242" s="681"/>
      <c r="K242" s="682"/>
      <c r="L242" s="674"/>
      <c r="M242" s="675"/>
      <c r="N242" s="675"/>
      <c r="O242" s="675"/>
      <c r="P242" s="675"/>
      <c r="Q242" s="675"/>
      <c r="R242" s="675"/>
      <c r="S242" s="675"/>
      <c r="T242" s="675"/>
      <c r="U242" s="675"/>
      <c r="V242" s="675"/>
      <c r="W242" s="675"/>
      <c r="X242" s="676"/>
      <c r="Y242" s="384"/>
      <c r="Z242" s="385"/>
      <c r="AA242" s="385"/>
      <c r="AB242" s="816"/>
      <c r="AC242" s="680"/>
      <c r="AD242" s="681"/>
      <c r="AE242" s="681"/>
      <c r="AF242" s="681"/>
      <c r="AG242" s="682"/>
      <c r="AH242" s="674"/>
      <c r="AI242" s="675"/>
      <c r="AJ242" s="675"/>
      <c r="AK242" s="675"/>
      <c r="AL242" s="675"/>
      <c r="AM242" s="675"/>
      <c r="AN242" s="675"/>
      <c r="AO242" s="675"/>
      <c r="AP242" s="675"/>
      <c r="AQ242" s="675"/>
      <c r="AR242" s="675"/>
      <c r="AS242" s="675"/>
      <c r="AT242" s="676"/>
      <c r="AU242" s="384"/>
      <c r="AV242" s="385"/>
      <c r="AW242" s="385"/>
      <c r="AX242" s="386"/>
    </row>
    <row r="243" spans="1:50" ht="24.75" hidden="1" customHeight="1" x14ac:dyDescent="0.15">
      <c r="A243" s="1057"/>
      <c r="B243" s="1058"/>
      <c r="C243" s="1058"/>
      <c r="D243" s="1058"/>
      <c r="E243" s="1058"/>
      <c r="F243" s="1059"/>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hidden="1" customHeight="1" x14ac:dyDescent="0.15">
      <c r="A244" s="1057"/>
      <c r="B244" s="1058"/>
      <c r="C244" s="1058"/>
      <c r="D244" s="1058"/>
      <c r="E244" s="1058"/>
      <c r="F244" s="1059"/>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hidden="1" customHeight="1" x14ac:dyDescent="0.15">
      <c r="A245" s="1057"/>
      <c r="B245" s="1058"/>
      <c r="C245" s="1058"/>
      <c r="D245" s="1058"/>
      <c r="E245" s="1058"/>
      <c r="F245" s="1059"/>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hidden="1" customHeight="1" x14ac:dyDescent="0.15">
      <c r="A246" s="1057"/>
      <c r="B246" s="1058"/>
      <c r="C246" s="1058"/>
      <c r="D246" s="1058"/>
      <c r="E246" s="1058"/>
      <c r="F246" s="1059"/>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hidden="1" customHeight="1" x14ac:dyDescent="0.15">
      <c r="A247" s="1057"/>
      <c r="B247" s="1058"/>
      <c r="C247" s="1058"/>
      <c r="D247" s="1058"/>
      <c r="E247" s="1058"/>
      <c r="F247" s="1059"/>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hidden="1" customHeight="1" x14ac:dyDescent="0.15">
      <c r="A248" s="1057"/>
      <c r="B248" s="1058"/>
      <c r="C248" s="1058"/>
      <c r="D248" s="1058"/>
      <c r="E248" s="1058"/>
      <c r="F248" s="1059"/>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hidden="1" customHeight="1" x14ac:dyDescent="0.15">
      <c r="A249" s="1057"/>
      <c r="B249" s="1058"/>
      <c r="C249" s="1058"/>
      <c r="D249" s="1058"/>
      <c r="E249" s="1058"/>
      <c r="F249" s="1059"/>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hidden="1" customHeight="1" x14ac:dyDescent="0.15">
      <c r="A250" s="1057"/>
      <c r="B250" s="1058"/>
      <c r="C250" s="1058"/>
      <c r="D250" s="1058"/>
      <c r="E250" s="1058"/>
      <c r="F250" s="1059"/>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hidden="1" customHeight="1" x14ac:dyDescent="0.15">
      <c r="A251" s="1057"/>
      <c r="B251" s="1058"/>
      <c r="C251" s="1058"/>
      <c r="D251" s="1058"/>
      <c r="E251" s="1058"/>
      <c r="F251" s="1059"/>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hidden="1" customHeight="1" thickBot="1" x14ac:dyDescent="0.2">
      <c r="A252" s="1057"/>
      <c r="B252" s="1058"/>
      <c r="C252" s="1058"/>
      <c r="D252" s="1058"/>
      <c r="E252" s="1058"/>
      <c r="F252" s="1059"/>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hidden="1" customHeight="1" x14ac:dyDescent="0.15">
      <c r="A253" s="1057"/>
      <c r="B253" s="1058"/>
      <c r="C253" s="1058"/>
      <c r="D253" s="1058"/>
      <c r="E253" s="1058"/>
      <c r="F253" s="1059"/>
      <c r="G253" s="603" t="s">
        <v>428</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4"/>
    </row>
    <row r="254" spans="1:50" ht="24.75" hidden="1" customHeight="1" x14ac:dyDescent="0.15">
      <c r="A254" s="1057"/>
      <c r="B254" s="1058"/>
      <c r="C254" s="1058"/>
      <c r="D254" s="1058"/>
      <c r="E254" s="1058"/>
      <c r="F254" s="1059"/>
      <c r="G254" s="826"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9"/>
      <c r="AC254" s="826"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hidden="1" customHeight="1" x14ac:dyDescent="0.15">
      <c r="A255" s="1057"/>
      <c r="B255" s="1058"/>
      <c r="C255" s="1058"/>
      <c r="D255" s="1058"/>
      <c r="E255" s="1058"/>
      <c r="F255" s="1059"/>
      <c r="G255" s="680"/>
      <c r="H255" s="681"/>
      <c r="I255" s="681"/>
      <c r="J255" s="681"/>
      <c r="K255" s="682"/>
      <c r="L255" s="674"/>
      <c r="M255" s="675"/>
      <c r="N255" s="675"/>
      <c r="O255" s="675"/>
      <c r="P255" s="675"/>
      <c r="Q255" s="675"/>
      <c r="R255" s="675"/>
      <c r="S255" s="675"/>
      <c r="T255" s="675"/>
      <c r="U255" s="675"/>
      <c r="V255" s="675"/>
      <c r="W255" s="675"/>
      <c r="X255" s="676"/>
      <c r="Y255" s="384"/>
      <c r="Z255" s="385"/>
      <c r="AA255" s="385"/>
      <c r="AB255" s="816"/>
      <c r="AC255" s="680"/>
      <c r="AD255" s="681"/>
      <c r="AE255" s="681"/>
      <c r="AF255" s="681"/>
      <c r="AG255" s="682"/>
      <c r="AH255" s="674"/>
      <c r="AI255" s="675"/>
      <c r="AJ255" s="675"/>
      <c r="AK255" s="675"/>
      <c r="AL255" s="675"/>
      <c r="AM255" s="675"/>
      <c r="AN255" s="675"/>
      <c r="AO255" s="675"/>
      <c r="AP255" s="675"/>
      <c r="AQ255" s="675"/>
      <c r="AR255" s="675"/>
      <c r="AS255" s="675"/>
      <c r="AT255" s="676"/>
      <c r="AU255" s="384"/>
      <c r="AV255" s="385"/>
      <c r="AW255" s="385"/>
      <c r="AX255" s="386"/>
    </row>
    <row r="256" spans="1:50" ht="24.75" hidden="1" customHeight="1" x14ac:dyDescent="0.15">
      <c r="A256" s="1057"/>
      <c r="B256" s="1058"/>
      <c r="C256" s="1058"/>
      <c r="D256" s="1058"/>
      <c r="E256" s="1058"/>
      <c r="F256" s="1059"/>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hidden="1" customHeight="1" x14ac:dyDescent="0.15">
      <c r="A257" s="1057"/>
      <c r="B257" s="1058"/>
      <c r="C257" s="1058"/>
      <c r="D257" s="1058"/>
      <c r="E257" s="1058"/>
      <c r="F257" s="1059"/>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hidden="1" customHeight="1" x14ac:dyDescent="0.15">
      <c r="A258" s="1057"/>
      <c r="B258" s="1058"/>
      <c r="C258" s="1058"/>
      <c r="D258" s="1058"/>
      <c r="E258" s="1058"/>
      <c r="F258" s="1059"/>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hidden="1" customHeight="1" x14ac:dyDescent="0.15">
      <c r="A259" s="1057"/>
      <c r="B259" s="1058"/>
      <c r="C259" s="1058"/>
      <c r="D259" s="1058"/>
      <c r="E259" s="1058"/>
      <c r="F259" s="1059"/>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hidden="1" customHeight="1" x14ac:dyDescent="0.15">
      <c r="A260" s="1057"/>
      <c r="B260" s="1058"/>
      <c r="C260" s="1058"/>
      <c r="D260" s="1058"/>
      <c r="E260" s="1058"/>
      <c r="F260" s="1059"/>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hidden="1" customHeight="1" x14ac:dyDescent="0.15">
      <c r="A261" s="1057"/>
      <c r="B261" s="1058"/>
      <c r="C261" s="1058"/>
      <c r="D261" s="1058"/>
      <c r="E261" s="1058"/>
      <c r="F261" s="1059"/>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hidden="1" customHeight="1" x14ac:dyDescent="0.15">
      <c r="A262" s="1057"/>
      <c r="B262" s="1058"/>
      <c r="C262" s="1058"/>
      <c r="D262" s="1058"/>
      <c r="E262" s="1058"/>
      <c r="F262" s="1059"/>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hidden="1" customHeight="1" x14ac:dyDescent="0.15">
      <c r="A263" s="1057"/>
      <c r="B263" s="1058"/>
      <c r="C263" s="1058"/>
      <c r="D263" s="1058"/>
      <c r="E263" s="1058"/>
      <c r="F263" s="1059"/>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hidden="1" customHeight="1" x14ac:dyDescent="0.15">
      <c r="A264" s="1057"/>
      <c r="B264" s="1058"/>
      <c r="C264" s="1058"/>
      <c r="D264" s="1058"/>
      <c r="E264" s="1058"/>
      <c r="F264" s="1059"/>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hidden="1"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8">
        <v>1</v>
      </c>
      <c r="B4" s="1068">
        <v>1</v>
      </c>
      <c r="C4" s="354" t="s">
        <v>660</v>
      </c>
      <c r="D4" s="340"/>
      <c r="E4" s="340"/>
      <c r="F4" s="340"/>
      <c r="G4" s="340"/>
      <c r="H4" s="340"/>
      <c r="I4" s="340"/>
      <c r="J4" s="341" t="s">
        <v>652</v>
      </c>
      <c r="K4" s="342"/>
      <c r="L4" s="342"/>
      <c r="M4" s="342"/>
      <c r="N4" s="342"/>
      <c r="O4" s="342"/>
      <c r="P4" s="355" t="s">
        <v>628</v>
      </c>
      <c r="Q4" s="343"/>
      <c r="R4" s="343"/>
      <c r="S4" s="343"/>
      <c r="T4" s="343"/>
      <c r="U4" s="343"/>
      <c r="V4" s="343"/>
      <c r="W4" s="343"/>
      <c r="X4" s="343"/>
      <c r="Y4" s="344">
        <v>1</v>
      </c>
      <c r="Z4" s="345"/>
      <c r="AA4" s="345"/>
      <c r="AB4" s="346"/>
      <c r="AC4" s="347" t="s">
        <v>196</v>
      </c>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hidden="1" customHeight="1" x14ac:dyDescent="0.15">
      <c r="A5" s="1068">
        <v>2</v>
      </c>
      <c r="B5" s="106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x14ac:dyDescent="0.15">
      <c r="A6" s="1068">
        <v>3</v>
      </c>
      <c r="B6" s="106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x14ac:dyDescent="0.15">
      <c r="A7" s="1068">
        <v>4</v>
      </c>
      <c r="B7" s="106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15">
      <c r="A8" s="1068">
        <v>5</v>
      </c>
      <c r="B8" s="106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15">
      <c r="A9" s="1068">
        <v>6</v>
      </c>
      <c r="B9" s="106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1068">
        <v>7</v>
      </c>
      <c r="B10" s="106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15">
      <c r="A11" s="1068">
        <v>8</v>
      </c>
      <c r="B11" s="106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068">
        <v>9</v>
      </c>
      <c r="B12" s="106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68">
        <v>10</v>
      </c>
      <c r="B13" s="106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68">
        <v>11</v>
      </c>
      <c r="B14" s="106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68">
        <v>12</v>
      </c>
      <c r="B15" s="106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68">
        <v>13</v>
      </c>
      <c r="B16" s="106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68">
        <v>14</v>
      </c>
      <c r="B17" s="106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68">
        <v>15</v>
      </c>
      <c r="B18" s="106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68">
        <v>16</v>
      </c>
      <c r="B19" s="106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68">
        <v>17</v>
      </c>
      <c r="B20" s="106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68">
        <v>18</v>
      </c>
      <c r="B21" s="106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68">
        <v>19</v>
      </c>
      <c r="B22" s="106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68">
        <v>20</v>
      </c>
      <c r="B23" s="106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68">
        <v>21</v>
      </c>
      <c r="B24" s="106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68">
        <v>22</v>
      </c>
      <c r="B25" s="106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68">
        <v>23</v>
      </c>
      <c r="B26" s="106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68">
        <v>24</v>
      </c>
      <c r="B27" s="106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68">
        <v>25</v>
      </c>
      <c r="B28" s="106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68">
        <v>26</v>
      </c>
      <c r="B29" s="106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68">
        <v>27</v>
      </c>
      <c r="B30" s="106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68">
        <v>28</v>
      </c>
      <c r="B31" s="106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68">
        <v>29</v>
      </c>
      <c r="B32" s="106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68">
        <v>30</v>
      </c>
      <c r="B33" s="106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hidden="1" customHeight="1" x14ac:dyDescent="0.15">
      <c r="A37" s="1068">
        <v>1</v>
      </c>
      <c r="B37" s="106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hidden="1" customHeight="1" x14ac:dyDescent="0.15">
      <c r="A38" s="1068">
        <v>2</v>
      </c>
      <c r="B38" s="106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15">
      <c r="A39" s="1068">
        <v>3</v>
      </c>
      <c r="B39" s="106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68">
        <v>4</v>
      </c>
      <c r="B40" s="106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68">
        <v>5</v>
      </c>
      <c r="B41" s="106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68">
        <v>6</v>
      </c>
      <c r="B42" s="106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68">
        <v>7</v>
      </c>
      <c r="B43" s="106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68">
        <v>8</v>
      </c>
      <c r="B44" s="106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68">
        <v>9</v>
      </c>
      <c r="B45" s="106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68">
        <v>10</v>
      </c>
      <c r="B46" s="106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68">
        <v>11</v>
      </c>
      <c r="B47" s="106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68">
        <v>12</v>
      </c>
      <c r="B48" s="106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68">
        <v>13</v>
      </c>
      <c r="B49" s="106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68">
        <v>14</v>
      </c>
      <c r="B50" s="106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68">
        <v>15</v>
      </c>
      <c r="B51" s="106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68">
        <v>16</v>
      </c>
      <c r="B52" s="106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68">
        <v>17</v>
      </c>
      <c r="B53" s="106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68">
        <v>18</v>
      </c>
      <c r="B54" s="106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68">
        <v>19</v>
      </c>
      <c r="B55" s="106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68">
        <v>20</v>
      </c>
      <c r="B56" s="106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68">
        <v>21</v>
      </c>
      <c r="B57" s="106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68">
        <v>22</v>
      </c>
      <c r="B58" s="106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68">
        <v>23</v>
      </c>
      <c r="B59" s="106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68">
        <v>24</v>
      </c>
      <c r="B60" s="106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68">
        <v>25</v>
      </c>
      <c r="B61" s="106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68">
        <v>26</v>
      </c>
      <c r="B62" s="106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68">
        <v>27</v>
      </c>
      <c r="B63" s="106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68">
        <v>28</v>
      </c>
      <c r="B64" s="106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68">
        <v>29</v>
      </c>
      <c r="B65" s="106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68">
        <v>30</v>
      </c>
      <c r="B66" s="106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hidden="1" customHeight="1" x14ac:dyDescent="0.15">
      <c r="A70" s="1068">
        <v>1</v>
      </c>
      <c r="B70" s="106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hidden="1" customHeight="1" x14ac:dyDescent="0.15">
      <c r="A71" s="1068">
        <v>2</v>
      </c>
      <c r="B71" s="106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68">
        <v>3</v>
      </c>
      <c r="B72" s="106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68">
        <v>4</v>
      </c>
      <c r="B73" s="106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68">
        <v>5</v>
      </c>
      <c r="B74" s="106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68">
        <v>6</v>
      </c>
      <c r="B75" s="106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68">
        <v>7</v>
      </c>
      <c r="B76" s="106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68">
        <v>8</v>
      </c>
      <c r="B77" s="106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68">
        <v>9</v>
      </c>
      <c r="B78" s="106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68">
        <v>10</v>
      </c>
      <c r="B79" s="106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68">
        <v>11</v>
      </c>
      <c r="B80" s="106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68">
        <v>12</v>
      </c>
      <c r="B81" s="106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68">
        <v>13</v>
      </c>
      <c r="B82" s="106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68">
        <v>14</v>
      </c>
      <c r="B83" s="106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68">
        <v>15</v>
      </c>
      <c r="B84" s="106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68">
        <v>16</v>
      </c>
      <c r="B85" s="106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68">
        <v>17</v>
      </c>
      <c r="B86" s="106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68">
        <v>18</v>
      </c>
      <c r="B87" s="106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68">
        <v>19</v>
      </c>
      <c r="B88" s="106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68">
        <v>20</v>
      </c>
      <c r="B89" s="106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68">
        <v>21</v>
      </c>
      <c r="B90" s="106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68">
        <v>22</v>
      </c>
      <c r="B91" s="106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68">
        <v>23</v>
      </c>
      <c r="B92" s="106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68">
        <v>24</v>
      </c>
      <c r="B93" s="106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68">
        <v>25</v>
      </c>
      <c r="B94" s="106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68">
        <v>26</v>
      </c>
      <c r="B95" s="106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68">
        <v>27</v>
      </c>
      <c r="B96" s="106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68">
        <v>28</v>
      </c>
      <c r="B97" s="106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68">
        <v>29</v>
      </c>
      <c r="B98" s="106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68">
        <v>30</v>
      </c>
      <c r="B99" s="106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hidden="1" customHeight="1" x14ac:dyDescent="0.15">
      <c r="A103" s="1068">
        <v>1</v>
      </c>
      <c r="B103" s="106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x14ac:dyDescent="0.15">
      <c r="A104" s="1068">
        <v>2</v>
      </c>
      <c r="B104" s="106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68">
        <v>3</v>
      </c>
      <c r="B105" s="106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68">
        <v>4</v>
      </c>
      <c r="B106" s="106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68">
        <v>5</v>
      </c>
      <c r="B107" s="106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68">
        <v>6</v>
      </c>
      <c r="B108" s="106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68">
        <v>7</v>
      </c>
      <c r="B109" s="106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68">
        <v>8</v>
      </c>
      <c r="B110" s="106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68">
        <v>9</v>
      </c>
      <c r="B111" s="106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68">
        <v>10</v>
      </c>
      <c r="B112" s="106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68">
        <v>11</v>
      </c>
      <c r="B113" s="106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68">
        <v>12</v>
      </c>
      <c r="B114" s="106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68">
        <v>13</v>
      </c>
      <c r="B115" s="106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68">
        <v>14</v>
      </c>
      <c r="B116" s="106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68">
        <v>15</v>
      </c>
      <c r="B117" s="106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68">
        <v>16</v>
      </c>
      <c r="B118" s="106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68">
        <v>17</v>
      </c>
      <c r="B119" s="106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68">
        <v>18</v>
      </c>
      <c r="B120" s="106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68">
        <v>19</v>
      </c>
      <c r="B121" s="106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68">
        <v>20</v>
      </c>
      <c r="B122" s="106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68">
        <v>21</v>
      </c>
      <c r="B123" s="106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68">
        <v>22</v>
      </c>
      <c r="B124" s="106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68">
        <v>23</v>
      </c>
      <c r="B125" s="106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68">
        <v>24</v>
      </c>
      <c r="B126" s="106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68">
        <v>25</v>
      </c>
      <c r="B127" s="106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68">
        <v>26</v>
      </c>
      <c r="B128" s="106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68">
        <v>27</v>
      </c>
      <c r="B129" s="106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68">
        <v>28</v>
      </c>
      <c r="B130" s="106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68">
        <v>29</v>
      </c>
      <c r="B131" s="106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68">
        <v>30</v>
      </c>
      <c r="B132" s="106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hidden="1" customHeight="1" x14ac:dyDescent="0.15">
      <c r="A136" s="1068">
        <v>1</v>
      </c>
      <c r="B136" s="106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x14ac:dyDescent="0.15">
      <c r="A137" s="1068">
        <v>2</v>
      </c>
      <c r="B137" s="106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68">
        <v>3</v>
      </c>
      <c r="B138" s="106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68">
        <v>4</v>
      </c>
      <c r="B139" s="106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68">
        <v>5</v>
      </c>
      <c r="B140" s="106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68">
        <v>6</v>
      </c>
      <c r="B141" s="106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68">
        <v>7</v>
      </c>
      <c r="B142" s="106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68">
        <v>8</v>
      </c>
      <c r="B143" s="106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68">
        <v>9</v>
      </c>
      <c r="B144" s="106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68">
        <v>10</v>
      </c>
      <c r="B145" s="106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68">
        <v>11</v>
      </c>
      <c r="B146" s="106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68">
        <v>12</v>
      </c>
      <c r="B147" s="106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68">
        <v>13</v>
      </c>
      <c r="B148" s="106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68">
        <v>14</v>
      </c>
      <c r="B149" s="106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68">
        <v>15</v>
      </c>
      <c r="B150" s="106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68">
        <v>16</v>
      </c>
      <c r="B151" s="106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68">
        <v>17</v>
      </c>
      <c r="B152" s="106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68">
        <v>18</v>
      </c>
      <c r="B153" s="106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68">
        <v>19</v>
      </c>
      <c r="B154" s="106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68">
        <v>20</v>
      </c>
      <c r="B155" s="106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68">
        <v>21</v>
      </c>
      <c r="B156" s="106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68">
        <v>22</v>
      </c>
      <c r="B157" s="106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68">
        <v>23</v>
      </c>
      <c r="B158" s="106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68">
        <v>24</v>
      </c>
      <c r="B159" s="106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68">
        <v>25</v>
      </c>
      <c r="B160" s="106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68">
        <v>26</v>
      </c>
      <c r="B161" s="106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68">
        <v>27</v>
      </c>
      <c r="B162" s="106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68">
        <v>28</v>
      </c>
      <c r="B163" s="106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68">
        <v>29</v>
      </c>
      <c r="B164" s="106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68">
        <v>30</v>
      </c>
      <c r="B165" s="106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hidden="1" customHeight="1" x14ac:dyDescent="0.15">
      <c r="A169" s="1068">
        <v>1</v>
      </c>
      <c r="B169" s="106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1068">
        <v>2</v>
      </c>
      <c r="B170" s="106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68">
        <v>3</v>
      </c>
      <c r="B171" s="106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68">
        <v>4</v>
      </c>
      <c r="B172" s="106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68">
        <v>5</v>
      </c>
      <c r="B173" s="106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68">
        <v>6</v>
      </c>
      <c r="B174" s="106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68">
        <v>7</v>
      </c>
      <c r="B175" s="106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68">
        <v>8</v>
      </c>
      <c r="B176" s="106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68">
        <v>9</v>
      </c>
      <c r="B177" s="106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68">
        <v>10</v>
      </c>
      <c r="B178" s="106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68">
        <v>11</v>
      </c>
      <c r="B179" s="106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68">
        <v>12</v>
      </c>
      <c r="B180" s="106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68">
        <v>13</v>
      </c>
      <c r="B181" s="106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68">
        <v>14</v>
      </c>
      <c r="B182" s="106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68">
        <v>15</v>
      </c>
      <c r="B183" s="106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68">
        <v>16</v>
      </c>
      <c r="B184" s="106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68">
        <v>17</v>
      </c>
      <c r="B185" s="106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68">
        <v>18</v>
      </c>
      <c r="B186" s="106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68">
        <v>19</v>
      </c>
      <c r="B187" s="106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68">
        <v>20</v>
      </c>
      <c r="B188" s="106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68">
        <v>21</v>
      </c>
      <c r="B189" s="106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68">
        <v>22</v>
      </c>
      <c r="B190" s="106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68">
        <v>23</v>
      </c>
      <c r="B191" s="106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68">
        <v>24</v>
      </c>
      <c r="B192" s="106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68">
        <v>25</v>
      </c>
      <c r="B193" s="106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68">
        <v>26</v>
      </c>
      <c r="B194" s="106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68">
        <v>27</v>
      </c>
      <c r="B195" s="106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68">
        <v>28</v>
      </c>
      <c r="B196" s="106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68">
        <v>29</v>
      </c>
      <c r="B197" s="106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68">
        <v>30</v>
      </c>
      <c r="B198" s="106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hidden="1" customHeight="1" x14ac:dyDescent="0.15">
      <c r="A202" s="1068">
        <v>1</v>
      </c>
      <c r="B202" s="106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68">
        <v>2</v>
      </c>
      <c r="B203" s="106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68">
        <v>3</v>
      </c>
      <c r="B204" s="106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68">
        <v>4</v>
      </c>
      <c r="B205" s="106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68">
        <v>5</v>
      </c>
      <c r="B206" s="106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68">
        <v>6</v>
      </c>
      <c r="B207" s="106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68">
        <v>7</v>
      </c>
      <c r="B208" s="106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68">
        <v>8</v>
      </c>
      <c r="B209" s="106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68">
        <v>9</v>
      </c>
      <c r="B210" s="106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68">
        <v>10</v>
      </c>
      <c r="B211" s="106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68">
        <v>11</v>
      </c>
      <c r="B212" s="106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68">
        <v>12</v>
      </c>
      <c r="B213" s="106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68">
        <v>13</v>
      </c>
      <c r="B214" s="106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68">
        <v>14</v>
      </c>
      <c r="B215" s="106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68">
        <v>15</v>
      </c>
      <c r="B216" s="106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68">
        <v>16</v>
      </c>
      <c r="B217" s="106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68">
        <v>17</v>
      </c>
      <c r="B218" s="106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68">
        <v>18</v>
      </c>
      <c r="B219" s="106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68">
        <v>19</v>
      </c>
      <c r="B220" s="106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68">
        <v>20</v>
      </c>
      <c r="B221" s="106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68">
        <v>21</v>
      </c>
      <c r="B222" s="106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68">
        <v>22</v>
      </c>
      <c r="B223" s="106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68">
        <v>23</v>
      </c>
      <c r="B224" s="106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68">
        <v>24</v>
      </c>
      <c r="B225" s="106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68">
        <v>25</v>
      </c>
      <c r="B226" s="106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68">
        <v>26</v>
      </c>
      <c r="B227" s="106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68">
        <v>27</v>
      </c>
      <c r="B228" s="106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68">
        <v>28</v>
      </c>
      <c r="B229" s="106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68">
        <v>29</v>
      </c>
      <c r="B230" s="106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68">
        <v>30</v>
      </c>
      <c r="B231" s="106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hidden="1" customHeight="1" x14ac:dyDescent="0.15">
      <c r="A235" s="1068">
        <v>1</v>
      </c>
      <c r="B235" s="106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68">
        <v>2</v>
      </c>
      <c r="B236" s="106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68">
        <v>3</v>
      </c>
      <c r="B237" s="106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68">
        <v>4</v>
      </c>
      <c r="B238" s="106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68">
        <v>5</v>
      </c>
      <c r="B239" s="106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68">
        <v>6</v>
      </c>
      <c r="B240" s="106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68">
        <v>7</v>
      </c>
      <c r="B241" s="106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68">
        <v>8</v>
      </c>
      <c r="B242" s="106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68">
        <v>9</v>
      </c>
      <c r="B243" s="106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68">
        <v>10</v>
      </c>
      <c r="B244" s="106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68">
        <v>11</v>
      </c>
      <c r="B245" s="106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68">
        <v>12</v>
      </c>
      <c r="B246" s="106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68">
        <v>13</v>
      </c>
      <c r="B247" s="106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68">
        <v>14</v>
      </c>
      <c r="B248" s="106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68">
        <v>15</v>
      </c>
      <c r="B249" s="106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68">
        <v>16</v>
      </c>
      <c r="B250" s="106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68">
        <v>17</v>
      </c>
      <c r="B251" s="106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68">
        <v>18</v>
      </c>
      <c r="B252" s="106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68">
        <v>19</v>
      </c>
      <c r="B253" s="106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68">
        <v>20</v>
      </c>
      <c r="B254" s="106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68">
        <v>21</v>
      </c>
      <c r="B255" s="106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68">
        <v>22</v>
      </c>
      <c r="B256" s="106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68">
        <v>23</v>
      </c>
      <c r="B257" s="106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68">
        <v>24</v>
      </c>
      <c r="B258" s="106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68">
        <v>25</v>
      </c>
      <c r="B259" s="106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68">
        <v>26</v>
      </c>
      <c r="B260" s="106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68">
        <v>27</v>
      </c>
      <c r="B261" s="106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68">
        <v>28</v>
      </c>
      <c r="B262" s="106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68">
        <v>29</v>
      </c>
      <c r="B263" s="106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68">
        <v>30</v>
      </c>
      <c r="B264" s="106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hidden="1" customHeight="1" x14ac:dyDescent="0.15">
      <c r="A268" s="1068">
        <v>1</v>
      </c>
      <c r="B268" s="106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68">
        <v>2</v>
      </c>
      <c r="B269" s="106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68">
        <v>3</v>
      </c>
      <c r="B270" s="106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68">
        <v>4</v>
      </c>
      <c r="B271" s="106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68">
        <v>5</v>
      </c>
      <c r="B272" s="106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68">
        <v>6</v>
      </c>
      <c r="B273" s="106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68">
        <v>7</v>
      </c>
      <c r="B274" s="106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68">
        <v>8</v>
      </c>
      <c r="B275" s="106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68">
        <v>9</v>
      </c>
      <c r="B276" s="106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68">
        <v>10</v>
      </c>
      <c r="B277" s="106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68">
        <v>11</v>
      </c>
      <c r="B278" s="106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68">
        <v>12</v>
      </c>
      <c r="B279" s="106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68">
        <v>13</v>
      </c>
      <c r="B280" s="106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68">
        <v>14</v>
      </c>
      <c r="B281" s="106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68">
        <v>15</v>
      </c>
      <c r="B282" s="106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68">
        <v>16</v>
      </c>
      <c r="B283" s="106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68">
        <v>17</v>
      </c>
      <c r="B284" s="106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68">
        <v>18</v>
      </c>
      <c r="B285" s="106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68">
        <v>19</v>
      </c>
      <c r="B286" s="106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68">
        <v>20</v>
      </c>
      <c r="B287" s="106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68">
        <v>21</v>
      </c>
      <c r="B288" s="106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68">
        <v>22</v>
      </c>
      <c r="B289" s="106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68">
        <v>23</v>
      </c>
      <c r="B290" s="106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68">
        <v>24</v>
      </c>
      <c r="B291" s="106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68">
        <v>25</v>
      </c>
      <c r="B292" s="106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68">
        <v>26</v>
      </c>
      <c r="B293" s="106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68">
        <v>27</v>
      </c>
      <c r="B294" s="106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68">
        <v>28</v>
      </c>
      <c r="B295" s="106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68">
        <v>29</v>
      </c>
      <c r="B296" s="106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68">
        <v>30</v>
      </c>
      <c r="B297" s="106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hidden="1" customHeight="1" x14ac:dyDescent="0.15">
      <c r="A301" s="1068">
        <v>1</v>
      </c>
      <c r="B301" s="106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68">
        <v>2</v>
      </c>
      <c r="B302" s="106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68">
        <v>3</v>
      </c>
      <c r="B303" s="106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68">
        <v>4</v>
      </c>
      <c r="B304" s="106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68">
        <v>5</v>
      </c>
      <c r="B305" s="106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68">
        <v>6</v>
      </c>
      <c r="B306" s="106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68">
        <v>7</v>
      </c>
      <c r="B307" s="106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68">
        <v>8</v>
      </c>
      <c r="B308" s="106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68">
        <v>9</v>
      </c>
      <c r="B309" s="106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68">
        <v>10</v>
      </c>
      <c r="B310" s="106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68">
        <v>11</v>
      </c>
      <c r="B311" s="106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68">
        <v>12</v>
      </c>
      <c r="B312" s="106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68">
        <v>13</v>
      </c>
      <c r="B313" s="106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68">
        <v>14</v>
      </c>
      <c r="B314" s="106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68">
        <v>15</v>
      </c>
      <c r="B315" s="106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68">
        <v>16</v>
      </c>
      <c r="B316" s="106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68">
        <v>17</v>
      </c>
      <c r="B317" s="106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68">
        <v>18</v>
      </c>
      <c r="B318" s="106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68">
        <v>19</v>
      </c>
      <c r="B319" s="106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68">
        <v>20</v>
      </c>
      <c r="B320" s="106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68">
        <v>21</v>
      </c>
      <c r="B321" s="106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68">
        <v>22</v>
      </c>
      <c r="B322" s="106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68">
        <v>23</v>
      </c>
      <c r="B323" s="106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68">
        <v>24</v>
      </c>
      <c r="B324" s="106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68">
        <v>25</v>
      </c>
      <c r="B325" s="106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68">
        <v>26</v>
      </c>
      <c r="B326" s="106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68">
        <v>27</v>
      </c>
      <c r="B327" s="106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68">
        <v>28</v>
      </c>
      <c r="B328" s="106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68">
        <v>29</v>
      </c>
      <c r="B329" s="106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68">
        <v>30</v>
      </c>
      <c r="B330" s="106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hidden="1" customHeight="1" x14ac:dyDescent="0.15">
      <c r="A334" s="1068">
        <v>1</v>
      </c>
      <c r="B334" s="106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68">
        <v>2</v>
      </c>
      <c r="B335" s="106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68">
        <v>3</v>
      </c>
      <c r="B336" s="106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68">
        <v>4</v>
      </c>
      <c r="B337" s="106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68">
        <v>5</v>
      </c>
      <c r="B338" s="106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68">
        <v>6</v>
      </c>
      <c r="B339" s="106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68">
        <v>7</v>
      </c>
      <c r="B340" s="106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68">
        <v>8</v>
      </c>
      <c r="B341" s="106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68">
        <v>9</v>
      </c>
      <c r="B342" s="106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68">
        <v>10</v>
      </c>
      <c r="B343" s="106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68">
        <v>11</v>
      </c>
      <c r="B344" s="106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68">
        <v>12</v>
      </c>
      <c r="B345" s="106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68">
        <v>13</v>
      </c>
      <c r="B346" s="106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68">
        <v>14</v>
      </c>
      <c r="B347" s="106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68">
        <v>15</v>
      </c>
      <c r="B348" s="106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68">
        <v>16</v>
      </c>
      <c r="B349" s="106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68">
        <v>17</v>
      </c>
      <c r="B350" s="106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68">
        <v>18</v>
      </c>
      <c r="B351" s="106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68">
        <v>19</v>
      </c>
      <c r="B352" s="106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68">
        <v>20</v>
      </c>
      <c r="B353" s="106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68">
        <v>21</v>
      </c>
      <c r="B354" s="106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68">
        <v>22</v>
      </c>
      <c r="B355" s="106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68">
        <v>23</v>
      </c>
      <c r="B356" s="106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68">
        <v>24</v>
      </c>
      <c r="B357" s="106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68">
        <v>25</v>
      </c>
      <c r="B358" s="106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68">
        <v>26</v>
      </c>
      <c r="B359" s="106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68">
        <v>27</v>
      </c>
      <c r="B360" s="106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68">
        <v>28</v>
      </c>
      <c r="B361" s="106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68">
        <v>29</v>
      </c>
      <c r="B362" s="106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68">
        <v>30</v>
      </c>
      <c r="B363" s="106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hidden="1" customHeight="1" x14ac:dyDescent="0.15">
      <c r="A367" s="1068">
        <v>1</v>
      </c>
      <c r="B367" s="106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68">
        <v>2</v>
      </c>
      <c r="B368" s="106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68">
        <v>3</v>
      </c>
      <c r="B369" s="106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68">
        <v>4</v>
      </c>
      <c r="B370" s="106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68">
        <v>5</v>
      </c>
      <c r="B371" s="106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68">
        <v>6</v>
      </c>
      <c r="B372" s="106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68">
        <v>7</v>
      </c>
      <c r="B373" s="106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68">
        <v>8</v>
      </c>
      <c r="B374" s="106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68">
        <v>9</v>
      </c>
      <c r="B375" s="106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68">
        <v>10</v>
      </c>
      <c r="B376" s="106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68">
        <v>11</v>
      </c>
      <c r="B377" s="106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68">
        <v>12</v>
      </c>
      <c r="B378" s="106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68">
        <v>13</v>
      </c>
      <c r="B379" s="106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68">
        <v>14</v>
      </c>
      <c r="B380" s="106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68">
        <v>15</v>
      </c>
      <c r="B381" s="106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68">
        <v>16</v>
      </c>
      <c r="B382" s="106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68">
        <v>17</v>
      </c>
      <c r="B383" s="106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68">
        <v>18</v>
      </c>
      <c r="B384" s="106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68">
        <v>19</v>
      </c>
      <c r="B385" s="106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68">
        <v>20</v>
      </c>
      <c r="B386" s="106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68">
        <v>21</v>
      </c>
      <c r="B387" s="106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68">
        <v>22</v>
      </c>
      <c r="B388" s="106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68">
        <v>23</v>
      </c>
      <c r="B389" s="106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68">
        <v>24</v>
      </c>
      <c r="B390" s="106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68">
        <v>25</v>
      </c>
      <c r="B391" s="106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68">
        <v>26</v>
      </c>
      <c r="B392" s="106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68">
        <v>27</v>
      </c>
      <c r="B393" s="106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68">
        <v>28</v>
      </c>
      <c r="B394" s="106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68">
        <v>29</v>
      </c>
      <c r="B395" s="106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68">
        <v>30</v>
      </c>
      <c r="B396" s="106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hidden="1" customHeight="1" x14ac:dyDescent="0.15">
      <c r="A400" s="1068">
        <v>1</v>
      </c>
      <c r="B400" s="106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68">
        <v>2</v>
      </c>
      <c r="B401" s="106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68">
        <v>3</v>
      </c>
      <c r="B402" s="106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68">
        <v>4</v>
      </c>
      <c r="B403" s="106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68">
        <v>5</v>
      </c>
      <c r="B404" s="106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68">
        <v>6</v>
      </c>
      <c r="B405" s="106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68">
        <v>7</v>
      </c>
      <c r="B406" s="106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68">
        <v>8</v>
      </c>
      <c r="B407" s="106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68">
        <v>9</v>
      </c>
      <c r="B408" s="106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68">
        <v>10</v>
      </c>
      <c r="B409" s="106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68">
        <v>11</v>
      </c>
      <c r="B410" s="106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68">
        <v>12</v>
      </c>
      <c r="B411" s="106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68">
        <v>13</v>
      </c>
      <c r="B412" s="106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68">
        <v>14</v>
      </c>
      <c r="B413" s="106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68">
        <v>15</v>
      </c>
      <c r="B414" s="106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68">
        <v>16</v>
      </c>
      <c r="B415" s="106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68">
        <v>17</v>
      </c>
      <c r="B416" s="106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68">
        <v>18</v>
      </c>
      <c r="B417" s="106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68">
        <v>19</v>
      </c>
      <c r="B418" s="106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68">
        <v>20</v>
      </c>
      <c r="B419" s="106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68">
        <v>21</v>
      </c>
      <c r="B420" s="106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68">
        <v>22</v>
      </c>
      <c r="B421" s="106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68">
        <v>23</v>
      </c>
      <c r="B422" s="106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68">
        <v>24</v>
      </c>
      <c r="B423" s="106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68">
        <v>25</v>
      </c>
      <c r="B424" s="106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68">
        <v>26</v>
      </c>
      <c r="B425" s="106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68">
        <v>27</v>
      </c>
      <c r="B426" s="106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68">
        <v>28</v>
      </c>
      <c r="B427" s="106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68">
        <v>29</v>
      </c>
      <c r="B428" s="106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68">
        <v>30</v>
      </c>
      <c r="B429" s="106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hidden="1" customHeight="1" x14ac:dyDescent="0.15">
      <c r="A433" s="1068">
        <v>1</v>
      </c>
      <c r="B433" s="106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68">
        <v>2</v>
      </c>
      <c r="B434" s="106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68">
        <v>3</v>
      </c>
      <c r="B435" s="106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68">
        <v>4</v>
      </c>
      <c r="B436" s="106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68">
        <v>5</v>
      </c>
      <c r="B437" s="106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68">
        <v>6</v>
      </c>
      <c r="B438" s="106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68">
        <v>7</v>
      </c>
      <c r="B439" s="106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68">
        <v>8</v>
      </c>
      <c r="B440" s="106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68">
        <v>9</v>
      </c>
      <c r="B441" s="106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68">
        <v>10</v>
      </c>
      <c r="B442" s="106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68">
        <v>11</v>
      </c>
      <c r="B443" s="106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68">
        <v>12</v>
      </c>
      <c r="B444" s="106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68">
        <v>13</v>
      </c>
      <c r="B445" s="106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68">
        <v>14</v>
      </c>
      <c r="B446" s="106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68">
        <v>15</v>
      </c>
      <c r="B447" s="106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68">
        <v>16</v>
      </c>
      <c r="B448" s="106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68">
        <v>17</v>
      </c>
      <c r="B449" s="106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68">
        <v>18</v>
      </c>
      <c r="B450" s="106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68">
        <v>19</v>
      </c>
      <c r="B451" s="106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68">
        <v>20</v>
      </c>
      <c r="B452" s="106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68">
        <v>21</v>
      </c>
      <c r="B453" s="106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68">
        <v>22</v>
      </c>
      <c r="B454" s="106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68">
        <v>23</v>
      </c>
      <c r="B455" s="106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68">
        <v>24</v>
      </c>
      <c r="B456" s="106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68">
        <v>25</v>
      </c>
      <c r="B457" s="106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68">
        <v>26</v>
      </c>
      <c r="B458" s="106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68">
        <v>27</v>
      </c>
      <c r="B459" s="106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68">
        <v>28</v>
      </c>
      <c r="B460" s="106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68">
        <v>29</v>
      </c>
      <c r="B461" s="106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68">
        <v>30</v>
      </c>
      <c r="B462" s="106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hidden="1" customHeight="1" x14ac:dyDescent="0.15">
      <c r="A466" s="1068">
        <v>1</v>
      </c>
      <c r="B466" s="106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68">
        <v>2</v>
      </c>
      <c r="B467" s="106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68">
        <v>3</v>
      </c>
      <c r="B468" s="106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68">
        <v>4</v>
      </c>
      <c r="B469" s="106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68">
        <v>5</v>
      </c>
      <c r="B470" s="106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68">
        <v>6</v>
      </c>
      <c r="B471" s="106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68">
        <v>7</v>
      </c>
      <c r="B472" s="106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68">
        <v>8</v>
      </c>
      <c r="B473" s="106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68">
        <v>9</v>
      </c>
      <c r="B474" s="106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68">
        <v>10</v>
      </c>
      <c r="B475" s="106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68">
        <v>11</v>
      </c>
      <c r="B476" s="106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68">
        <v>12</v>
      </c>
      <c r="B477" s="106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68">
        <v>13</v>
      </c>
      <c r="B478" s="106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68">
        <v>14</v>
      </c>
      <c r="B479" s="106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68">
        <v>15</v>
      </c>
      <c r="B480" s="106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68">
        <v>16</v>
      </c>
      <c r="B481" s="106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68">
        <v>17</v>
      </c>
      <c r="B482" s="106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68">
        <v>18</v>
      </c>
      <c r="B483" s="106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68">
        <v>19</v>
      </c>
      <c r="B484" s="106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68">
        <v>20</v>
      </c>
      <c r="B485" s="106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68">
        <v>21</v>
      </c>
      <c r="B486" s="106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68">
        <v>22</v>
      </c>
      <c r="B487" s="106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68">
        <v>23</v>
      </c>
      <c r="B488" s="106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68">
        <v>24</v>
      </c>
      <c r="B489" s="106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68">
        <v>25</v>
      </c>
      <c r="B490" s="106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68">
        <v>26</v>
      </c>
      <c r="B491" s="106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68">
        <v>27</v>
      </c>
      <c r="B492" s="106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68">
        <v>28</v>
      </c>
      <c r="B493" s="106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68">
        <v>29</v>
      </c>
      <c r="B494" s="106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68">
        <v>30</v>
      </c>
      <c r="B495" s="106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hidden="1" customHeight="1" x14ac:dyDescent="0.15">
      <c r="A499" s="1068">
        <v>1</v>
      </c>
      <c r="B499" s="106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68">
        <v>2</v>
      </c>
      <c r="B500" s="106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68">
        <v>3</v>
      </c>
      <c r="B501" s="106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68">
        <v>4</v>
      </c>
      <c r="B502" s="106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68">
        <v>5</v>
      </c>
      <c r="B503" s="106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68">
        <v>6</v>
      </c>
      <c r="B504" s="106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68">
        <v>7</v>
      </c>
      <c r="B505" s="106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68">
        <v>8</v>
      </c>
      <c r="B506" s="106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68">
        <v>9</v>
      </c>
      <c r="B507" s="106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68">
        <v>10</v>
      </c>
      <c r="B508" s="106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68">
        <v>11</v>
      </c>
      <c r="B509" s="106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68">
        <v>12</v>
      </c>
      <c r="B510" s="106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68">
        <v>13</v>
      </c>
      <c r="B511" s="106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68">
        <v>14</v>
      </c>
      <c r="B512" s="106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68">
        <v>15</v>
      </c>
      <c r="B513" s="106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68">
        <v>16</v>
      </c>
      <c r="B514" s="106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68">
        <v>17</v>
      </c>
      <c r="B515" s="106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68">
        <v>18</v>
      </c>
      <c r="B516" s="106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68">
        <v>19</v>
      </c>
      <c r="B517" s="106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68">
        <v>20</v>
      </c>
      <c r="B518" s="106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68">
        <v>21</v>
      </c>
      <c r="B519" s="106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68">
        <v>22</v>
      </c>
      <c r="B520" s="106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68">
        <v>23</v>
      </c>
      <c r="B521" s="106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68">
        <v>24</v>
      </c>
      <c r="B522" s="106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68">
        <v>25</v>
      </c>
      <c r="B523" s="106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68">
        <v>26</v>
      </c>
      <c r="B524" s="106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68">
        <v>27</v>
      </c>
      <c r="B525" s="106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68">
        <v>28</v>
      </c>
      <c r="B526" s="106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68">
        <v>29</v>
      </c>
      <c r="B527" s="106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68">
        <v>30</v>
      </c>
      <c r="B528" s="106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hidden="1" customHeight="1" x14ac:dyDescent="0.15">
      <c r="A532" s="1068">
        <v>1</v>
      </c>
      <c r="B532" s="106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68">
        <v>2</v>
      </c>
      <c r="B533" s="106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68">
        <v>3</v>
      </c>
      <c r="B534" s="106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68">
        <v>4</v>
      </c>
      <c r="B535" s="106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68">
        <v>5</v>
      </c>
      <c r="B536" s="106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68">
        <v>6</v>
      </c>
      <c r="B537" s="106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68">
        <v>7</v>
      </c>
      <c r="B538" s="106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68">
        <v>8</v>
      </c>
      <c r="B539" s="106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68">
        <v>9</v>
      </c>
      <c r="B540" s="106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68">
        <v>10</v>
      </c>
      <c r="B541" s="106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68">
        <v>11</v>
      </c>
      <c r="B542" s="106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68">
        <v>12</v>
      </c>
      <c r="B543" s="106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68">
        <v>13</v>
      </c>
      <c r="B544" s="106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68">
        <v>14</v>
      </c>
      <c r="B545" s="106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68">
        <v>15</v>
      </c>
      <c r="B546" s="106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68">
        <v>16</v>
      </c>
      <c r="B547" s="106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68">
        <v>17</v>
      </c>
      <c r="B548" s="106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68">
        <v>18</v>
      </c>
      <c r="B549" s="106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68">
        <v>19</v>
      </c>
      <c r="B550" s="106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68">
        <v>20</v>
      </c>
      <c r="B551" s="106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68">
        <v>21</v>
      </c>
      <c r="B552" s="106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68">
        <v>22</v>
      </c>
      <c r="B553" s="106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68">
        <v>23</v>
      </c>
      <c r="B554" s="106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68">
        <v>24</v>
      </c>
      <c r="B555" s="106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68">
        <v>25</v>
      </c>
      <c r="B556" s="106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68">
        <v>26</v>
      </c>
      <c r="B557" s="106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68">
        <v>27</v>
      </c>
      <c r="B558" s="106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68">
        <v>28</v>
      </c>
      <c r="B559" s="106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68">
        <v>29</v>
      </c>
      <c r="B560" s="106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68">
        <v>30</v>
      </c>
      <c r="B561" s="106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hidden="1" customHeight="1" x14ac:dyDescent="0.15">
      <c r="A565" s="1068">
        <v>1</v>
      </c>
      <c r="B565" s="106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68">
        <v>2</v>
      </c>
      <c r="B566" s="106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68">
        <v>3</v>
      </c>
      <c r="B567" s="106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68">
        <v>4</v>
      </c>
      <c r="B568" s="106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68">
        <v>5</v>
      </c>
      <c r="B569" s="106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68">
        <v>6</v>
      </c>
      <c r="B570" s="106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68">
        <v>7</v>
      </c>
      <c r="B571" s="106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68">
        <v>8</v>
      </c>
      <c r="B572" s="106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68">
        <v>9</v>
      </c>
      <c r="B573" s="106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68">
        <v>10</v>
      </c>
      <c r="B574" s="106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68">
        <v>11</v>
      </c>
      <c r="B575" s="106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68">
        <v>12</v>
      </c>
      <c r="B576" s="106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68">
        <v>13</v>
      </c>
      <c r="B577" s="106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68">
        <v>14</v>
      </c>
      <c r="B578" s="106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68">
        <v>15</v>
      </c>
      <c r="B579" s="106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68">
        <v>16</v>
      </c>
      <c r="B580" s="106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68">
        <v>17</v>
      </c>
      <c r="B581" s="106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68">
        <v>18</v>
      </c>
      <c r="B582" s="106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68">
        <v>19</v>
      </c>
      <c r="B583" s="106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68">
        <v>20</v>
      </c>
      <c r="B584" s="106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68">
        <v>21</v>
      </c>
      <c r="B585" s="106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68">
        <v>22</v>
      </c>
      <c r="B586" s="106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68">
        <v>23</v>
      </c>
      <c r="B587" s="106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68">
        <v>24</v>
      </c>
      <c r="B588" s="106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68">
        <v>25</v>
      </c>
      <c r="B589" s="106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68">
        <v>26</v>
      </c>
      <c r="B590" s="106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68">
        <v>27</v>
      </c>
      <c r="B591" s="106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68">
        <v>28</v>
      </c>
      <c r="B592" s="106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68">
        <v>29</v>
      </c>
      <c r="B593" s="106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68">
        <v>30</v>
      </c>
      <c r="B594" s="106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hidden="1" customHeight="1" x14ac:dyDescent="0.15">
      <c r="A598" s="1068">
        <v>1</v>
      </c>
      <c r="B598" s="106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68">
        <v>2</v>
      </c>
      <c r="B599" s="106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68">
        <v>3</v>
      </c>
      <c r="B600" s="106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68">
        <v>4</v>
      </c>
      <c r="B601" s="106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68">
        <v>5</v>
      </c>
      <c r="B602" s="106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68">
        <v>6</v>
      </c>
      <c r="B603" s="106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68">
        <v>7</v>
      </c>
      <c r="B604" s="106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68">
        <v>8</v>
      </c>
      <c r="B605" s="106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68">
        <v>9</v>
      </c>
      <c r="B606" s="106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68">
        <v>10</v>
      </c>
      <c r="B607" s="106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68">
        <v>11</v>
      </c>
      <c r="B608" s="106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68">
        <v>12</v>
      </c>
      <c r="B609" s="106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68">
        <v>13</v>
      </c>
      <c r="B610" s="106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68">
        <v>14</v>
      </c>
      <c r="B611" s="106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68">
        <v>15</v>
      </c>
      <c r="B612" s="106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68">
        <v>16</v>
      </c>
      <c r="B613" s="106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68">
        <v>17</v>
      </c>
      <c r="B614" s="106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68">
        <v>18</v>
      </c>
      <c r="B615" s="106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68">
        <v>19</v>
      </c>
      <c r="B616" s="106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68">
        <v>20</v>
      </c>
      <c r="B617" s="106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68">
        <v>21</v>
      </c>
      <c r="B618" s="106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68">
        <v>22</v>
      </c>
      <c r="B619" s="106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68">
        <v>23</v>
      </c>
      <c r="B620" s="106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68">
        <v>24</v>
      </c>
      <c r="B621" s="106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68">
        <v>25</v>
      </c>
      <c r="B622" s="106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68">
        <v>26</v>
      </c>
      <c r="B623" s="106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68">
        <v>27</v>
      </c>
      <c r="B624" s="106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68">
        <v>28</v>
      </c>
      <c r="B625" s="106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68">
        <v>29</v>
      </c>
      <c r="B626" s="106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68">
        <v>30</v>
      </c>
      <c r="B627" s="106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hidden="1" customHeight="1" x14ac:dyDescent="0.15">
      <c r="A631" s="1068">
        <v>1</v>
      </c>
      <c r="B631" s="106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68">
        <v>2</v>
      </c>
      <c r="B632" s="106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68">
        <v>3</v>
      </c>
      <c r="B633" s="106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68">
        <v>4</v>
      </c>
      <c r="B634" s="106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68">
        <v>5</v>
      </c>
      <c r="B635" s="106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68">
        <v>6</v>
      </c>
      <c r="B636" s="106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68">
        <v>7</v>
      </c>
      <c r="B637" s="106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68">
        <v>8</v>
      </c>
      <c r="B638" s="106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68">
        <v>9</v>
      </c>
      <c r="B639" s="106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68">
        <v>10</v>
      </c>
      <c r="B640" s="106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68">
        <v>11</v>
      </c>
      <c r="B641" s="106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68">
        <v>12</v>
      </c>
      <c r="B642" s="106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68">
        <v>13</v>
      </c>
      <c r="B643" s="106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68">
        <v>14</v>
      </c>
      <c r="B644" s="106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68">
        <v>15</v>
      </c>
      <c r="B645" s="106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68">
        <v>16</v>
      </c>
      <c r="B646" s="106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68">
        <v>17</v>
      </c>
      <c r="B647" s="106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68">
        <v>18</v>
      </c>
      <c r="B648" s="106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68">
        <v>19</v>
      </c>
      <c r="B649" s="106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68">
        <v>20</v>
      </c>
      <c r="B650" s="106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68">
        <v>21</v>
      </c>
      <c r="B651" s="106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68">
        <v>22</v>
      </c>
      <c r="B652" s="106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68">
        <v>23</v>
      </c>
      <c r="B653" s="106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68">
        <v>24</v>
      </c>
      <c r="B654" s="106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68">
        <v>25</v>
      </c>
      <c r="B655" s="106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68">
        <v>26</v>
      </c>
      <c r="B656" s="106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68">
        <v>27</v>
      </c>
      <c r="B657" s="106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68">
        <v>28</v>
      </c>
      <c r="B658" s="106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68">
        <v>29</v>
      </c>
      <c r="B659" s="106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68">
        <v>30</v>
      </c>
      <c r="B660" s="106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hidden="1" customHeight="1" x14ac:dyDescent="0.15">
      <c r="A664" s="1068">
        <v>1</v>
      </c>
      <c r="B664" s="106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68">
        <v>2</v>
      </c>
      <c r="B665" s="106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68">
        <v>3</v>
      </c>
      <c r="B666" s="106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68">
        <v>4</v>
      </c>
      <c r="B667" s="106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68">
        <v>5</v>
      </c>
      <c r="B668" s="106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68">
        <v>6</v>
      </c>
      <c r="B669" s="106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68">
        <v>7</v>
      </c>
      <c r="B670" s="106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68">
        <v>8</v>
      </c>
      <c r="B671" s="106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68">
        <v>9</v>
      </c>
      <c r="B672" s="106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68">
        <v>10</v>
      </c>
      <c r="B673" s="106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68">
        <v>11</v>
      </c>
      <c r="B674" s="106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68">
        <v>12</v>
      </c>
      <c r="B675" s="106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68">
        <v>13</v>
      </c>
      <c r="B676" s="106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68">
        <v>14</v>
      </c>
      <c r="B677" s="106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68">
        <v>15</v>
      </c>
      <c r="B678" s="106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68">
        <v>16</v>
      </c>
      <c r="B679" s="106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68">
        <v>17</v>
      </c>
      <c r="B680" s="106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68">
        <v>18</v>
      </c>
      <c r="B681" s="106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68">
        <v>19</v>
      </c>
      <c r="B682" s="106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68">
        <v>20</v>
      </c>
      <c r="B683" s="106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68">
        <v>21</v>
      </c>
      <c r="B684" s="106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68">
        <v>22</v>
      </c>
      <c r="B685" s="106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68">
        <v>23</v>
      </c>
      <c r="B686" s="106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68">
        <v>24</v>
      </c>
      <c r="B687" s="106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68">
        <v>25</v>
      </c>
      <c r="B688" s="106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68">
        <v>26</v>
      </c>
      <c r="B689" s="106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68">
        <v>27</v>
      </c>
      <c r="B690" s="106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68">
        <v>28</v>
      </c>
      <c r="B691" s="106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68">
        <v>29</v>
      </c>
      <c r="B692" s="106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68">
        <v>30</v>
      </c>
      <c r="B693" s="106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hidden="1" customHeight="1" x14ac:dyDescent="0.15">
      <c r="A697" s="1068">
        <v>1</v>
      </c>
      <c r="B697" s="106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68">
        <v>2</v>
      </c>
      <c r="B698" s="106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68">
        <v>3</v>
      </c>
      <c r="B699" s="106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68">
        <v>4</v>
      </c>
      <c r="B700" s="106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68">
        <v>5</v>
      </c>
      <c r="B701" s="106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68">
        <v>6</v>
      </c>
      <c r="B702" s="106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68">
        <v>7</v>
      </c>
      <c r="B703" s="106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68">
        <v>8</v>
      </c>
      <c r="B704" s="106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68">
        <v>9</v>
      </c>
      <c r="B705" s="106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68">
        <v>10</v>
      </c>
      <c r="B706" s="106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68">
        <v>11</v>
      </c>
      <c r="B707" s="106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68">
        <v>12</v>
      </c>
      <c r="B708" s="106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68">
        <v>13</v>
      </c>
      <c r="B709" s="106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68">
        <v>14</v>
      </c>
      <c r="B710" s="106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68">
        <v>15</v>
      </c>
      <c r="B711" s="106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68">
        <v>16</v>
      </c>
      <c r="B712" s="106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68">
        <v>17</v>
      </c>
      <c r="B713" s="106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68">
        <v>18</v>
      </c>
      <c r="B714" s="106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68">
        <v>19</v>
      </c>
      <c r="B715" s="106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68">
        <v>20</v>
      </c>
      <c r="B716" s="106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68">
        <v>21</v>
      </c>
      <c r="B717" s="106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68">
        <v>22</v>
      </c>
      <c r="B718" s="106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68">
        <v>23</v>
      </c>
      <c r="B719" s="106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68">
        <v>24</v>
      </c>
      <c r="B720" s="106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68">
        <v>25</v>
      </c>
      <c r="B721" s="106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68">
        <v>26</v>
      </c>
      <c r="B722" s="106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68">
        <v>27</v>
      </c>
      <c r="B723" s="106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68">
        <v>28</v>
      </c>
      <c r="B724" s="106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68">
        <v>29</v>
      </c>
      <c r="B725" s="106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68">
        <v>30</v>
      </c>
      <c r="B726" s="106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hidden="1" customHeight="1" x14ac:dyDescent="0.15">
      <c r="A730" s="1068">
        <v>1</v>
      </c>
      <c r="B730" s="106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68">
        <v>2</v>
      </c>
      <c r="B731" s="106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68">
        <v>3</v>
      </c>
      <c r="B732" s="106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68">
        <v>4</v>
      </c>
      <c r="B733" s="106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68">
        <v>5</v>
      </c>
      <c r="B734" s="106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68">
        <v>6</v>
      </c>
      <c r="B735" s="106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68">
        <v>7</v>
      </c>
      <c r="B736" s="106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68">
        <v>8</v>
      </c>
      <c r="B737" s="106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68">
        <v>9</v>
      </c>
      <c r="B738" s="106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68">
        <v>10</v>
      </c>
      <c r="B739" s="106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68">
        <v>11</v>
      </c>
      <c r="B740" s="106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68">
        <v>12</v>
      </c>
      <c r="B741" s="106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68">
        <v>13</v>
      </c>
      <c r="B742" s="106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68">
        <v>14</v>
      </c>
      <c r="B743" s="106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68">
        <v>15</v>
      </c>
      <c r="B744" s="106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68">
        <v>16</v>
      </c>
      <c r="B745" s="106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68">
        <v>17</v>
      </c>
      <c r="B746" s="106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68">
        <v>18</v>
      </c>
      <c r="B747" s="106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68">
        <v>19</v>
      </c>
      <c r="B748" s="106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68">
        <v>20</v>
      </c>
      <c r="B749" s="106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68">
        <v>21</v>
      </c>
      <c r="B750" s="106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68">
        <v>22</v>
      </c>
      <c r="B751" s="106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68">
        <v>23</v>
      </c>
      <c r="B752" s="106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68">
        <v>24</v>
      </c>
      <c r="B753" s="106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68">
        <v>25</v>
      </c>
      <c r="B754" s="106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68">
        <v>26</v>
      </c>
      <c r="B755" s="106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68">
        <v>27</v>
      </c>
      <c r="B756" s="106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68">
        <v>28</v>
      </c>
      <c r="B757" s="106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68">
        <v>29</v>
      </c>
      <c r="B758" s="106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68">
        <v>30</v>
      </c>
      <c r="B759" s="106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hidden="1" customHeight="1" x14ac:dyDescent="0.15">
      <c r="A763" s="1068">
        <v>1</v>
      </c>
      <c r="B763" s="106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68">
        <v>2</v>
      </c>
      <c r="B764" s="106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68">
        <v>3</v>
      </c>
      <c r="B765" s="106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68">
        <v>4</v>
      </c>
      <c r="B766" s="106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68">
        <v>5</v>
      </c>
      <c r="B767" s="106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68">
        <v>6</v>
      </c>
      <c r="B768" s="106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68">
        <v>7</v>
      </c>
      <c r="B769" s="106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68">
        <v>8</v>
      </c>
      <c r="B770" s="106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68">
        <v>9</v>
      </c>
      <c r="B771" s="106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68">
        <v>10</v>
      </c>
      <c r="B772" s="106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68">
        <v>11</v>
      </c>
      <c r="B773" s="106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68">
        <v>12</v>
      </c>
      <c r="B774" s="106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68">
        <v>13</v>
      </c>
      <c r="B775" s="106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68">
        <v>14</v>
      </c>
      <c r="B776" s="106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68">
        <v>15</v>
      </c>
      <c r="B777" s="106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68">
        <v>16</v>
      </c>
      <c r="B778" s="106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68">
        <v>17</v>
      </c>
      <c r="B779" s="106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68">
        <v>18</v>
      </c>
      <c r="B780" s="106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68">
        <v>19</v>
      </c>
      <c r="B781" s="106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68">
        <v>20</v>
      </c>
      <c r="B782" s="106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68">
        <v>21</v>
      </c>
      <c r="B783" s="106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68">
        <v>22</v>
      </c>
      <c r="B784" s="106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68">
        <v>23</v>
      </c>
      <c r="B785" s="106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68">
        <v>24</v>
      </c>
      <c r="B786" s="106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68">
        <v>25</v>
      </c>
      <c r="B787" s="106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68">
        <v>26</v>
      </c>
      <c r="B788" s="106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68">
        <v>27</v>
      </c>
      <c r="B789" s="106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68">
        <v>28</v>
      </c>
      <c r="B790" s="106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68">
        <v>29</v>
      </c>
      <c r="B791" s="106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68">
        <v>30</v>
      </c>
      <c r="B792" s="106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hidden="1" customHeight="1" x14ac:dyDescent="0.15">
      <c r="A796" s="1068">
        <v>1</v>
      </c>
      <c r="B796" s="106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68">
        <v>2</v>
      </c>
      <c r="B797" s="106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68">
        <v>3</v>
      </c>
      <c r="B798" s="106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68">
        <v>4</v>
      </c>
      <c r="B799" s="106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68">
        <v>5</v>
      </c>
      <c r="B800" s="106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68">
        <v>6</v>
      </c>
      <c r="B801" s="106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68">
        <v>7</v>
      </c>
      <c r="B802" s="106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68">
        <v>8</v>
      </c>
      <c r="B803" s="106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68">
        <v>9</v>
      </c>
      <c r="B804" s="106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68">
        <v>10</v>
      </c>
      <c r="B805" s="106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68">
        <v>11</v>
      </c>
      <c r="B806" s="106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68">
        <v>12</v>
      </c>
      <c r="B807" s="106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68">
        <v>13</v>
      </c>
      <c r="B808" s="106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68">
        <v>14</v>
      </c>
      <c r="B809" s="106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68">
        <v>15</v>
      </c>
      <c r="B810" s="106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68">
        <v>16</v>
      </c>
      <c r="B811" s="106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68">
        <v>17</v>
      </c>
      <c r="B812" s="106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68">
        <v>18</v>
      </c>
      <c r="B813" s="106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68">
        <v>19</v>
      </c>
      <c r="B814" s="106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68">
        <v>20</v>
      </c>
      <c r="B815" s="106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68">
        <v>21</v>
      </c>
      <c r="B816" s="106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68">
        <v>22</v>
      </c>
      <c r="B817" s="106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68">
        <v>23</v>
      </c>
      <c r="B818" s="106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68">
        <v>24</v>
      </c>
      <c r="B819" s="106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68">
        <v>25</v>
      </c>
      <c r="B820" s="106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68">
        <v>26</v>
      </c>
      <c r="B821" s="106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68">
        <v>27</v>
      </c>
      <c r="B822" s="106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68">
        <v>28</v>
      </c>
      <c r="B823" s="106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68">
        <v>29</v>
      </c>
      <c r="B824" s="106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68">
        <v>30</v>
      </c>
      <c r="B825" s="106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hidden="1" customHeight="1" x14ac:dyDescent="0.15">
      <c r="A829" s="1068">
        <v>1</v>
      </c>
      <c r="B829" s="106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68">
        <v>2</v>
      </c>
      <c r="B830" s="106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68">
        <v>3</v>
      </c>
      <c r="B831" s="106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68">
        <v>4</v>
      </c>
      <c r="B832" s="106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68">
        <v>5</v>
      </c>
      <c r="B833" s="106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68">
        <v>6</v>
      </c>
      <c r="B834" s="106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68">
        <v>7</v>
      </c>
      <c r="B835" s="106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68">
        <v>8</v>
      </c>
      <c r="B836" s="106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68">
        <v>9</v>
      </c>
      <c r="B837" s="106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68">
        <v>10</v>
      </c>
      <c r="B838" s="106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68">
        <v>11</v>
      </c>
      <c r="B839" s="106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68">
        <v>12</v>
      </c>
      <c r="B840" s="106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68">
        <v>13</v>
      </c>
      <c r="B841" s="106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68">
        <v>14</v>
      </c>
      <c r="B842" s="106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68">
        <v>15</v>
      </c>
      <c r="B843" s="106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68">
        <v>16</v>
      </c>
      <c r="B844" s="106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68">
        <v>17</v>
      </c>
      <c r="B845" s="106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68">
        <v>18</v>
      </c>
      <c r="B846" s="106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68">
        <v>19</v>
      </c>
      <c r="B847" s="106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68">
        <v>20</v>
      </c>
      <c r="B848" s="106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68">
        <v>21</v>
      </c>
      <c r="B849" s="106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68">
        <v>22</v>
      </c>
      <c r="B850" s="106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68">
        <v>23</v>
      </c>
      <c r="B851" s="106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68">
        <v>24</v>
      </c>
      <c r="B852" s="106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68">
        <v>25</v>
      </c>
      <c r="B853" s="106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68">
        <v>26</v>
      </c>
      <c r="B854" s="106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68">
        <v>27</v>
      </c>
      <c r="B855" s="106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68">
        <v>28</v>
      </c>
      <c r="B856" s="106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68">
        <v>29</v>
      </c>
      <c r="B857" s="106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68">
        <v>30</v>
      </c>
      <c r="B858" s="106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hidden="1" customHeight="1" x14ac:dyDescent="0.15">
      <c r="A862" s="1068">
        <v>1</v>
      </c>
      <c r="B862" s="106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68">
        <v>2</v>
      </c>
      <c r="B863" s="106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68">
        <v>3</v>
      </c>
      <c r="B864" s="106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68">
        <v>4</v>
      </c>
      <c r="B865" s="106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68">
        <v>5</v>
      </c>
      <c r="B866" s="106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68">
        <v>6</v>
      </c>
      <c r="B867" s="106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68">
        <v>7</v>
      </c>
      <c r="B868" s="106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68">
        <v>8</v>
      </c>
      <c r="B869" s="106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68">
        <v>9</v>
      </c>
      <c r="B870" s="106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68">
        <v>10</v>
      </c>
      <c r="B871" s="106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68">
        <v>11</v>
      </c>
      <c r="B872" s="106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68">
        <v>12</v>
      </c>
      <c r="B873" s="106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68">
        <v>13</v>
      </c>
      <c r="B874" s="106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68">
        <v>14</v>
      </c>
      <c r="B875" s="106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68">
        <v>15</v>
      </c>
      <c r="B876" s="106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68">
        <v>16</v>
      </c>
      <c r="B877" s="106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68">
        <v>17</v>
      </c>
      <c r="B878" s="106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68">
        <v>18</v>
      </c>
      <c r="B879" s="106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68">
        <v>19</v>
      </c>
      <c r="B880" s="106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68">
        <v>20</v>
      </c>
      <c r="B881" s="106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68">
        <v>21</v>
      </c>
      <c r="B882" s="106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68">
        <v>22</v>
      </c>
      <c r="B883" s="106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68">
        <v>23</v>
      </c>
      <c r="B884" s="106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68">
        <v>24</v>
      </c>
      <c r="B885" s="106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68">
        <v>25</v>
      </c>
      <c r="B886" s="106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68">
        <v>26</v>
      </c>
      <c r="B887" s="106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68">
        <v>27</v>
      </c>
      <c r="B888" s="106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68">
        <v>28</v>
      </c>
      <c r="B889" s="106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68">
        <v>29</v>
      </c>
      <c r="B890" s="106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68">
        <v>30</v>
      </c>
      <c r="B891" s="106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hidden="1" customHeight="1" x14ac:dyDescent="0.15">
      <c r="A895" s="1068">
        <v>1</v>
      </c>
      <c r="B895" s="106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68">
        <v>2</v>
      </c>
      <c r="B896" s="106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68">
        <v>3</v>
      </c>
      <c r="B897" s="106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68">
        <v>4</v>
      </c>
      <c r="B898" s="106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68">
        <v>5</v>
      </c>
      <c r="B899" s="106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68">
        <v>6</v>
      </c>
      <c r="B900" s="106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68">
        <v>7</v>
      </c>
      <c r="B901" s="106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68">
        <v>8</v>
      </c>
      <c r="B902" s="106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68">
        <v>9</v>
      </c>
      <c r="B903" s="106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68">
        <v>10</v>
      </c>
      <c r="B904" s="106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68">
        <v>11</v>
      </c>
      <c r="B905" s="106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68">
        <v>12</v>
      </c>
      <c r="B906" s="106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68">
        <v>13</v>
      </c>
      <c r="B907" s="106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68">
        <v>14</v>
      </c>
      <c r="B908" s="106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68">
        <v>15</v>
      </c>
      <c r="B909" s="106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68">
        <v>16</v>
      </c>
      <c r="B910" s="106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68">
        <v>17</v>
      </c>
      <c r="B911" s="106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68">
        <v>18</v>
      </c>
      <c r="B912" s="106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68">
        <v>19</v>
      </c>
      <c r="B913" s="106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68">
        <v>20</v>
      </c>
      <c r="B914" s="106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68">
        <v>21</v>
      </c>
      <c r="B915" s="106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68">
        <v>22</v>
      </c>
      <c r="B916" s="106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68">
        <v>23</v>
      </c>
      <c r="B917" s="106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68">
        <v>24</v>
      </c>
      <c r="B918" s="106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68">
        <v>25</v>
      </c>
      <c r="B919" s="106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68">
        <v>26</v>
      </c>
      <c r="B920" s="106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68">
        <v>27</v>
      </c>
      <c r="B921" s="106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68">
        <v>28</v>
      </c>
      <c r="B922" s="106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68">
        <v>29</v>
      </c>
      <c r="B923" s="106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68">
        <v>30</v>
      </c>
      <c r="B924" s="106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hidden="1" customHeight="1" x14ac:dyDescent="0.15">
      <c r="A928" s="1068">
        <v>1</v>
      </c>
      <c r="B928" s="106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68">
        <v>2</v>
      </c>
      <c r="B929" s="106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68">
        <v>3</v>
      </c>
      <c r="B930" s="106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68">
        <v>4</v>
      </c>
      <c r="B931" s="106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68">
        <v>5</v>
      </c>
      <c r="B932" s="106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68">
        <v>6</v>
      </c>
      <c r="B933" s="106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68">
        <v>7</v>
      </c>
      <c r="B934" s="106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68">
        <v>8</v>
      </c>
      <c r="B935" s="106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68">
        <v>9</v>
      </c>
      <c r="B936" s="106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68">
        <v>10</v>
      </c>
      <c r="B937" s="106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68">
        <v>11</v>
      </c>
      <c r="B938" s="106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68">
        <v>12</v>
      </c>
      <c r="B939" s="106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68">
        <v>13</v>
      </c>
      <c r="B940" s="106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68">
        <v>14</v>
      </c>
      <c r="B941" s="106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68">
        <v>15</v>
      </c>
      <c r="B942" s="106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68">
        <v>16</v>
      </c>
      <c r="B943" s="106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68">
        <v>17</v>
      </c>
      <c r="B944" s="106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68">
        <v>18</v>
      </c>
      <c r="B945" s="106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68">
        <v>19</v>
      </c>
      <c r="B946" s="106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68">
        <v>20</v>
      </c>
      <c r="B947" s="106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68">
        <v>21</v>
      </c>
      <c r="B948" s="106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68">
        <v>22</v>
      </c>
      <c r="B949" s="106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68">
        <v>23</v>
      </c>
      <c r="B950" s="106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68">
        <v>24</v>
      </c>
      <c r="B951" s="106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68">
        <v>25</v>
      </c>
      <c r="B952" s="106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68">
        <v>26</v>
      </c>
      <c r="B953" s="106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68">
        <v>27</v>
      </c>
      <c r="B954" s="106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68">
        <v>28</v>
      </c>
      <c r="B955" s="106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68">
        <v>29</v>
      </c>
      <c r="B956" s="106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68">
        <v>30</v>
      </c>
      <c r="B957" s="106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hidden="1" customHeight="1" x14ac:dyDescent="0.15">
      <c r="A961" s="1068">
        <v>1</v>
      </c>
      <c r="B961" s="106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68">
        <v>2</v>
      </c>
      <c r="B962" s="106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68">
        <v>3</v>
      </c>
      <c r="B963" s="106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68">
        <v>4</v>
      </c>
      <c r="B964" s="106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68">
        <v>5</v>
      </c>
      <c r="B965" s="106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68">
        <v>6</v>
      </c>
      <c r="B966" s="106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68">
        <v>7</v>
      </c>
      <c r="B967" s="106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68">
        <v>8</v>
      </c>
      <c r="B968" s="106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68">
        <v>9</v>
      </c>
      <c r="B969" s="106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68">
        <v>10</v>
      </c>
      <c r="B970" s="106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68">
        <v>11</v>
      </c>
      <c r="B971" s="106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68">
        <v>12</v>
      </c>
      <c r="B972" s="106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68">
        <v>13</v>
      </c>
      <c r="B973" s="106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68">
        <v>14</v>
      </c>
      <c r="B974" s="106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68">
        <v>15</v>
      </c>
      <c r="B975" s="106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68">
        <v>16</v>
      </c>
      <c r="B976" s="106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68">
        <v>17</v>
      </c>
      <c r="B977" s="106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68">
        <v>18</v>
      </c>
      <c r="B978" s="106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68">
        <v>19</v>
      </c>
      <c r="B979" s="106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68">
        <v>20</v>
      </c>
      <c r="B980" s="106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68">
        <v>21</v>
      </c>
      <c r="B981" s="106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68">
        <v>22</v>
      </c>
      <c r="B982" s="106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68">
        <v>23</v>
      </c>
      <c r="B983" s="106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68">
        <v>24</v>
      </c>
      <c r="B984" s="106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68">
        <v>25</v>
      </c>
      <c r="B985" s="106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68">
        <v>26</v>
      </c>
      <c r="B986" s="106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68">
        <v>27</v>
      </c>
      <c r="B987" s="106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68">
        <v>28</v>
      </c>
      <c r="B988" s="106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68">
        <v>29</v>
      </c>
      <c r="B989" s="106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68">
        <v>30</v>
      </c>
      <c r="B990" s="106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hidden="1" customHeight="1" x14ac:dyDescent="0.15">
      <c r="A994" s="1068">
        <v>1</v>
      </c>
      <c r="B994" s="106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68">
        <v>2</v>
      </c>
      <c r="B995" s="106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68">
        <v>3</v>
      </c>
      <c r="B996" s="106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68">
        <v>4</v>
      </c>
      <c r="B997" s="106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68">
        <v>5</v>
      </c>
      <c r="B998" s="106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68">
        <v>6</v>
      </c>
      <c r="B999" s="106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68">
        <v>7</v>
      </c>
      <c r="B1000" s="106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68">
        <v>8</v>
      </c>
      <c r="B1001" s="106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68">
        <v>9</v>
      </c>
      <c r="B1002" s="106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68">
        <v>10</v>
      </c>
      <c r="B1003" s="106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68">
        <v>11</v>
      </c>
      <c r="B1004" s="106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68">
        <v>12</v>
      </c>
      <c r="B1005" s="106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68">
        <v>13</v>
      </c>
      <c r="B1006" s="106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68">
        <v>14</v>
      </c>
      <c r="B1007" s="106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68">
        <v>15</v>
      </c>
      <c r="B1008" s="106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68">
        <v>16</v>
      </c>
      <c r="B1009" s="106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68">
        <v>17</v>
      </c>
      <c r="B1010" s="106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68">
        <v>18</v>
      </c>
      <c r="B1011" s="106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68">
        <v>19</v>
      </c>
      <c r="B1012" s="106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68">
        <v>20</v>
      </c>
      <c r="B1013" s="106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68">
        <v>21</v>
      </c>
      <c r="B1014" s="106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68">
        <v>22</v>
      </c>
      <c r="B1015" s="106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68">
        <v>23</v>
      </c>
      <c r="B1016" s="106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68">
        <v>24</v>
      </c>
      <c r="B1017" s="106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68">
        <v>25</v>
      </c>
      <c r="B1018" s="106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68">
        <v>26</v>
      </c>
      <c r="B1019" s="106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68">
        <v>27</v>
      </c>
      <c r="B1020" s="106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68">
        <v>28</v>
      </c>
      <c r="B1021" s="106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68">
        <v>29</v>
      </c>
      <c r="B1022" s="106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68">
        <v>30</v>
      </c>
      <c r="B1023" s="106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hidden="1" customHeight="1" x14ac:dyDescent="0.15">
      <c r="A1027" s="1068">
        <v>1</v>
      </c>
      <c r="B1027" s="106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68">
        <v>2</v>
      </c>
      <c r="B1028" s="106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68">
        <v>3</v>
      </c>
      <c r="B1029" s="106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68">
        <v>4</v>
      </c>
      <c r="B1030" s="106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68">
        <v>5</v>
      </c>
      <c r="B1031" s="106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68">
        <v>6</v>
      </c>
      <c r="B1032" s="106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68">
        <v>7</v>
      </c>
      <c r="B1033" s="106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68">
        <v>8</v>
      </c>
      <c r="B1034" s="106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68">
        <v>9</v>
      </c>
      <c r="B1035" s="106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68">
        <v>10</v>
      </c>
      <c r="B1036" s="106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68">
        <v>11</v>
      </c>
      <c r="B1037" s="106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68">
        <v>12</v>
      </c>
      <c r="B1038" s="106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68">
        <v>13</v>
      </c>
      <c r="B1039" s="106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68">
        <v>14</v>
      </c>
      <c r="B1040" s="106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68">
        <v>15</v>
      </c>
      <c r="B1041" s="106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68">
        <v>16</v>
      </c>
      <c r="B1042" s="106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68">
        <v>17</v>
      </c>
      <c r="B1043" s="106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68">
        <v>18</v>
      </c>
      <c r="B1044" s="106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68">
        <v>19</v>
      </c>
      <c r="B1045" s="106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68">
        <v>20</v>
      </c>
      <c r="B1046" s="106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68">
        <v>21</v>
      </c>
      <c r="B1047" s="106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68">
        <v>22</v>
      </c>
      <c r="B1048" s="106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68">
        <v>23</v>
      </c>
      <c r="B1049" s="106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68">
        <v>24</v>
      </c>
      <c r="B1050" s="106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68">
        <v>25</v>
      </c>
      <c r="B1051" s="106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68">
        <v>26</v>
      </c>
      <c r="B1052" s="106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68">
        <v>27</v>
      </c>
      <c r="B1053" s="106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68">
        <v>28</v>
      </c>
      <c r="B1054" s="106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68">
        <v>29</v>
      </c>
      <c r="B1055" s="106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68">
        <v>30</v>
      </c>
      <c r="B1056" s="106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hidden="1" customHeight="1" x14ac:dyDescent="0.15">
      <c r="A1060" s="1068">
        <v>1</v>
      </c>
      <c r="B1060" s="106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68">
        <v>2</v>
      </c>
      <c r="B1061" s="106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68">
        <v>3</v>
      </c>
      <c r="B1062" s="106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68">
        <v>4</v>
      </c>
      <c r="B1063" s="106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68">
        <v>5</v>
      </c>
      <c r="B1064" s="106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68">
        <v>6</v>
      </c>
      <c r="B1065" s="106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68">
        <v>7</v>
      </c>
      <c r="B1066" s="106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68">
        <v>8</v>
      </c>
      <c r="B1067" s="106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68">
        <v>9</v>
      </c>
      <c r="B1068" s="106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68">
        <v>10</v>
      </c>
      <c r="B1069" s="106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68">
        <v>11</v>
      </c>
      <c r="B1070" s="106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68">
        <v>12</v>
      </c>
      <c r="B1071" s="106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68">
        <v>13</v>
      </c>
      <c r="B1072" s="106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68">
        <v>14</v>
      </c>
      <c r="B1073" s="106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68">
        <v>15</v>
      </c>
      <c r="B1074" s="106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68">
        <v>16</v>
      </c>
      <c r="B1075" s="106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68">
        <v>17</v>
      </c>
      <c r="B1076" s="106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68">
        <v>18</v>
      </c>
      <c r="B1077" s="106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68">
        <v>19</v>
      </c>
      <c r="B1078" s="106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68">
        <v>20</v>
      </c>
      <c r="B1079" s="106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68">
        <v>21</v>
      </c>
      <c r="B1080" s="106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68">
        <v>22</v>
      </c>
      <c r="B1081" s="106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68">
        <v>23</v>
      </c>
      <c r="B1082" s="106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68">
        <v>24</v>
      </c>
      <c r="B1083" s="106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68">
        <v>25</v>
      </c>
      <c r="B1084" s="106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68">
        <v>26</v>
      </c>
      <c r="B1085" s="106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68">
        <v>27</v>
      </c>
      <c r="B1086" s="106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68">
        <v>28</v>
      </c>
      <c r="B1087" s="106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68">
        <v>29</v>
      </c>
      <c r="B1088" s="106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68">
        <v>30</v>
      </c>
      <c r="B1089" s="106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hidden="1" customHeight="1" x14ac:dyDescent="0.15">
      <c r="A1093" s="1068">
        <v>1</v>
      </c>
      <c r="B1093" s="106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68">
        <v>2</v>
      </c>
      <c r="B1094" s="106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68">
        <v>3</v>
      </c>
      <c r="B1095" s="106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68">
        <v>4</v>
      </c>
      <c r="B1096" s="106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68">
        <v>5</v>
      </c>
      <c r="B1097" s="106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68">
        <v>6</v>
      </c>
      <c r="B1098" s="106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68">
        <v>7</v>
      </c>
      <c r="B1099" s="106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68">
        <v>8</v>
      </c>
      <c r="B1100" s="106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68">
        <v>9</v>
      </c>
      <c r="B1101" s="106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68">
        <v>10</v>
      </c>
      <c r="B1102" s="106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68">
        <v>11</v>
      </c>
      <c r="B1103" s="106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68">
        <v>12</v>
      </c>
      <c r="B1104" s="106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68">
        <v>13</v>
      </c>
      <c r="B1105" s="106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68">
        <v>14</v>
      </c>
      <c r="B1106" s="106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68">
        <v>15</v>
      </c>
      <c r="B1107" s="106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68">
        <v>16</v>
      </c>
      <c r="B1108" s="106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68">
        <v>17</v>
      </c>
      <c r="B1109" s="106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68">
        <v>18</v>
      </c>
      <c r="B1110" s="106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68">
        <v>19</v>
      </c>
      <c r="B1111" s="106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68">
        <v>20</v>
      </c>
      <c r="B1112" s="106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68">
        <v>21</v>
      </c>
      <c r="B1113" s="106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68">
        <v>22</v>
      </c>
      <c r="B1114" s="106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68">
        <v>23</v>
      </c>
      <c r="B1115" s="106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68">
        <v>24</v>
      </c>
      <c r="B1116" s="106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68">
        <v>25</v>
      </c>
      <c r="B1117" s="106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68">
        <v>26</v>
      </c>
      <c r="B1118" s="106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68">
        <v>27</v>
      </c>
      <c r="B1119" s="106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68">
        <v>28</v>
      </c>
      <c r="B1120" s="106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68">
        <v>29</v>
      </c>
      <c r="B1121" s="106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68">
        <v>30</v>
      </c>
      <c r="B1122" s="106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hidden="1" customHeight="1" x14ac:dyDescent="0.15">
      <c r="A1126" s="1068">
        <v>1</v>
      </c>
      <c r="B1126" s="106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68">
        <v>2</v>
      </c>
      <c r="B1127" s="106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68">
        <v>3</v>
      </c>
      <c r="B1128" s="106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68">
        <v>4</v>
      </c>
      <c r="B1129" s="106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68">
        <v>5</v>
      </c>
      <c r="B1130" s="106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68">
        <v>6</v>
      </c>
      <c r="B1131" s="106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68">
        <v>7</v>
      </c>
      <c r="B1132" s="106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68">
        <v>8</v>
      </c>
      <c r="B1133" s="106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68">
        <v>9</v>
      </c>
      <c r="B1134" s="106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68">
        <v>10</v>
      </c>
      <c r="B1135" s="106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68">
        <v>11</v>
      </c>
      <c r="B1136" s="106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68">
        <v>12</v>
      </c>
      <c r="B1137" s="106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68">
        <v>13</v>
      </c>
      <c r="B1138" s="106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68">
        <v>14</v>
      </c>
      <c r="B1139" s="106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68">
        <v>15</v>
      </c>
      <c r="B1140" s="106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68">
        <v>16</v>
      </c>
      <c r="B1141" s="106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68">
        <v>17</v>
      </c>
      <c r="B1142" s="106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68">
        <v>18</v>
      </c>
      <c r="B1143" s="106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68">
        <v>19</v>
      </c>
      <c r="B1144" s="106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68">
        <v>20</v>
      </c>
      <c r="B1145" s="106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68">
        <v>21</v>
      </c>
      <c r="B1146" s="106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68">
        <v>22</v>
      </c>
      <c r="B1147" s="106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68">
        <v>23</v>
      </c>
      <c r="B1148" s="106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68">
        <v>24</v>
      </c>
      <c r="B1149" s="106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68">
        <v>25</v>
      </c>
      <c r="B1150" s="106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68">
        <v>26</v>
      </c>
      <c r="B1151" s="106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68">
        <v>27</v>
      </c>
      <c r="B1152" s="106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68">
        <v>28</v>
      </c>
      <c r="B1153" s="106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68">
        <v>29</v>
      </c>
      <c r="B1154" s="106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68">
        <v>30</v>
      </c>
      <c r="B1155" s="106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hidden="1" customHeight="1" x14ac:dyDescent="0.15">
      <c r="A1159" s="1068">
        <v>1</v>
      </c>
      <c r="B1159" s="106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68">
        <v>2</v>
      </c>
      <c r="B1160" s="106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68">
        <v>3</v>
      </c>
      <c r="B1161" s="106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68">
        <v>4</v>
      </c>
      <c r="B1162" s="106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68">
        <v>5</v>
      </c>
      <c r="B1163" s="106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68">
        <v>6</v>
      </c>
      <c r="B1164" s="106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68">
        <v>7</v>
      </c>
      <c r="B1165" s="106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68">
        <v>8</v>
      </c>
      <c r="B1166" s="106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68">
        <v>9</v>
      </c>
      <c r="B1167" s="106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68">
        <v>10</v>
      </c>
      <c r="B1168" s="106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68">
        <v>11</v>
      </c>
      <c r="B1169" s="106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68">
        <v>12</v>
      </c>
      <c r="B1170" s="106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68">
        <v>13</v>
      </c>
      <c r="B1171" s="106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68">
        <v>14</v>
      </c>
      <c r="B1172" s="106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68">
        <v>15</v>
      </c>
      <c r="B1173" s="106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68">
        <v>16</v>
      </c>
      <c r="B1174" s="106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68">
        <v>17</v>
      </c>
      <c r="B1175" s="106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68">
        <v>18</v>
      </c>
      <c r="B1176" s="106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68">
        <v>19</v>
      </c>
      <c r="B1177" s="106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68">
        <v>20</v>
      </c>
      <c r="B1178" s="106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68">
        <v>21</v>
      </c>
      <c r="B1179" s="106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68">
        <v>22</v>
      </c>
      <c r="B1180" s="106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68">
        <v>23</v>
      </c>
      <c r="B1181" s="106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68">
        <v>24</v>
      </c>
      <c r="B1182" s="106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68">
        <v>25</v>
      </c>
      <c r="B1183" s="106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68">
        <v>26</v>
      </c>
      <c r="B1184" s="106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68">
        <v>27</v>
      </c>
      <c r="B1185" s="106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68">
        <v>28</v>
      </c>
      <c r="B1186" s="106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68">
        <v>29</v>
      </c>
      <c r="B1187" s="106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68">
        <v>30</v>
      </c>
      <c r="B1188" s="106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hidden="1" customHeight="1" x14ac:dyDescent="0.15">
      <c r="A1192" s="1068">
        <v>1</v>
      </c>
      <c r="B1192" s="106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68">
        <v>2</v>
      </c>
      <c r="B1193" s="106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68">
        <v>3</v>
      </c>
      <c r="B1194" s="106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68">
        <v>4</v>
      </c>
      <c r="B1195" s="106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68">
        <v>5</v>
      </c>
      <c r="B1196" s="106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68">
        <v>6</v>
      </c>
      <c r="B1197" s="106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68">
        <v>7</v>
      </c>
      <c r="B1198" s="106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68">
        <v>8</v>
      </c>
      <c r="B1199" s="106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68">
        <v>9</v>
      </c>
      <c r="B1200" s="106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68">
        <v>10</v>
      </c>
      <c r="B1201" s="106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68">
        <v>11</v>
      </c>
      <c r="B1202" s="106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68">
        <v>12</v>
      </c>
      <c r="B1203" s="106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68">
        <v>13</v>
      </c>
      <c r="B1204" s="106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68">
        <v>14</v>
      </c>
      <c r="B1205" s="106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68">
        <v>15</v>
      </c>
      <c r="B1206" s="106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68">
        <v>16</v>
      </c>
      <c r="B1207" s="106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68">
        <v>17</v>
      </c>
      <c r="B1208" s="106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68">
        <v>18</v>
      </c>
      <c r="B1209" s="106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68">
        <v>19</v>
      </c>
      <c r="B1210" s="106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68">
        <v>20</v>
      </c>
      <c r="B1211" s="106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68">
        <v>21</v>
      </c>
      <c r="B1212" s="106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68">
        <v>22</v>
      </c>
      <c r="B1213" s="106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68">
        <v>23</v>
      </c>
      <c r="B1214" s="106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68">
        <v>24</v>
      </c>
      <c r="B1215" s="106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68">
        <v>25</v>
      </c>
      <c r="B1216" s="106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68">
        <v>26</v>
      </c>
      <c r="B1217" s="106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68">
        <v>27</v>
      </c>
      <c r="B1218" s="106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68">
        <v>28</v>
      </c>
      <c r="B1219" s="106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68">
        <v>29</v>
      </c>
      <c r="B1220" s="106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68">
        <v>30</v>
      </c>
      <c r="B1221" s="106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hidden="1" customHeight="1" x14ac:dyDescent="0.15">
      <c r="A1225" s="1068">
        <v>1</v>
      </c>
      <c r="B1225" s="106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68">
        <v>2</v>
      </c>
      <c r="B1226" s="106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68">
        <v>3</v>
      </c>
      <c r="B1227" s="106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68">
        <v>4</v>
      </c>
      <c r="B1228" s="106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68">
        <v>5</v>
      </c>
      <c r="B1229" s="106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68">
        <v>6</v>
      </c>
      <c r="B1230" s="106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68">
        <v>7</v>
      </c>
      <c r="B1231" s="106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68">
        <v>8</v>
      </c>
      <c r="B1232" s="106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68">
        <v>9</v>
      </c>
      <c r="B1233" s="106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68">
        <v>10</v>
      </c>
      <c r="B1234" s="106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68">
        <v>11</v>
      </c>
      <c r="B1235" s="106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68">
        <v>12</v>
      </c>
      <c r="B1236" s="106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68">
        <v>13</v>
      </c>
      <c r="B1237" s="106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68">
        <v>14</v>
      </c>
      <c r="B1238" s="106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68">
        <v>15</v>
      </c>
      <c r="B1239" s="106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68">
        <v>16</v>
      </c>
      <c r="B1240" s="106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68">
        <v>17</v>
      </c>
      <c r="B1241" s="106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68">
        <v>18</v>
      </c>
      <c r="B1242" s="106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68">
        <v>19</v>
      </c>
      <c r="B1243" s="106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68">
        <v>20</v>
      </c>
      <c r="B1244" s="106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68">
        <v>21</v>
      </c>
      <c r="B1245" s="106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68">
        <v>22</v>
      </c>
      <c r="B1246" s="106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68">
        <v>23</v>
      </c>
      <c r="B1247" s="106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68">
        <v>24</v>
      </c>
      <c r="B1248" s="106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68">
        <v>25</v>
      </c>
      <c r="B1249" s="106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68">
        <v>26</v>
      </c>
      <c r="B1250" s="106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68">
        <v>27</v>
      </c>
      <c r="B1251" s="106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68">
        <v>28</v>
      </c>
      <c r="B1252" s="106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68">
        <v>29</v>
      </c>
      <c r="B1253" s="106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68">
        <v>30</v>
      </c>
      <c r="B1254" s="106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hidden="1" customHeight="1" x14ac:dyDescent="0.15">
      <c r="A1258" s="1068">
        <v>1</v>
      </c>
      <c r="B1258" s="106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68">
        <v>2</v>
      </c>
      <c r="B1259" s="106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68">
        <v>3</v>
      </c>
      <c r="B1260" s="106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68">
        <v>4</v>
      </c>
      <c r="B1261" s="106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68">
        <v>5</v>
      </c>
      <c r="B1262" s="106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68">
        <v>6</v>
      </c>
      <c r="B1263" s="106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68">
        <v>7</v>
      </c>
      <c r="B1264" s="106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68">
        <v>8</v>
      </c>
      <c r="B1265" s="106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68">
        <v>9</v>
      </c>
      <c r="B1266" s="106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68">
        <v>10</v>
      </c>
      <c r="B1267" s="106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68">
        <v>11</v>
      </c>
      <c r="B1268" s="106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68">
        <v>12</v>
      </c>
      <c r="B1269" s="106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68">
        <v>13</v>
      </c>
      <c r="B1270" s="106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68">
        <v>14</v>
      </c>
      <c r="B1271" s="106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68">
        <v>15</v>
      </c>
      <c r="B1272" s="106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68">
        <v>16</v>
      </c>
      <c r="B1273" s="106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68">
        <v>17</v>
      </c>
      <c r="B1274" s="106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68">
        <v>18</v>
      </c>
      <c r="B1275" s="106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68">
        <v>19</v>
      </c>
      <c r="B1276" s="106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68">
        <v>20</v>
      </c>
      <c r="B1277" s="106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68">
        <v>21</v>
      </c>
      <c r="B1278" s="106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68">
        <v>22</v>
      </c>
      <c r="B1279" s="106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68">
        <v>23</v>
      </c>
      <c r="B1280" s="106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68">
        <v>24</v>
      </c>
      <c r="B1281" s="106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68">
        <v>25</v>
      </c>
      <c r="B1282" s="106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68">
        <v>26</v>
      </c>
      <c r="B1283" s="106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68">
        <v>27</v>
      </c>
      <c r="B1284" s="106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68">
        <v>28</v>
      </c>
      <c r="B1285" s="106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68">
        <v>29</v>
      </c>
      <c r="B1286" s="106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68">
        <v>30</v>
      </c>
      <c r="B1287" s="106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hidden="1" customHeight="1" x14ac:dyDescent="0.15">
      <c r="A1291" s="1068">
        <v>1</v>
      </c>
      <c r="B1291" s="106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68">
        <v>2</v>
      </c>
      <c r="B1292" s="106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68">
        <v>3</v>
      </c>
      <c r="B1293" s="106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68">
        <v>4</v>
      </c>
      <c r="B1294" s="106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68">
        <v>5</v>
      </c>
      <c r="B1295" s="106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68">
        <v>6</v>
      </c>
      <c r="B1296" s="106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68">
        <v>7</v>
      </c>
      <c r="B1297" s="106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68">
        <v>8</v>
      </c>
      <c r="B1298" s="106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68">
        <v>9</v>
      </c>
      <c r="B1299" s="106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68">
        <v>10</v>
      </c>
      <c r="B1300" s="106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68">
        <v>11</v>
      </c>
      <c r="B1301" s="106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68">
        <v>12</v>
      </c>
      <c r="B1302" s="106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68">
        <v>13</v>
      </c>
      <c r="B1303" s="106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68">
        <v>14</v>
      </c>
      <c r="B1304" s="106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68">
        <v>15</v>
      </c>
      <c r="B1305" s="106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68">
        <v>16</v>
      </c>
      <c r="B1306" s="106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68">
        <v>17</v>
      </c>
      <c r="B1307" s="106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68">
        <v>18</v>
      </c>
      <c r="B1308" s="106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68">
        <v>19</v>
      </c>
      <c r="B1309" s="106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68">
        <v>20</v>
      </c>
      <c r="B1310" s="106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68">
        <v>21</v>
      </c>
      <c r="B1311" s="106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68">
        <v>22</v>
      </c>
      <c r="B1312" s="106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68">
        <v>23</v>
      </c>
      <c r="B1313" s="106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68">
        <v>24</v>
      </c>
      <c r="B1314" s="106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68">
        <v>25</v>
      </c>
      <c r="B1315" s="106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68">
        <v>26</v>
      </c>
      <c r="B1316" s="106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68">
        <v>27</v>
      </c>
      <c r="B1317" s="106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68">
        <v>28</v>
      </c>
      <c r="B1318" s="106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68">
        <v>29</v>
      </c>
      <c r="B1319" s="106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68">
        <v>30</v>
      </c>
      <c r="B1320" s="106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2018-08-20T02:50:28Z</cp:lastPrinted>
  <dcterms:created xsi:type="dcterms:W3CDTF">2012-03-13T00:50:25Z</dcterms:created>
  <dcterms:modified xsi:type="dcterms:W3CDTF">2018-09-03T06:09:01Z</dcterms:modified>
</cp:coreProperties>
</file>