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<sst xmlns="http://schemas.openxmlformats.org/spreadsheetml/2006/main" count="2838" uniqueCount="624">
  <si>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</si>
  <si>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</si>
  <si>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</si>
  <si>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</si>
  <si>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</si>
  <si>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</si>
  <si>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</si>
  <si>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</si>
  <si>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</si>
  <si>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</si>
  <si>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</si>
  <si>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</si>
  <si>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</si>
  <si>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</si>
  <si>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</si>
  <si>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</si>
  <si>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</si>
  <si>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</si>
  <si>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</si>
  <si>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</si>
  <si>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</si>
  <si>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</si>
  <si>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</si>
  <si>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</si>
  <si>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</si>
  <si>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</si>
  <si>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</si>
  <si>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</si>
  <si>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</si>
  <si>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</si>
  <si>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</si>
  <si>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</si>
  <si>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</si>
  <si>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</si>
  <si>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</si>
  <si>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</si>
  <si>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</si>
  <si>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</si>
  <si>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</si>
  <si>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</si>
  <si>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</si>
  <si>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</si>
  <si>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</si>
  <si>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</si>
  <si>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</si>
  <si>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</si>
  <si>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</si>
  <si>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</si>
  <si>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</si>
  <si>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</si>
  <si>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</si>
  <si>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</si>
  <si>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</si>
  <si>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</si>
  <si>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</si>
  <si>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</si>
  <si>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</si>
  <si>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</si>
  <si>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</si>
  <si>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</si>
  <si>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</si>
  <si>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</si>
  <si>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</si>
  <si>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</si>
  <si>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</si>
  <si>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</si>
  <si>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</si>
  <si>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</si>
  <si>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</si>
  <si>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</si>
  <si>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</si>
  <si>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</si>
  <si>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</si>
  <si>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</si>
  <si>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</si>
  <si>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</si>
  <si>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</si>
  <si>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</si>
  <si>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</si>
  <si>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</si>
  <si>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</si>
  <si>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</si>
  <si>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</si>
  <si>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</si>
  <si>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</si>
  <si>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</si>
  <si>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</si>
  <si>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</si>
  <si>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</si>
  <si>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</si>
  <si>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</si>
  <si>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</si>
  <si>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</si>
  <si>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</si>
  <si>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</si>
  <si>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</si>
  <si>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</si>
  <si>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</si>
  <si>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</si>
  <si>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</si>
  <si>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</si>
  <si>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</si>
  <si>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</si>
  <si>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</si>
  <si>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</si>
  <si>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</si>
  <si>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</si>
  <si>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</si>
  <si>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</si>
  <si>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</si>
  <si>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</si>
  <si>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</si>
  <si>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</si>
  <si>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</si>
  <si>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</si>
  <si>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</si>
  <si>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</si>
  <si>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</si>
  <si>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</si>
  <si>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</si>
  <si>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</si>
  <si>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</si>
  <si>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</si>
  <si>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</si>
  <si>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</si>
  <si>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</si>
  <si>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</si>
  <si>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</si>
  <si>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</si>
  <si>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</si>
  <si>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</si>
  <si>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</si>
  <si>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</si>
  <si>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</si>
  <si>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</si>
  <si>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</si>
  <si>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</si>
  <si>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</si>
  <si>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</si>
  <si>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</si>
  <si>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</si>
  <si>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</si>
  <si>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</si>
  <si>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</si>
  <si>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</si>
  <si>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</si>
  <si>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</si>
  <si>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</si>
  <si>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</si>
  <si>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</si>
  <si>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</si>
  <si>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</si>
  <si>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</si>
  <si>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</si>
  <si>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</si>
  <si>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</si>
  <si>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</si>
  <si>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</si>
  <si>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</si>
  <si>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</si>
  <si>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</si>
  <si>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</si>
  <si>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</si>
  <si>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</si>
  <si>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</si>
  <si>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</si>
  <si>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</si>
  <si>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</si>
  <si>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</si>
  <si>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</si>
  <si>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</si>
  <si>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</si>
  <si>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</si>
  <si>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</si>
  <si>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</si>
  <si>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</si>
  <si>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</si>
  <si>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</si>
  <si>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</si>
  <si>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</si>
  <si>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</si>
  <si>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</si>
  <si>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</si>
  <si>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</si>
  <si>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</si>
  <si>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</si>
  <si>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</si>
  <si>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</si>
  <si>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</si>
  <si>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</si>
  <si>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</si>
  <si>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</si>
  <si>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</si>
  <si>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</si>
  <si>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</si>
  <si>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</si>
  <si>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</si>
  <si>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</si>
  <si>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</si>
  <si>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</si>
  <si>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</si>
  <si>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</si>
  <si>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</si>
  <si>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</si>
  <si>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</si>
  <si>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</si>
  <si>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</si>
  <si>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</si>
  <si>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</si>
  <si>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</si>
  <si>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</si>
  <si>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</si>
  <si>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</si>
  <si>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</si>
  <si>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</si>
  <si>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</si>
  <si>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</si>
  <si>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</si>
  <si>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</si>
  <si>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</si>
  <si>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</si>
  <si>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</si>
  <si>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</si>
  <si>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</si>
  <si>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</si>
  <si>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</si>
  <si>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</si>
  <si>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</si>
  <si>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</si>
  <si>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</si>
  <si>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</si>
  <si>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</si>
  <si>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</si>
  <si>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</si>
  <si>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</si>
  <si>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</si>
  <si>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</si>
  <si>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</si>
  <si>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</si>
  <si>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</si>
  <si>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</si>
  <si>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</si>
  <si>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</si>
  <si>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</si>
  <si>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</si>
  <si>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</si>
  <si>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</si>
  <si>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</si>
  <si>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</si>
  <si>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</si>
  <si>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</si>
  <si>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</si>
  <si>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</si>
  <si>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</si>
  <si>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</si>
  <si>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</si>
  <si>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</si>
  <si>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</si>
  <si>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</si>
  <si>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</si>
  <si>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</si>
  <si>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</si>
  <si>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</si>
  <si>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</si>
  <si>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</si>
  <si>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</si>
  <si>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</si>
  <si>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</si>
  <si>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</si>
  <si>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</si>
  <si>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</si>
  <si>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</si>
  <si>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</si>
  <si>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</si>
  <si>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</si>
  <si>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</si>
  <si>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</si>
  <si>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</si>
  <si>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</si>
  <si>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</si>
  <si>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</si>
  <si>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</si>
  <si>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</si>
  <si>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</si>
  <si>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</si>
  <si>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</si>
  <si>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</si>
  <si>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</si>
  <si>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</si>
  <si>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</si>
  <si>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</si>
  <si>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</si>
  <si>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</si>
  <si>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</si>
  <si>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</si>
  <si>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</si>
  <si>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</si>
  <si>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</si>
  <si>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</si>
  <si>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</si>
  <si>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</si>
  <si>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</si>
  <si>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</si>
  <si>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</si>
  <si>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</si>
  <si>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</si>
  <si>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</si>
  <si>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</si>
  <si>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</si>
  <si>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</si>
  <si>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</si>
  <si>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</si>
  <si>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</si>
  <si>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</si>
  <si>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</si>
  <si>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</si>
  <si>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</si>
  <si>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</si>
  <si>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</si>
  <si>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</si>
  <si>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</si>
  <si>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</si>
  <si>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</si>
  <si>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</si>
  <si>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</si>
  <si>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</si>
  <si>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</si>
  <si>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</si>
  <si>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</si>
  <si>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</si>
  <si>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</si>
  <si>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</si>
  <si>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</si>
  <si>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</si>
  <si>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</si>
  <si>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</si>
  <si>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</si>
  <si>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</si>
  <si>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</si>
  <si>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</si>
  <si>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</si>
  <si>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</si>
  <si>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</si>
  <si>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</si>
  <si>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</si>
  <si>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</si>
  <si>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</si>
  <si>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</si>
  <si>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</si>
  <si>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</si>
  <si>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</si>
  <si>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</si>
  <si>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</si>
  <si>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</si>
  <si>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</si>
  <si>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</si>
  <si>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</si>
  <si>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</si>
  <si>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</si>
  <si>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</si>
  <si>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</si>
  <si>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</si>
  <si>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</si>
  <si>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</si>
  <si>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</si>
  <si>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</si>
  <si>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</si>
  <si>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</si>
  <si>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</si>
  <si>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</si>
  <si>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</si>
  <si>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</si>
  <si>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</si>
  <si>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</si>
  <si>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</si>
  <si>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</si>
  <si>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</si>
  <si>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</si>
  <si>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</si>
  <si>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</si>
  <si>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</si>
  <si>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</si>
  <si>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</si>
  <si>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</si>
  <si>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</si>
  <si>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</si>
  <si>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</si>
  <si>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</si>
  <si>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</si>
  <si>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</si>
  <si>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</si>
  <si>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</si>
  <si>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</si>
  <si>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</si>
  <si>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</si>
  <si>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</si>
  <si>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</si>
  <si>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</si>
  <si>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</si>
  <si>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</si>
  <si>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</si>
  <si>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</si>
  <si>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</si>
  <si>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</si>
  <si>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</si>
  <si>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</si>
  <si>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</si>
  <si>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</si>
  <si>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</si>
  <si>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</si>
  <si>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</si>
  <si>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</si>
  <si>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</si>
  <si>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</si>
  <si>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</si>
  <si>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</si>
  <si>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</si>
  <si>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</si>
  <si>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</si>
  <si>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</si>
  <si>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</si>
  <si>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</si>
  <si>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</si>
  <si>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</si>
  <si>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</si>
  <si>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</si>
  <si>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</si>
  <si>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</si>
  <si>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</si>
  <si>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</si>
  <si>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</si>
  <si>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</si>
  <si>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</si>
  <si>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</si>
  <si>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</si>
  <si>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</si>
  <si>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</si>
  <si>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</si>
  <si>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</si>
  <si>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</si>
  <si>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</si>
  <si>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</si>
  <si>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</si>
  <si>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</si>
  <si>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</si>
  <si>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</si>
  <si>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</si>
  <si>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</si>
  <si>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</si>
  <si>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</si>
  <si>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</si>
  <si>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</si>
  <si>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</si>
  <si>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</si>
  <si>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</si>
  <si>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</si>
  <si>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</si>
  <si>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</si>
  <si>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</si>
  <si>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</si>
  <si>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</si>
  <si>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</si>
  <si>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</si>
  <si>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</si>
  <si>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</si>
  <si>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</si>
  <si>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</si>
  <si>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</si>
  <si>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</si>
  <si>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</si>
  <si>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</si>
  <si>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</si>
  <si>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</si>
  <si>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</si>
  <si>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</si>
  <si>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</si>
  <si>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</si>
  <si>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</si>
  <si>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</si>
  <si>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</si>
  <si>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</si>
  <si>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</si>
  <si>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</si>
  <si>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</si>
  <si>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</si>
  <si>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</si>
  <si>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</si>
  <si>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</si>
  <si>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</si>
  <si>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</si>
  <si>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</si>
  <si>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</si>
  <si>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</si>
  <si>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</si>
  <si>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</si>
  <si>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</si>
  <si>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</si>
  <si>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</si>
  <si>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</si>
  <si>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</si>
  <si>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</si>
  <si>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</si>
  <si>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</si>
  <si>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</si>
  <si>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</si>
  <si>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</si>
  <si>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</si>
  <si>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</si>
  <si>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</si>
  <si>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</si>
  <si>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</si>
  <si>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</si>
  <si>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</si>
  <si>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</si>
  <si>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</si>
  <si>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</si>
  <si>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</si>
  <si>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</si>
  <si>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</si>
  <si>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</si>
  <si>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</si>
  <si>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</si>
  <si>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</si>
  <si>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</si>
  <si>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</si>
  <si>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</si>
  <si>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</si>
  <si>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</si>
  <si>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</si>
  <si>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</si>
  <si>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</si>
  <si>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</si>
  <si>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</si>
  <si>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</si>
  <si>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</si>
  <si>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</si>
  <si>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</si>
  <si>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</si>
  <si>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</si>
  <si>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</si>
  <si>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</si>
  <si>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</si>
  <si>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</si>
  <si>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</si>
  <si>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</si>
  <si>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</si>
  <si>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</si>
  <si>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</si>
  <si>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</si>
  <si>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</si>
  <si>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人的資源開発日本信託基金拠出金（任意拠出金）</t>
    <rPh sb="0" eb="2">
      <t>ジンテキ</t>
    </rPh>
    <rPh sb="2" eb="4">
      <t>シゲン</t>
    </rPh>
    <rPh sb="4" eb="6">
      <t>カイハツ</t>
    </rPh>
    <rPh sb="6" eb="8">
      <t>ニホン</t>
    </rPh>
    <rPh sb="8" eb="10">
      <t>シンタク</t>
    </rPh>
    <rPh sb="10" eb="12">
      <t>キキン</t>
    </rPh>
    <rPh sb="12" eb="15">
      <t>キョシュツキン</t>
    </rPh>
    <rPh sb="16" eb="18">
      <t>ニンイ</t>
    </rPh>
    <rPh sb="18" eb="21">
      <t>キョシュツキン</t>
    </rPh>
    <phoneticPr fontId="5"/>
  </si>
  <si>
    <t>外務報道官・広報文化組織</t>
    <rPh sb="0" eb="2">
      <t>ガイム</t>
    </rPh>
    <rPh sb="2" eb="5">
      <t>ホウドウカン</t>
    </rPh>
    <rPh sb="6" eb="8">
      <t>コウホウ</t>
    </rPh>
    <rPh sb="8" eb="10">
      <t>ブンカ</t>
    </rPh>
    <rPh sb="10" eb="12">
      <t>ソシキ</t>
    </rPh>
    <phoneticPr fontId="5"/>
  </si>
  <si>
    <t>国際文化協力室</t>
    <rPh sb="0" eb="2">
      <t>コクサイ</t>
    </rPh>
    <rPh sb="2" eb="4">
      <t>ブンカ</t>
    </rPh>
    <rPh sb="4" eb="7">
      <t>キョウリョクシツ</t>
    </rPh>
    <phoneticPr fontId="5"/>
  </si>
  <si>
    <t>室長　高橋政司</t>
    <rPh sb="0" eb="2">
      <t>シツチョウ</t>
    </rPh>
    <rPh sb="3" eb="5">
      <t>タカハシ</t>
    </rPh>
    <rPh sb="5" eb="7">
      <t>マサシ</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</si>
  <si>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</si>
  <si>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</si>
  <si>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6" eb="8">
      <t>セッチ</t>
    </rPh>
    <rPh sb="10" eb="12">
      <t>シンタク</t>
    </rPh>
    <rPh sb="12" eb="14">
      <t>キキン</t>
    </rPh>
    <rPh sb="15" eb="16">
      <t>モチ</t>
    </rPh>
    <rPh sb="18" eb="21">
      <t>トジョウコク</t>
    </rPh>
    <rPh sb="22" eb="24">
      <t>ジンザイ</t>
    </rPh>
    <rPh sb="24" eb="26">
      <t>イクセイ</t>
    </rPh>
    <rPh sb="33" eb="34">
      <t>オコナ</t>
    </rPh>
    <rPh sb="43" eb="45">
      <t>センタク</t>
    </rPh>
    <rPh sb="46" eb="47">
      <t>サイ</t>
    </rPh>
    <rPh sb="50" eb="51">
      <t>オモ</t>
    </rPh>
    <rPh sb="56" eb="57">
      <t>ガワ</t>
    </rPh>
    <rPh sb="58" eb="60">
      <t>アンケン</t>
    </rPh>
    <rPh sb="60" eb="62">
      <t>テイアン</t>
    </rPh>
    <rPh sb="63" eb="64">
      <t>オコナ</t>
    </rPh>
    <rPh sb="66" eb="68">
      <t>トウショウ</t>
    </rPh>
    <rPh sb="70" eb="72">
      <t>ネンジ</t>
    </rPh>
    <rPh sb="72" eb="74">
      <t>キョウギ</t>
    </rPh>
    <rPh sb="75" eb="78">
      <t>テイアンショ</t>
    </rPh>
    <rPh sb="79" eb="81">
      <t>ケントウ</t>
    </rPh>
    <rPh sb="82" eb="83">
      <t>ヘ</t>
    </rPh>
    <rPh sb="85" eb="88">
      <t>ニホンガワ</t>
    </rPh>
    <rPh sb="89" eb="91">
      <t>モクテキ</t>
    </rPh>
    <rPh sb="92" eb="94">
      <t>ジョウジュツ</t>
    </rPh>
    <rPh sb="95" eb="96">
      <t>オヨ</t>
    </rPh>
    <rPh sb="101" eb="102">
      <t>ガワ</t>
    </rPh>
    <rPh sb="103" eb="106">
      <t>センリャクテキ</t>
    </rPh>
    <rPh sb="106" eb="110">
      <t>ジュウテンブンヤ</t>
    </rPh>
    <rPh sb="110" eb="112">
      <t>ソウホウ</t>
    </rPh>
    <rPh sb="113" eb="115">
      <t>ガッチ</t>
    </rPh>
    <rPh sb="117" eb="119">
      <t>バアイ</t>
    </rPh>
    <rPh sb="120" eb="122">
      <t>ジギョウ</t>
    </rPh>
    <rPh sb="123" eb="125">
      <t>ショウニン</t>
    </rPh>
    <rPh sb="130" eb="133">
      <t>グタイテキ</t>
    </rPh>
    <rPh sb="136" eb="137">
      <t>ホン</t>
    </rPh>
    <rPh sb="137" eb="139">
      <t>シンタク</t>
    </rPh>
    <rPh sb="139" eb="141">
      <t>キキン</t>
    </rPh>
    <rPh sb="142" eb="144">
      <t>ジュウシ</t>
    </rPh>
    <rPh sb="158" eb="160">
      <t>ブンヤ</t>
    </rPh>
    <rPh sb="161" eb="163">
      <t>ネントウ</t>
    </rPh>
    <rPh sb="165" eb="167">
      <t>ジンザイ</t>
    </rPh>
    <rPh sb="167" eb="169">
      <t>イクセイ</t>
    </rPh>
    <rPh sb="170" eb="172">
      <t>モクテキ</t>
    </rPh>
    <rPh sb="185" eb="187">
      <t>カイハツ</t>
    </rPh>
    <rPh sb="187" eb="190">
      <t>トジョウコク</t>
    </rPh>
    <rPh sb="191" eb="193">
      <t>ワカテ</t>
    </rPh>
    <rPh sb="193" eb="196">
      <t>ケンキュウシャ</t>
    </rPh>
    <rPh sb="203" eb="204">
      <t>トウ</t>
    </rPh>
    <rPh sb="205" eb="207">
      <t>ジッシ</t>
    </rPh>
    <phoneticPr fontId="5"/>
  </si>
  <si>
    <t>拠出金</t>
    <rPh sb="0" eb="3">
      <t>キョシュツキン</t>
    </rPh>
    <phoneticPr fontId="5"/>
  </si>
  <si>
    <t>平成３０年度から，本件を含む３件の信託基金を統合し，新たに「ユネスコ拠出金」として要求している。</t>
    <rPh sb="0" eb="2">
      <t>ヘイセイ</t>
    </rPh>
    <rPh sb="4" eb="5">
      <t>ネン</t>
    </rPh>
    <rPh sb="5" eb="6">
      <t>ド</t>
    </rPh>
    <rPh sb="9" eb="11">
      <t>ホンケン</t>
    </rPh>
    <rPh sb="12" eb="13">
      <t>フク</t>
    </rPh>
    <rPh sb="15" eb="16">
      <t>ケン</t>
    </rPh>
    <rPh sb="17" eb="19">
      <t>シンタク</t>
    </rPh>
    <rPh sb="19" eb="21">
      <t>キキン</t>
    </rPh>
    <rPh sb="22" eb="24">
      <t>トウゴウ</t>
    </rPh>
    <rPh sb="26" eb="27">
      <t>アラ</t>
    </rPh>
    <rPh sb="34" eb="37">
      <t>キョシュツキン</t>
    </rPh>
    <rPh sb="41" eb="43">
      <t>ヨウキュウ</t>
    </rPh>
    <phoneticPr fontId="5"/>
  </si>
  <si>
    <t>持続可能な開発のための2030アジェンダ（SDGｓ）国連ミレニアム開発目標（MDGｓ）達成に資する開発途上国に於ける人材育成，能力育成の強化</t>
    <rPh sb="0" eb="2">
      <t>ジゾク</t>
    </rPh>
    <rPh sb="2" eb="4">
      <t>カノウ</t>
    </rPh>
    <rPh sb="5" eb="7">
      <t>カイハツ</t>
    </rPh>
    <rPh sb="26" eb="28">
      <t>コクレン</t>
    </rPh>
    <rPh sb="33" eb="35">
      <t>カイハツ</t>
    </rPh>
    <rPh sb="35" eb="37">
      <t>モクヒョウ</t>
    </rPh>
    <rPh sb="43" eb="45">
      <t>タッセイ</t>
    </rPh>
    <rPh sb="46" eb="47">
      <t>シ</t>
    </rPh>
    <rPh sb="49" eb="51">
      <t>カイハツ</t>
    </rPh>
    <rPh sb="51" eb="54">
      <t>トジョウコク</t>
    </rPh>
    <rPh sb="55" eb="56">
      <t>オ</t>
    </rPh>
    <rPh sb="58" eb="60">
      <t>ジンザイ</t>
    </rPh>
    <rPh sb="60" eb="62">
      <t>イクセイ</t>
    </rPh>
    <rPh sb="63" eb="65">
      <t>ノウリョク</t>
    </rPh>
    <rPh sb="65" eb="67">
      <t>イクセイ</t>
    </rPh>
    <rPh sb="68" eb="70">
      <t>キョウカ</t>
    </rPh>
    <phoneticPr fontId="5"/>
  </si>
  <si>
    <t>新規及び継続案件のうち，事業の開始や終了等人材育成分野の活動に進捗のあった事業数</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7">
      <t>ブンヤ</t>
    </rPh>
    <rPh sb="28" eb="30">
      <t>カツドウ</t>
    </rPh>
    <rPh sb="31" eb="33">
      <t>シンチョク</t>
    </rPh>
    <rPh sb="37" eb="40">
      <t>ジギョウスウ</t>
    </rPh>
    <phoneticPr fontId="5"/>
  </si>
  <si>
    <t>件</t>
    <rPh sb="0" eb="1">
      <t>ケン</t>
    </rPh>
    <phoneticPr fontId="5"/>
  </si>
  <si>
    <t>ユネスコからの報告</t>
    <rPh sb="7" eb="9">
      <t>ホウコク</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</si>
  <si>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</si>
  <si>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若手研究者の研究報告書の執筆E-bookletとして公開された累計数</t>
    <rPh sb="0" eb="2">
      <t>ワカテ</t>
    </rPh>
    <rPh sb="2" eb="5">
      <t>ケンキュウシャ</t>
    </rPh>
    <rPh sb="6" eb="8">
      <t>ケンキュウ</t>
    </rPh>
    <rPh sb="8" eb="11">
      <t>ホウコクショ</t>
    </rPh>
    <rPh sb="12" eb="14">
      <t>シッピツ</t>
    </rPh>
    <rPh sb="26" eb="28">
      <t>コウカイ</t>
    </rPh>
    <rPh sb="31" eb="33">
      <t>ルイケイ</t>
    </rPh>
    <rPh sb="33" eb="34">
      <t>スウ</t>
    </rPh>
    <phoneticPr fontId="5"/>
  </si>
  <si>
    <t>ユネスコホームページ（KEIZO OBUCHI reserch fellowships programme)</t>
    <phoneticPr fontId="5"/>
  </si>
  <si>
    <t>邦人専門職員の維持増強</t>
    <rPh sb="0" eb="2">
      <t>ホウジン</t>
    </rPh>
    <rPh sb="2" eb="4">
      <t>センモン</t>
    </rPh>
    <rPh sb="4" eb="6">
      <t>ショクイン</t>
    </rPh>
    <rPh sb="7" eb="9">
      <t>イジ</t>
    </rPh>
    <rPh sb="9" eb="11">
      <t>ゾウキョウ</t>
    </rPh>
    <phoneticPr fontId="5"/>
  </si>
  <si>
    <t>邦人職員数（専門職以上）
※目標値：ユネスコの算出する地理的配分ポストのうち我が国の望ましい専門職以上の職員数の上限</t>
    <rPh sb="0" eb="2">
      <t>ホウジン</t>
    </rPh>
    <rPh sb="2" eb="5">
      <t>ショクインスウ</t>
    </rPh>
    <rPh sb="6" eb="9">
      <t>センモンショク</t>
    </rPh>
    <rPh sb="9" eb="11">
      <t>イジョウ</t>
    </rPh>
    <rPh sb="14" eb="17">
      <t>モクヒョウチ</t>
    </rPh>
    <rPh sb="23" eb="25">
      <t>サンシュツ</t>
    </rPh>
    <rPh sb="27" eb="30">
      <t>チリテキ</t>
    </rPh>
    <rPh sb="30" eb="32">
      <t>ハイブン</t>
    </rPh>
    <rPh sb="38" eb="39">
      <t>ワ</t>
    </rPh>
    <rPh sb="40" eb="41">
      <t>クニ</t>
    </rPh>
    <rPh sb="42" eb="43">
      <t>ノゾ</t>
    </rPh>
    <rPh sb="46" eb="49">
      <t>センモンショク</t>
    </rPh>
    <rPh sb="49" eb="51">
      <t>イジョウ</t>
    </rPh>
    <rPh sb="52" eb="55">
      <t>ショクインスウ</t>
    </rPh>
    <rPh sb="56" eb="58">
      <t>ジョウゲン</t>
    </rPh>
    <phoneticPr fontId="5"/>
  </si>
  <si>
    <t>人</t>
    <rPh sb="0" eb="1">
      <t>ニン</t>
    </rPh>
    <phoneticPr fontId="5"/>
  </si>
  <si>
    <t>邦人幹部職員数（D1以上）の邦人職員数に対する割合
※目標値：ユネスコの幹部職員数（D１以上）の全職員数に対する割合と同等</t>
    <rPh sb="0" eb="2">
      <t>ホウジン</t>
    </rPh>
    <rPh sb="2" eb="4">
      <t>カンブ</t>
    </rPh>
    <rPh sb="4" eb="7">
      <t>ショクインスウ</t>
    </rPh>
    <rPh sb="10" eb="12">
      <t>イジョウ</t>
    </rPh>
    <rPh sb="14" eb="16">
      <t>ホウジン</t>
    </rPh>
    <rPh sb="16" eb="19">
      <t>ショクインスウ</t>
    </rPh>
    <rPh sb="20" eb="21">
      <t>タイ</t>
    </rPh>
    <rPh sb="23" eb="25">
      <t>ワリアイ</t>
    </rPh>
    <rPh sb="27" eb="30">
      <t>モクヒョウチ</t>
    </rPh>
    <rPh sb="36" eb="38">
      <t>カンブ</t>
    </rPh>
    <rPh sb="38" eb="41">
      <t>ショクインスウ</t>
    </rPh>
    <rPh sb="44" eb="46">
      <t>イジョウ</t>
    </rPh>
    <rPh sb="48" eb="51">
      <t>ゼンショクイン</t>
    </rPh>
    <rPh sb="51" eb="52">
      <t>スウ</t>
    </rPh>
    <rPh sb="53" eb="54">
      <t>タイ</t>
    </rPh>
    <rPh sb="56" eb="58">
      <t>ワリアイ</t>
    </rPh>
    <rPh sb="59" eb="61">
      <t>ドウトウ</t>
    </rPh>
    <phoneticPr fontId="5"/>
  </si>
  <si>
    <t>我が国が承認した案件数</t>
    <rPh sb="0" eb="1">
      <t>ワ</t>
    </rPh>
    <rPh sb="2" eb="3">
      <t>クニ</t>
    </rPh>
    <rPh sb="4" eb="6">
      <t>ショウニン</t>
    </rPh>
    <rPh sb="8" eb="10">
      <t>アンケン</t>
    </rPh>
    <rPh sb="10" eb="11">
      <t>スウ</t>
    </rPh>
    <phoneticPr fontId="5"/>
  </si>
  <si>
    <t>拠出金／進捗（含む終了）案件数　　　　　　　　　　　　　　</t>
    <rPh sb="0" eb="2">
      <t>キョシュツ</t>
    </rPh>
    <rPh sb="2" eb="3">
      <t>キン</t>
    </rPh>
    <rPh sb="4" eb="6">
      <t>シンチョク</t>
    </rPh>
    <rPh sb="7" eb="8">
      <t>フク</t>
    </rPh>
    <rPh sb="9" eb="11">
      <t>シュウリョウ</t>
    </rPh>
    <rPh sb="12" eb="13">
      <t>アン</t>
    </rPh>
    <rPh sb="13" eb="15">
      <t>ケンスウ</t>
    </rPh>
    <phoneticPr fontId="5"/>
  </si>
  <si>
    <t>百万円/件</t>
    <rPh sb="0" eb="2">
      <t>ヒャクマン</t>
    </rPh>
    <rPh sb="2" eb="3">
      <t>エン</t>
    </rPh>
    <rPh sb="4" eb="5">
      <t>ケン</t>
    </rPh>
    <phoneticPr fontId="5"/>
  </si>
  <si>
    <t>39/15</t>
    <phoneticPr fontId="5"/>
  </si>
  <si>
    <t>39/17</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</si>
  <si>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2">
      <t>キョシュツ</t>
    </rPh>
    <rPh sb="12" eb="13">
      <t>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</si>
  <si>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</si>
  <si>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</si>
  <si>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</si>
  <si>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</si>
  <si>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人材育成事業への貢献</t>
    <rPh sb="0" eb="2">
      <t>ジンザイ</t>
    </rPh>
    <rPh sb="2" eb="4">
      <t>イクセイ</t>
    </rPh>
    <rPh sb="4" eb="6">
      <t>ジギョウ</t>
    </rPh>
    <rPh sb="8" eb="10">
      <t>コウケン</t>
    </rPh>
    <phoneticPr fontId="5"/>
  </si>
  <si>
    <t>平成29年</t>
    <rPh sb="0" eb="2">
      <t>ヘイセイ</t>
    </rPh>
    <rPh sb="4" eb="5">
      <t>ネン</t>
    </rPh>
    <phoneticPr fontId="5"/>
  </si>
  <si>
    <t>人的開発日本信託基金を通じた開発途上国における人材育成に貢献する。</t>
    <rPh sb="0" eb="2">
      <t>ジンテキ</t>
    </rPh>
    <rPh sb="2" eb="4">
      <t>カイハツ</t>
    </rPh>
    <rPh sb="4" eb="6">
      <t>ニホン</t>
    </rPh>
    <rPh sb="6" eb="8">
      <t>シンタク</t>
    </rPh>
    <rPh sb="8" eb="10">
      <t>キキン</t>
    </rPh>
    <rPh sb="11" eb="12">
      <t>ツウ</t>
    </rPh>
    <rPh sb="14" eb="16">
      <t>カイハツ</t>
    </rPh>
    <rPh sb="16" eb="19">
      <t>トジョウコク</t>
    </rPh>
    <rPh sb="23" eb="25">
      <t>ジンザイ</t>
    </rPh>
    <rPh sb="25" eb="27">
      <t>イクセイ</t>
    </rPh>
    <rPh sb="28" eb="30">
      <t>コウケン</t>
    </rPh>
    <phoneticPr fontId="5"/>
  </si>
  <si>
    <t>人的開発日本信託基金を通じた開発途上国における人材育成活動を実施し，当該国における人材育成に貢献した。</t>
    <rPh sb="27" eb="29">
      <t>カツドウ</t>
    </rPh>
    <rPh sb="30" eb="32">
      <t>ジッシ</t>
    </rPh>
    <rPh sb="34" eb="37">
      <t>トウガイコク</t>
    </rPh>
    <rPh sb="41" eb="43">
      <t>ジンザイ</t>
    </rPh>
    <rPh sb="43" eb="45">
      <t>イクセイ</t>
    </rPh>
    <rPh sb="46" eb="48">
      <t>コウケン</t>
    </rPh>
    <phoneticPr fontId="5"/>
  </si>
  <si>
    <t>上述のとおり，本信託基金を通じた人材育成の貢献により，文化，教育，知的交流の振興のための国際協力や国際貢献に寄与することが出来た。</t>
    <rPh sb="0" eb="2">
      <t>ジョウジュツ</t>
    </rPh>
    <rPh sb="7" eb="8">
      <t>ホン</t>
    </rPh>
    <rPh sb="8" eb="10">
      <t>シンタク</t>
    </rPh>
    <rPh sb="10" eb="12">
      <t>キキン</t>
    </rPh>
    <rPh sb="13" eb="14">
      <t>ツウ</t>
    </rPh>
    <rPh sb="16" eb="18">
      <t>ジンザイ</t>
    </rPh>
    <rPh sb="18" eb="20">
      <t>イクセイ</t>
    </rPh>
    <rPh sb="21" eb="23">
      <t>コウケン</t>
    </rPh>
    <rPh sb="27" eb="29">
      <t>ブンカ</t>
    </rPh>
    <rPh sb="30" eb="32">
      <t>キョウイク</t>
    </rPh>
    <rPh sb="33" eb="35">
      <t>チテキ</t>
    </rPh>
    <rPh sb="35" eb="37">
      <t>コウリュウ</t>
    </rPh>
    <rPh sb="38" eb="40">
      <t>シンコウ</t>
    </rPh>
    <rPh sb="44" eb="46">
      <t>コクサイ</t>
    </rPh>
    <rPh sb="46" eb="48">
      <t>キョウリョク</t>
    </rPh>
    <rPh sb="49" eb="51">
      <t>コクサイ</t>
    </rPh>
    <rPh sb="51" eb="53">
      <t>コウケン</t>
    </rPh>
    <rPh sb="54" eb="56">
      <t>キヨ</t>
    </rPh>
    <rPh sb="61" eb="63">
      <t>デキ</t>
    </rPh>
    <phoneticPr fontId="5"/>
  </si>
  <si>
    <t>-</t>
  </si>
  <si>
    <t>-</t>
    <phoneticPr fontId="5"/>
  </si>
  <si>
    <t>-</t>
    <phoneticPr fontId="5"/>
  </si>
  <si>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</si>
  <si>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</si>
  <si>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我が国が重視している開発途上国支援，人材育成支援に関係する事業であり，必要且つ適切な事業である。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7" eb="38">
      <t>カ</t>
    </rPh>
    <rPh sb="39" eb="41">
      <t>テキセツ</t>
    </rPh>
    <rPh sb="42" eb="44">
      <t>ジギョウ</t>
    </rPh>
    <phoneticPr fontId="5"/>
  </si>
  <si>
    <t>‐</t>
  </si>
  <si>
    <t>無</t>
  </si>
  <si>
    <t>国連システム手続きに基づき調達入札等を実施。</t>
    <rPh sb="0" eb="2">
      <t>コクレン</t>
    </rPh>
    <rPh sb="6" eb="8">
      <t>テツヅ</t>
    </rPh>
    <rPh sb="10" eb="11">
      <t>モト</t>
    </rPh>
    <rPh sb="13" eb="15">
      <t>チョウタツ</t>
    </rPh>
    <rPh sb="15" eb="17">
      <t>ニュウサツ</t>
    </rPh>
    <rPh sb="17" eb="18">
      <t>トウ</t>
    </rPh>
    <rPh sb="19" eb="21">
      <t>ジッシ</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</si>
  <si>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5">
      <t>カクジギョウ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</si>
  <si>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ている体制であり，費用・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0" eb="62">
      <t>ショウニン</t>
    </rPh>
    <rPh sb="63" eb="64">
      <t>オコナ</t>
    </rPh>
    <rPh sb="69" eb="71">
      <t>タイセイ</t>
    </rPh>
    <rPh sb="75" eb="77">
      <t>ヒヨウ</t>
    </rPh>
    <rPh sb="78" eb="80">
      <t>シト</t>
    </rPh>
    <rPh sb="81" eb="83">
      <t>ヒツヨウ</t>
    </rPh>
    <rPh sb="87" eb="89">
      <t>ゲンテイ</t>
    </rPh>
    <phoneticPr fontId="5"/>
  </si>
  <si>
    <t>－</t>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</si>
  <si>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7">
      <t>ジギョウ</t>
    </rPh>
    <rPh sb="7" eb="8">
      <t>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</si>
  <si>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本事業は開発途上国の人材育成に商店をあげた内容であり，その進捗状況も随時ユネスコ側と適切にモニタリングしている。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</si>
  <si>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</si>
  <si>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</si>
  <si>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</si>
  <si>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文部科学省</t>
  </si>
  <si>
    <t>外務省</t>
  </si>
  <si>
    <t>ユネスコ事業への協力</t>
    <rPh sb="4" eb="6">
      <t>ジギョウ</t>
    </rPh>
    <rPh sb="8" eb="10">
      <t>キョウリョク</t>
    </rPh>
    <phoneticPr fontId="5"/>
  </si>
  <si>
    <t>文化遺産保護日本信託基金</t>
    <rPh sb="0" eb="4">
      <t>ブンカイサン</t>
    </rPh>
    <rPh sb="4" eb="6">
      <t>ホゴ</t>
    </rPh>
    <rPh sb="6" eb="8">
      <t>ニホン</t>
    </rPh>
    <rPh sb="8" eb="10">
      <t>シンタク</t>
    </rPh>
    <rPh sb="10" eb="12">
      <t>キキン</t>
    </rPh>
    <phoneticPr fontId="5"/>
  </si>
  <si>
    <t>無形文化遺産保護日本信託基金</t>
    <rPh sb="0" eb="2">
      <t>ムケイ</t>
    </rPh>
    <rPh sb="2" eb="6">
      <t>ブンカイサン</t>
    </rPh>
    <rPh sb="6" eb="8">
      <t>ホゴ</t>
    </rPh>
    <rPh sb="8" eb="10">
      <t>ニホン</t>
    </rPh>
    <rPh sb="10" eb="12">
      <t>シンタク</t>
    </rPh>
    <rPh sb="12" eb="14">
      <t>キキン</t>
    </rPh>
    <phoneticPr fontId="5"/>
  </si>
  <si>
    <t>　外務省の本信託基金の事業は開発途上国における人材育成や若手研究者のフェローシップを実施しており，ジェンダー及びアフリカ諸国を優先分野と位置づけているものである。文化遺産保護日本信託基金については，有形遺産保護，無形文化遺産保護日本信託基金については，無形文化遺産保護に関わる事業を実施している。文部科学省の事業は教育分野への貢献やアジア地域での実施を重視している。</t>
    <rPh sb="1" eb="4">
      <t>ガイムショウ</t>
    </rPh>
    <rPh sb="5" eb="6">
      <t>ホン</t>
    </rPh>
    <rPh sb="6" eb="8">
      <t>シンタク</t>
    </rPh>
    <rPh sb="8" eb="10">
      <t>キキン</t>
    </rPh>
    <rPh sb="11" eb="13">
      <t>ジギョウ</t>
    </rPh>
    <rPh sb="14" eb="16">
      <t>カイハツ</t>
    </rPh>
    <rPh sb="16" eb="19">
      <t>トジョウコク</t>
    </rPh>
    <rPh sb="23" eb="25">
      <t>ジンザイ</t>
    </rPh>
    <rPh sb="25" eb="27">
      <t>イクセイ</t>
    </rPh>
    <rPh sb="28" eb="30">
      <t>ワカテ</t>
    </rPh>
    <rPh sb="30" eb="33">
      <t>ケンキュウシャ</t>
    </rPh>
    <rPh sb="42" eb="44">
      <t>ジッシ</t>
    </rPh>
    <rPh sb="54" eb="55">
      <t>オヨ</t>
    </rPh>
    <rPh sb="60" eb="62">
      <t>ショコク</t>
    </rPh>
    <rPh sb="63" eb="65">
      <t>ユウセン</t>
    </rPh>
    <rPh sb="65" eb="67">
      <t>ブンヤ</t>
    </rPh>
    <rPh sb="68" eb="70">
      <t>イチ</t>
    </rPh>
    <rPh sb="99" eb="101">
      <t>ユウケイ</t>
    </rPh>
    <rPh sb="148" eb="150">
      <t>モンブ</t>
    </rPh>
    <rPh sb="150" eb="153">
      <t>カガクショウ</t>
    </rPh>
    <rPh sb="154" eb="156">
      <t>ジギョウ</t>
    </rPh>
    <rPh sb="157" eb="159">
      <t>キョウイク</t>
    </rPh>
    <rPh sb="159" eb="161">
      <t>ブンヤ</t>
    </rPh>
    <rPh sb="163" eb="165">
      <t>コウケン</t>
    </rPh>
    <rPh sb="169" eb="171">
      <t>チイキ</t>
    </rPh>
    <rPh sb="173" eb="175">
      <t>ジッシ</t>
    </rPh>
    <rPh sb="176" eb="178">
      <t>ジュウシ</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</si>
  <si>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
・ユネスコは，我が国との年次レビュー会合等の機会を通じて資金の執行状況の報告等行ってきており，適切な管理，その強化に努力している。例として，昨年は上記のプロセスにより拠出金の運用に係るガイドラインの改良を行い，現地における我が方援助方針との合致等，より我が国の外交政策との整合性を向上させた。</t>
    <rPh sb="79" eb="81">
      <t>ヒヨウ</t>
    </rPh>
    <rPh sb="81" eb="82">
      <t>タイ</t>
    </rPh>
    <rPh sb="82" eb="84">
      <t>コウカ</t>
    </rPh>
    <rPh sb="85" eb="86">
      <t>タカ</t>
    </rPh>
    <phoneticPr fontId="3"/>
  </si>
  <si>
    <t>・ユネスコの改革努力の中では，業務対象を絞ってゆくことに多くの努力が傾注されているが，本信託基金による支援は第37回総会で提案された「強化された資金動員戦略（sharpened resource mobilization strategy）」で定められた優先課題を支援するものである。
・現在ユネスコ内では，ドナーのビジビリティと透明性確保のため，各プロジェクトの成果やドナー名等をオンラインで公表することにつき議論をしている。将来的には，各事業の情報が1ヶ月に1回ぐらい更新され情報入手が可能となるよう計画中。
・在外公館との連携によりドナーとしてのビジビリティを高め，一層効果的に実施していく。</t>
    <rPh sb="144" eb="146">
      <t>ゲンザイ</t>
    </rPh>
    <rPh sb="150" eb="151">
      <t>ナイ</t>
    </rPh>
    <rPh sb="214" eb="217">
      <t>ショウライテキ</t>
    </rPh>
    <rPh sb="220" eb="223">
      <t>カクジギョウ</t>
    </rPh>
    <rPh sb="224" eb="226">
      <t>ジョウホウ</t>
    </rPh>
    <rPh sb="229" eb="230">
      <t>ゲツ</t>
    </rPh>
    <rPh sb="232" eb="233">
      <t>カイ</t>
    </rPh>
    <rPh sb="236" eb="238">
      <t>コウシン</t>
    </rPh>
    <rPh sb="240" eb="242">
      <t>ジョウホウ</t>
    </rPh>
    <rPh sb="242" eb="244">
      <t>ニュウシュ</t>
    </rPh>
    <rPh sb="245" eb="247">
      <t>カノウ</t>
    </rPh>
    <rPh sb="252" eb="254">
      <t>ケイカク</t>
    </rPh>
    <rPh sb="254" eb="255">
      <t>チュウ</t>
    </rPh>
    <rPh sb="258" eb="260">
      <t>ザイガイ</t>
    </rPh>
    <rPh sb="260" eb="262">
      <t>コウカン</t>
    </rPh>
    <rPh sb="264" eb="266">
      <t>レンケイ</t>
    </rPh>
    <rPh sb="283" eb="284">
      <t>タカ</t>
    </rPh>
    <rPh sb="286" eb="288">
      <t>イッソウ</t>
    </rPh>
    <rPh sb="288" eb="291">
      <t>コウカテキ</t>
    </rPh>
    <rPh sb="292" eb="294">
      <t>ジッシ</t>
    </rPh>
    <phoneticPr fontId="3"/>
  </si>
  <si>
    <t>１０２</t>
    <phoneticPr fontId="5"/>
  </si>
  <si>
    <t>１１２</t>
    <phoneticPr fontId="5"/>
  </si>
  <si>
    <t>１４０</t>
    <phoneticPr fontId="5"/>
  </si>
  <si>
    <t>２６９</t>
    <phoneticPr fontId="5"/>
  </si>
  <si>
    <t>２５３</t>
    <phoneticPr fontId="5"/>
  </si>
  <si>
    <t>２５４</t>
    <phoneticPr fontId="5"/>
  </si>
  <si>
    <t>２９５</t>
    <phoneticPr fontId="5"/>
  </si>
  <si>
    <t>拠出金</t>
    <rPh sb="0" eb="3">
      <t>キョシュツキン</t>
    </rPh>
    <phoneticPr fontId="5"/>
  </si>
  <si>
    <t>途上国における人材育成プロジェクト</t>
    <rPh sb="0" eb="3">
      <t>トジョウコク</t>
    </rPh>
    <rPh sb="7" eb="9">
      <t>ジンザイ</t>
    </rPh>
    <rPh sb="9" eb="11">
      <t>イクセイ</t>
    </rPh>
    <phoneticPr fontId="5"/>
  </si>
  <si>
    <t>ユネスコ事務局</t>
    <rPh sb="4" eb="7">
      <t>ジムキョク</t>
    </rPh>
    <phoneticPr fontId="5"/>
  </si>
  <si>
    <t>ユネスコとの書簡交換，国連ミレニアム開発目標，「万人のための教育」ダカール行動枠組み，２０３０アジェンダ</t>
    <rPh sb="6" eb="8">
      <t>ショカン</t>
    </rPh>
    <rPh sb="8" eb="10">
      <t>コウカン</t>
    </rPh>
    <rPh sb="11" eb="13">
      <t>コクレン</t>
    </rPh>
    <rPh sb="18" eb="20">
      <t>カイハツ</t>
    </rPh>
    <rPh sb="20" eb="22">
      <t>モクヒョウ</t>
    </rPh>
    <rPh sb="24" eb="26">
      <t>バンニン</t>
    </rPh>
    <rPh sb="30" eb="32">
      <t>キョウイク</t>
    </rPh>
    <rPh sb="37" eb="39">
      <t>コウドウ</t>
    </rPh>
    <rPh sb="39" eb="41">
      <t>ワクグ</t>
    </rPh>
    <phoneticPr fontId="5"/>
  </si>
  <si>
    <t>拠出額÷進捗案件数</t>
    <rPh sb="0" eb="3">
      <t>キョシュツガク</t>
    </rPh>
    <rPh sb="4" eb="6">
      <t>シンチョク</t>
    </rPh>
    <rPh sb="6" eb="8">
      <t>アンケン</t>
    </rPh>
    <rPh sb="8" eb="9">
      <t>スウ</t>
    </rPh>
    <phoneticPr fontId="5"/>
  </si>
  <si>
    <t>39/8</t>
    <phoneticPr fontId="5"/>
  </si>
  <si>
    <t>　本件信託基金で支援しているユネスコの人材育成事業については，開発途上国の持続的開発・発展にとって中核をなすものであるとの観点から，ユネスコも中心的事業の１つと位置づけており，我が国が重視する２０３０アジェンダや万人のための教育（EFA）の達成に資する。ユネスコが得意とする「ソフト支援方援助」を支援することで，裨益国との関係強化にも活用する。（事業１件あたり，金額は１～２千万円と比較的小規模であるが，途上国政府が真に望む事業であるため費用対効果が高い。）また，プロジェクトに直接貢献し我が国の「顔の見える支援ができる拠出金として，我が国のビジビリティを確保する上でも役立っている。</t>
    <rPh sb="1" eb="3">
      <t>ホンケン</t>
    </rPh>
    <rPh sb="3" eb="5">
      <t>シンタク</t>
    </rPh>
    <rPh sb="5" eb="7">
      <t>キキン</t>
    </rPh>
    <rPh sb="8" eb="10">
      <t>シエン</t>
    </rPh>
    <rPh sb="19" eb="21">
      <t>ジンザイ</t>
    </rPh>
    <rPh sb="21" eb="23">
      <t>イクセイ</t>
    </rPh>
    <rPh sb="23" eb="25">
      <t>ジギョウ</t>
    </rPh>
    <rPh sb="31" eb="33">
      <t>カイハツ</t>
    </rPh>
    <rPh sb="33" eb="36">
      <t>トジョウコク</t>
    </rPh>
    <rPh sb="37" eb="40">
      <t>ジゾクテキ</t>
    </rPh>
    <rPh sb="40" eb="42">
      <t>カイハツ</t>
    </rPh>
    <rPh sb="43" eb="45">
      <t>ハッテン</t>
    </rPh>
    <rPh sb="49" eb="51">
      <t>チュウカク</t>
    </rPh>
    <rPh sb="61" eb="63">
      <t>カンテン</t>
    </rPh>
    <rPh sb="71" eb="74">
      <t>チュウシンテキ</t>
    </rPh>
    <rPh sb="74" eb="76">
      <t>ジギョウ</t>
    </rPh>
    <rPh sb="80" eb="82">
      <t>イチ</t>
    </rPh>
    <rPh sb="88" eb="89">
      <t>ワ</t>
    </rPh>
    <rPh sb="90" eb="91">
      <t>クニ</t>
    </rPh>
    <rPh sb="92" eb="94">
      <t>ジュウシ</t>
    </rPh>
    <rPh sb="106" eb="108">
      <t>バンニン</t>
    </rPh>
    <rPh sb="112" eb="114">
      <t>キョウイク</t>
    </rPh>
    <rPh sb="120" eb="122">
      <t>タッセイ</t>
    </rPh>
    <rPh sb="123" eb="124">
      <t>シ</t>
    </rPh>
    <rPh sb="132" eb="134">
      <t>トクイ</t>
    </rPh>
    <rPh sb="141" eb="143">
      <t>シエン</t>
    </rPh>
    <rPh sb="143" eb="144">
      <t>ガタ</t>
    </rPh>
    <rPh sb="144" eb="146">
      <t>エンジョ</t>
    </rPh>
    <rPh sb="148" eb="150">
      <t>シエン</t>
    </rPh>
    <rPh sb="156" eb="158">
      <t>ヒエキ</t>
    </rPh>
    <rPh sb="158" eb="159">
      <t>コク</t>
    </rPh>
    <rPh sb="161" eb="165">
      <t>カンケイキョウカ</t>
    </rPh>
    <rPh sb="167" eb="169">
      <t>カツヨウ</t>
    </rPh>
    <rPh sb="173" eb="175">
      <t>ジギョウ</t>
    </rPh>
    <rPh sb="176" eb="177">
      <t>ケン</t>
    </rPh>
    <rPh sb="181" eb="183">
      <t>キンガク</t>
    </rPh>
    <rPh sb="187" eb="189">
      <t>センマン</t>
    </rPh>
    <rPh sb="189" eb="190">
      <t>エン</t>
    </rPh>
    <rPh sb="191" eb="194">
      <t>ヒカクテキ</t>
    </rPh>
    <rPh sb="194" eb="197">
      <t>ショウキボ</t>
    </rPh>
    <rPh sb="202" eb="205">
      <t>トジョウコク</t>
    </rPh>
    <rPh sb="205" eb="207">
      <t>セイフ</t>
    </rPh>
    <rPh sb="208" eb="209">
      <t>シン</t>
    </rPh>
    <rPh sb="210" eb="211">
      <t>ノゾ</t>
    </rPh>
    <rPh sb="212" eb="214">
      <t>ジギョウ</t>
    </rPh>
    <rPh sb="219" eb="221">
      <t>ヒヨウ</t>
    </rPh>
    <rPh sb="221" eb="224">
      <t>タイコウカ</t>
    </rPh>
    <rPh sb="225" eb="226">
      <t>タカ</t>
    </rPh>
    <rPh sb="239" eb="241">
      <t>チョクセツ</t>
    </rPh>
    <rPh sb="241" eb="243">
      <t>コウケン</t>
    </rPh>
    <rPh sb="244" eb="245">
      <t>ワ</t>
    </rPh>
    <rPh sb="246" eb="247">
      <t>クニ</t>
    </rPh>
    <rPh sb="249" eb="250">
      <t>カオ</t>
    </rPh>
    <rPh sb="251" eb="252">
      <t>ミ</t>
    </rPh>
    <rPh sb="254" eb="256">
      <t>シエン</t>
    </rPh>
    <rPh sb="260" eb="263">
      <t>キョシュツキン</t>
    </rPh>
    <rPh sb="267" eb="268">
      <t>ワ</t>
    </rPh>
    <rPh sb="269" eb="270">
      <t>クニ</t>
    </rPh>
    <rPh sb="278" eb="280">
      <t>カクホ</t>
    </rPh>
    <rPh sb="282" eb="283">
      <t>ウエ</t>
    </rPh>
    <rPh sb="285" eb="287">
      <t>ヤクダ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</si>
</sst>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740</xdr:row>
      <xdr:rowOff>333375</xdr:rowOff>
    </xdr:from>
    <xdr:to>
      <xdr:col>34</xdr:col>
      <xdr:colOff>198904</xdr:colOff>
      <xdr:row>749</xdr:row>
      <xdr:rowOff>92470</xdr:rowOff>
    </xdr:to>
    <xdr:grpSp>
      <xdr:nvGrpSpPr>
        <xdr:cNvPr id="2" name="グループ化 1"/>
        <xdr:cNvGrpSpPr/>
      </xdr:nvGrpSpPr>
      <xdr:grpSpPr>
        <a:xfrm>
          <a:off x="3771900" y="45653325"/>
          <a:ext cx="3227854" cy="2930920"/>
          <a:chOff x="4235824" y="49149000"/>
          <a:chExt cx="3227854" cy="2930920"/>
        </a:xfrm>
      </xdr:grpSpPr>
      <xdr:sp macro="" textlink="">
        <xdr:nvSpPr>
          <xdr:cNvPr id="3" name="正方形/長方形 2"/>
          <xdr:cNvSpPr/>
        </xdr:nvSpPr>
        <xdr:spPr>
          <a:xfrm>
            <a:off x="4439210" y="49149000"/>
            <a:ext cx="2111549" cy="5216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sp macro="" textlink="">
        <xdr:nvSpPr>
          <xdr:cNvPr id="4" name="大かっこ 3"/>
          <xdr:cNvSpPr/>
        </xdr:nvSpPr>
        <xdr:spPr>
          <a:xfrm>
            <a:off x="4439210" y="49838722"/>
            <a:ext cx="2226064" cy="424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sp macro="" textlink="">
        <xdr:nvSpPr>
          <xdr:cNvPr id="5" name="正方形/長方形 4"/>
          <xdr:cNvSpPr/>
        </xdr:nvSpPr>
        <xdr:spPr>
          <a:xfrm>
            <a:off x="4472828" y="51561627"/>
            <a:ext cx="2111549" cy="518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Ａ．ユネスコ事務局</a:t>
            </a:r>
            <a:endParaRPr kumimoji="1" lang="en-US" altLang="ja-JP" sz="1100"/>
          </a:p>
          <a:p>
            <a:pPr algn="ctr"/>
            <a:r>
              <a:rPr kumimoji="1" lang="en-US" altLang="ja-JP" sz="1100"/>
              <a:t>39</a:t>
            </a:r>
            <a:r>
              <a:rPr kumimoji="1" lang="ja-JP" altLang="en-US" sz="1100"/>
              <a:t>百万円</a:t>
            </a:r>
            <a:endParaRPr kumimoji="1" lang="en-US" altLang="ja-JP" sz="1100"/>
          </a:p>
        </xdr:txBody>
      </xdr:sp>
      <xdr:cxnSp macro="">
        <xdr:nvCxnSpPr>
          <xdr:cNvPr id="6" name="直線矢印コネクタ 5"/>
          <xdr:cNvCxnSpPr/>
        </xdr:nvCxnSpPr>
        <xdr:spPr>
          <a:xfrm>
            <a:off x="4845984" y="50523401"/>
            <a:ext cx="0" cy="673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5252758" y="50523401"/>
            <a:ext cx="0" cy="54950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6269691" y="50523401"/>
            <a:ext cx="0" cy="62094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235824" y="505234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0" name="テキスト ボックス 9"/>
          <xdr:cNvSpPr txBox="1"/>
        </xdr:nvSpPr>
        <xdr:spPr>
          <a:xfrm>
            <a:off x="5456145" y="50523401"/>
            <a:ext cx="7059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sp macro="" textlink="">
        <xdr:nvSpPr>
          <xdr:cNvPr id="11" name="テキスト ボックス 10"/>
          <xdr:cNvSpPr txBox="1"/>
        </xdr:nvSpPr>
        <xdr:spPr>
          <a:xfrm>
            <a:off x="6473078" y="5052340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6"/>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620</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8.25" customHeight="1">
      <c r="A9" s="142" t="s">
        <v>23</v>
      </c>
      <c r="B9" s="143"/>
      <c r="C9" s="143"/>
      <c r="D9" s="143"/>
      <c r="E9" s="143"/>
      <c r="F9" s="143"/>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39</v>
      </c>
      <c r="Q13" s="98"/>
      <c r="R13" s="98"/>
      <c r="S13" s="98"/>
      <c r="T13" s="98"/>
      <c r="U13" s="98"/>
      <c r="V13" s="99"/>
      <c r="W13" s="97">
        <v>39</v>
      </c>
      <c r="X13" s="98"/>
      <c r="Y13" s="98"/>
      <c r="Z13" s="98"/>
      <c r="AA13" s="98"/>
      <c r="AB13" s="98"/>
      <c r="AC13" s="99"/>
      <c r="AD13" s="97">
        <v>39</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39</v>
      </c>
      <c r="Q18" s="104"/>
      <c r="R18" s="104"/>
      <c r="S18" s="104"/>
      <c r="T18" s="104"/>
      <c r="U18" s="104"/>
      <c r="V18" s="105"/>
      <c r="W18" s="103">
        <f>SUM(W13:AC17)</f>
        <v>39</v>
      </c>
      <c r="X18" s="104"/>
      <c r="Y18" s="104"/>
      <c r="Z18" s="104"/>
      <c r="AA18" s="104"/>
      <c r="AB18" s="104"/>
      <c r="AC18" s="105"/>
      <c r="AD18" s="103">
        <f>SUM(AD13:AJ17)</f>
        <v>39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39</v>
      </c>
      <c r="Q19" s="98"/>
      <c r="R19" s="98"/>
      <c r="S19" s="98"/>
      <c r="T19" s="98"/>
      <c r="U19" s="98"/>
      <c r="V19" s="99"/>
      <c r="W19" s="97">
        <v>39</v>
      </c>
      <c r="X19" s="98"/>
      <c r="Y19" s="98"/>
      <c r="Z19" s="98"/>
      <c r="AA19" s="98"/>
      <c r="AB19" s="98"/>
      <c r="AC19" s="99"/>
      <c r="AD19" s="97">
        <v>39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557</v>
      </c>
      <c r="H23" s="184"/>
      <c r="I23" s="184"/>
      <c r="J23" s="184"/>
      <c r="K23" s="184"/>
      <c r="L23" s="184"/>
      <c r="M23" s="184"/>
      <c r="N23" s="184"/>
      <c r="O23" s="185"/>
      <c r="P23" s="94">
        <v>0</v>
      </c>
      <c r="Q23" s="95"/>
      <c r="R23" s="95"/>
      <c r="S23" s="95"/>
      <c r="T23" s="95"/>
      <c r="U23" s="95"/>
      <c r="V23" s="96"/>
      <c r="W23" s="94">
        <v>0</v>
      </c>
      <c r="X23" s="95"/>
      <c r="Y23" s="95"/>
      <c r="Z23" s="95"/>
      <c r="AA23" s="95"/>
      <c r="AB23" s="95"/>
      <c r="AC23" s="96"/>
      <c r="AD23" s="206" t="s">
        <v>558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v>8</v>
      </c>
      <c r="AF32" s="363"/>
      <c r="AG32" s="363"/>
      <c r="AH32" s="363"/>
      <c r="AI32" s="362">
        <v>15</v>
      </c>
      <c r="AJ32" s="363"/>
      <c r="AK32" s="363"/>
      <c r="AL32" s="363"/>
      <c r="AM32" s="362">
        <v>6</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9</v>
      </c>
      <c r="AF33" s="363"/>
      <c r="AG33" s="363"/>
      <c r="AH33" s="363"/>
      <c r="AI33" s="362">
        <v>17</v>
      </c>
      <c r="AJ33" s="363"/>
      <c r="AK33" s="363"/>
      <c r="AL33" s="363"/>
      <c r="AM33" s="362">
        <v>8</v>
      </c>
      <c r="AN33" s="363"/>
      <c r="AO33" s="363"/>
      <c r="AP33" s="363"/>
      <c r="AQ33" s="100">
        <v>10</v>
      </c>
      <c r="AR33" s="101"/>
      <c r="AS33" s="101"/>
      <c r="AT33" s="102"/>
      <c r="AU33" s="363"/>
      <c r="AV33" s="363"/>
      <c r="AW33" s="363"/>
      <c r="AX33" s="365"/>
    </row>
    <row r="34" spans="1:50" ht="39.7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88</v>
      </c>
      <c r="AF34" s="363"/>
      <c r="AG34" s="363"/>
      <c r="AH34" s="363"/>
      <c r="AI34" s="362">
        <v>88</v>
      </c>
      <c r="AJ34" s="363"/>
      <c r="AK34" s="363"/>
      <c r="AL34" s="363"/>
      <c r="AM34" s="362">
        <v>75</v>
      </c>
      <c r="AN34" s="363"/>
      <c r="AO34" s="363"/>
      <c r="AP34" s="363"/>
      <c r="AQ34" s="100"/>
      <c r="AR34" s="101"/>
      <c r="AS34" s="101"/>
      <c r="AT34" s="102"/>
      <c r="AU34" s="363"/>
      <c r="AV34" s="363"/>
      <c r="AW34" s="363"/>
      <c r="AX34" s="365"/>
    </row>
    <row r="35" spans="1:50" ht="23.25" customHeight="1">
      <c r="A35" s="901" t="s">
        <v>528</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30</v>
      </c>
      <c r="AV38" s="269"/>
      <c r="AW38" s="377" t="s">
        <v>300</v>
      </c>
      <c r="AX38" s="378"/>
    </row>
    <row r="39" spans="1:50" ht="23.25" customHeight="1">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561</v>
      </c>
      <c r="AC39" s="551"/>
      <c r="AD39" s="551"/>
      <c r="AE39" s="362">
        <v>240</v>
      </c>
      <c r="AF39" s="363"/>
      <c r="AG39" s="363"/>
      <c r="AH39" s="363"/>
      <c r="AI39" s="362">
        <v>260</v>
      </c>
      <c r="AJ39" s="363"/>
      <c r="AK39" s="363"/>
      <c r="AL39" s="363"/>
      <c r="AM39" s="362">
        <v>280</v>
      </c>
      <c r="AN39" s="363"/>
      <c r="AO39" s="363"/>
      <c r="AP39" s="363"/>
      <c r="AQ39" s="100">
        <v>280</v>
      </c>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561</v>
      </c>
      <c r="AC40" s="522"/>
      <c r="AD40" s="522"/>
      <c r="AE40" s="362">
        <v>240</v>
      </c>
      <c r="AF40" s="363"/>
      <c r="AG40" s="363"/>
      <c r="AH40" s="363"/>
      <c r="AI40" s="362">
        <v>260</v>
      </c>
      <c r="AJ40" s="363"/>
      <c r="AK40" s="363"/>
      <c r="AL40" s="363"/>
      <c r="AM40" s="362">
        <v>280</v>
      </c>
      <c r="AN40" s="363"/>
      <c r="AO40" s="363"/>
      <c r="AP40" s="363"/>
      <c r="AQ40" s="100">
        <v>280</v>
      </c>
      <c r="AR40" s="101"/>
      <c r="AS40" s="101"/>
      <c r="AT40" s="102"/>
      <c r="AU40" s="363">
        <v>280</v>
      </c>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100</v>
      </c>
      <c r="AN41" s="363"/>
      <c r="AO41" s="363"/>
      <c r="AP41" s="363"/>
      <c r="AQ41" s="100">
        <v>100</v>
      </c>
      <c r="AR41" s="101"/>
      <c r="AS41" s="101"/>
      <c r="AT41" s="102"/>
      <c r="AU41" s="363"/>
      <c r="AV41" s="363"/>
      <c r="AW41" s="363"/>
      <c r="AX41" s="365"/>
    </row>
    <row r="42" spans="1:50" ht="23.25" customHeight="1">
      <c r="A42" s="901" t="s">
        <v>528</v>
      </c>
      <c r="B42" s="902"/>
      <c r="C42" s="902"/>
      <c r="D42" s="902"/>
      <c r="E42" s="902"/>
      <c r="F42" s="903"/>
      <c r="G42" s="907" t="s">
        <v>565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5"/>
      <c r="B46" s="513"/>
      <c r="C46" s="513"/>
      <c r="D46" s="513"/>
      <c r="E46" s="513"/>
      <c r="F46" s="514"/>
      <c r="G46" s="540" t="s">
        <v>566</v>
      </c>
      <c r="H46" s="541"/>
      <c r="I46" s="541"/>
      <c r="J46" s="541"/>
      <c r="K46" s="541"/>
      <c r="L46" s="541"/>
      <c r="M46" s="541"/>
      <c r="N46" s="541"/>
      <c r="O46" s="542"/>
      <c r="P46" s="158" t="s">
        <v>567</v>
      </c>
      <c r="Q46" s="158"/>
      <c r="R46" s="158"/>
      <c r="S46" s="158"/>
      <c r="T46" s="158"/>
      <c r="U46" s="158"/>
      <c r="V46" s="158"/>
      <c r="W46" s="158"/>
      <c r="X46" s="229"/>
      <c r="Y46" s="336" t="s">
        <v>12</v>
      </c>
      <c r="Z46" s="549"/>
      <c r="AA46" s="550"/>
      <c r="AB46" s="551" t="s">
        <v>568</v>
      </c>
      <c r="AC46" s="551"/>
      <c r="AD46" s="551"/>
      <c r="AE46" s="362">
        <v>32</v>
      </c>
      <c r="AF46" s="363"/>
      <c r="AG46" s="363"/>
      <c r="AH46" s="363"/>
      <c r="AI46" s="362">
        <v>29</v>
      </c>
      <c r="AJ46" s="363"/>
      <c r="AK46" s="363"/>
      <c r="AL46" s="363"/>
      <c r="AM46" s="362">
        <v>30</v>
      </c>
      <c r="AN46" s="363"/>
      <c r="AO46" s="363"/>
      <c r="AP46" s="363"/>
      <c r="AQ46" s="100"/>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568</v>
      </c>
      <c r="AC47" s="522"/>
      <c r="AD47" s="522"/>
      <c r="AE47" s="362">
        <v>39</v>
      </c>
      <c r="AF47" s="363"/>
      <c r="AG47" s="363"/>
      <c r="AH47" s="363"/>
      <c r="AI47" s="362">
        <v>35</v>
      </c>
      <c r="AJ47" s="363"/>
      <c r="AK47" s="363"/>
      <c r="AL47" s="363"/>
      <c r="AM47" s="362">
        <v>35</v>
      </c>
      <c r="AN47" s="363"/>
      <c r="AO47" s="363"/>
      <c r="AP47" s="363"/>
      <c r="AQ47" s="100">
        <v>35</v>
      </c>
      <c r="AR47" s="101"/>
      <c r="AS47" s="101"/>
      <c r="AT47" s="102"/>
      <c r="AU47" s="363"/>
      <c r="AV47" s="363"/>
      <c r="AW47" s="363"/>
      <c r="AX47" s="365"/>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82.1</v>
      </c>
      <c r="AF48" s="363"/>
      <c r="AG48" s="363"/>
      <c r="AH48" s="363"/>
      <c r="AI48" s="362">
        <v>83</v>
      </c>
      <c r="AJ48" s="363"/>
      <c r="AK48" s="363"/>
      <c r="AL48" s="363"/>
      <c r="AM48" s="362">
        <v>86</v>
      </c>
      <c r="AN48" s="363"/>
      <c r="AO48" s="363"/>
      <c r="AP48" s="363"/>
      <c r="AQ48" s="100"/>
      <c r="AR48" s="101"/>
      <c r="AS48" s="101"/>
      <c r="AT48" s="102"/>
      <c r="AU48" s="363"/>
      <c r="AV48" s="363"/>
      <c r="AW48" s="363"/>
      <c r="AX48" s="365"/>
    </row>
    <row r="49" spans="1:50" ht="23.25" customHeight="1">
      <c r="A49" s="901" t="s">
        <v>528</v>
      </c>
      <c r="B49" s="902"/>
      <c r="C49" s="902"/>
      <c r="D49" s="902"/>
      <c r="E49" s="902"/>
      <c r="F49" s="903"/>
      <c r="G49" s="907" t="s">
        <v>562</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30</v>
      </c>
      <c r="AR52" s="133"/>
      <c r="AS52" s="134" t="s">
        <v>356</v>
      </c>
      <c r="AT52" s="169"/>
      <c r="AU52" s="269"/>
      <c r="AV52" s="269"/>
      <c r="AW52" s="377" t="s">
        <v>300</v>
      </c>
      <c r="AX52" s="378"/>
    </row>
    <row r="53" spans="1:50" ht="23.25" customHeight="1">
      <c r="A53" s="515"/>
      <c r="B53" s="513"/>
      <c r="C53" s="513"/>
      <c r="D53" s="513"/>
      <c r="E53" s="513"/>
      <c r="F53" s="514"/>
      <c r="G53" s="540" t="s">
        <v>566</v>
      </c>
      <c r="H53" s="541"/>
      <c r="I53" s="541"/>
      <c r="J53" s="541"/>
      <c r="K53" s="541"/>
      <c r="L53" s="541"/>
      <c r="M53" s="541"/>
      <c r="N53" s="541"/>
      <c r="O53" s="542"/>
      <c r="P53" s="158" t="s">
        <v>569</v>
      </c>
      <c r="Q53" s="158"/>
      <c r="R53" s="158"/>
      <c r="S53" s="158"/>
      <c r="T53" s="158"/>
      <c r="U53" s="158"/>
      <c r="V53" s="158"/>
      <c r="W53" s="158"/>
      <c r="X53" s="229"/>
      <c r="Y53" s="336" t="s">
        <v>12</v>
      </c>
      <c r="Z53" s="549"/>
      <c r="AA53" s="550"/>
      <c r="AB53" s="849" t="s">
        <v>14</v>
      </c>
      <c r="AC53" s="849"/>
      <c r="AD53" s="849"/>
      <c r="AE53" s="362">
        <v>3.8</v>
      </c>
      <c r="AF53" s="363"/>
      <c r="AG53" s="363"/>
      <c r="AH53" s="363"/>
      <c r="AI53" s="362">
        <v>3.9</v>
      </c>
      <c r="AJ53" s="363"/>
      <c r="AK53" s="363"/>
      <c r="AL53" s="363"/>
      <c r="AM53" s="362">
        <v>3.9</v>
      </c>
      <c r="AN53" s="363"/>
      <c r="AO53" s="363"/>
      <c r="AP53" s="363"/>
      <c r="AQ53" s="100"/>
      <c r="AR53" s="101"/>
      <c r="AS53" s="101"/>
      <c r="AT53" s="102"/>
      <c r="AU53" s="363"/>
      <c r="AV53" s="363"/>
      <c r="AW53" s="363"/>
      <c r="AX53" s="365"/>
    </row>
    <row r="54" spans="1:50" ht="23.25"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849" t="s">
        <v>14</v>
      </c>
      <c r="AC54" s="849"/>
      <c r="AD54" s="849"/>
      <c r="AE54" s="362">
        <v>3.6</v>
      </c>
      <c r="AF54" s="363"/>
      <c r="AG54" s="363"/>
      <c r="AH54" s="363"/>
      <c r="AI54" s="362">
        <v>3.7</v>
      </c>
      <c r="AJ54" s="363"/>
      <c r="AK54" s="363"/>
      <c r="AL54" s="363"/>
      <c r="AM54" s="362">
        <v>3.7</v>
      </c>
      <c r="AN54" s="363"/>
      <c r="AO54" s="363"/>
      <c r="AP54" s="363"/>
      <c r="AQ54" s="100">
        <v>3.4</v>
      </c>
      <c r="AR54" s="101"/>
      <c r="AS54" s="101"/>
      <c r="AT54" s="102"/>
      <c r="AU54" s="363"/>
      <c r="AV54" s="363"/>
      <c r="AW54" s="363"/>
      <c r="AX54" s="365"/>
    </row>
    <row r="55" spans="1:50" ht="23.25"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107.2</v>
      </c>
      <c r="AF55" s="363"/>
      <c r="AG55" s="363"/>
      <c r="AH55" s="363"/>
      <c r="AI55" s="362">
        <v>105.4</v>
      </c>
      <c r="AJ55" s="363"/>
      <c r="AK55" s="363"/>
      <c r="AL55" s="363"/>
      <c r="AM55" s="362">
        <v>105.4</v>
      </c>
      <c r="AN55" s="363"/>
      <c r="AO55" s="363"/>
      <c r="AP55" s="363"/>
      <c r="AQ55" s="100"/>
      <c r="AR55" s="101"/>
      <c r="AS55" s="101"/>
      <c r="AT55" s="102"/>
      <c r="AU55" s="363"/>
      <c r="AV55" s="363"/>
      <c r="AW55" s="363"/>
      <c r="AX55" s="365"/>
    </row>
    <row r="56" spans="1:50" ht="23.25" customHeight="1">
      <c r="A56" s="901" t="s">
        <v>528</v>
      </c>
      <c r="B56" s="902"/>
      <c r="C56" s="902"/>
      <c r="D56" s="902"/>
      <c r="E56" s="902"/>
      <c r="F56" s="903"/>
      <c r="G56" s="907" t="s">
        <v>562</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4"/>
      <c r="C99" s="884"/>
      <c r="D99" s="884"/>
      <c r="E99" s="884"/>
      <c r="F99" s="885"/>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1" t="s">
        <v>11</v>
      </c>
      <c r="AC100" s="861"/>
      <c r="AD100" s="861"/>
      <c r="AE100" s="826" t="s">
        <v>357</v>
      </c>
      <c r="AF100" s="827"/>
      <c r="AG100" s="827"/>
      <c r="AH100" s="828"/>
      <c r="AI100" s="826" t="s">
        <v>363</v>
      </c>
      <c r="AJ100" s="827"/>
      <c r="AK100" s="827"/>
      <c r="AL100" s="828"/>
      <c r="AM100" s="826" t="s">
        <v>472</v>
      </c>
      <c r="AN100" s="827"/>
      <c r="AO100" s="827"/>
      <c r="AP100" s="828"/>
      <c r="AQ100" s="932" t="s">
        <v>494</v>
      </c>
      <c r="AR100" s="933"/>
      <c r="AS100" s="933"/>
      <c r="AT100" s="934"/>
      <c r="AU100" s="932" t="s">
        <v>541</v>
      </c>
      <c r="AV100" s="933"/>
      <c r="AW100" s="933"/>
      <c r="AX100" s="935"/>
    </row>
    <row r="101" spans="1:60" ht="23.25" customHeight="1">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v>2</v>
      </c>
      <c r="AF101" s="363"/>
      <c r="AG101" s="363"/>
      <c r="AH101" s="364"/>
      <c r="AI101" s="362">
        <v>0</v>
      </c>
      <c r="AJ101" s="363"/>
      <c r="AK101" s="363"/>
      <c r="AL101" s="364"/>
      <c r="AM101" s="362">
        <v>1</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2</v>
      </c>
      <c r="AF102" s="356"/>
      <c r="AG102" s="356"/>
      <c r="AH102" s="356"/>
      <c r="AI102" s="356">
        <v>1</v>
      </c>
      <c r="AJ102" s="356"/>
      <c r="AK102" s="356"/>
      <c r="AL102" s="356"/>
      <c r="AM102" s="356">
        <v>1</v>
      </c>
      <c r="AN102" s="356"/>
      <c r="AO102" s="356"/>
      <c r="AP102" s="356"/>
      <c r="AQ102" s="817">
        <v>2</v>
      </c>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2.6</v>
      </c>
      <c r="AF116" s="356"/>
      <c r="AG116" s="356"/>
      <c r="AH116" s="356"/>
      <c r="AI116" s="356">
        <v>2.2999999999999998</v>
      </c>
      <c r="AJ116" s="356"/>
      <c r="AK116" s="356"/>
      <c r="AL116" s="356"/>
      <c r="AM116" s="356">
        <v>4.9000000000000004</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621</v>
      </c>
      <c r="AC117" s="340"/>
      <c r="AD117" s="341"/>
      <c r="AE117" s="304" t="s">
        <v>573</v>
      </c>
      <c r="AF117" s="304"/>
      <c r="AG117" s="304"/>
      <c r="AH117" s="304"/>
      <c r="AI117" s="304" t="s">
        <v>574</v>
      </c>
      <c r="AJ117" s="304"/>
      <c r="AK117" s="304"/>
      <c r="AL117" s="304"/>
      <c r="AM117" s="304" t="s">
        <v>622</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30</v>
      </c>
      <c r="AV133" s="133"/>
      <c r="AW133" s="134" t="s">
        <v>300</v>
      </c>
      <c r="AX133" s="135"/>
    </row>
    <row r="134" spans="1:50" ht="39.75" customHeight="1">
      <c r="A134" s="998"/>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577</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577</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2"/>
      <c r="G154" s="228" t="s">
        <v>579</v>
      </c>
      <c r="H154" s="158"/>
      <c r="I154" s="158"/>
      <c r="J154" s="158"/>
      <c r="K154" s="158"/>
      <c r="L154" s="158"/>
      <c r="M154" s="158"/>
      <c r="N154" s="158"/>
      <c r="O154" s="158"/>
      <c r="P154" s="229"/>
      <c r="Q154" s="157" t="s">
        <v>580</v>
      </c>
      <c r="R154" s="158"/>
      <c r="S154" s="158"/>
      <c r="T154" s="158"/>
      <c r="U154" s="158"/>
      <c r="V154" s="158"/>
      <c r="W154" s="158"/>
      <c r="X154" s="158"/>
      <c r="Y154" s="158"/>
      <c r="Z154" s="158"/>
      <c r="AA154" s="927"/>
      <c r="AB154" s="253" t="s">
        <v>581</v>
      </c>
      <c r="AC154" s="254"/>
      <c r="AD154" s="254"/>
      <c r="AE154" s="259" t="s">
        <v>582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1.7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 customHeight="1" thickBo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8"/>
      <c r="B430" s="250"/>
      <c r="C430" s="247" t="s">
        <v>368</v>
      </c>
      <c r="D430" s="248"/>
      <c r="E430" s="236" t="s">
        <v>388</v>
      </c>
      <c r="F430" s="237"/>
      <c r="G430" s="238" t="s">
        <v>384</v>
      </c>
      <c r="H430" s="155"/>
      <c r="I430" s="155"/>
      <c r="J430" s="239" t="s">
        <v>586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v>30</v>
      </c>
      <c r="AR432" s="133"/>
      <c r="AS432" s="134" t="s">
        <v>356</v>
      </c>
      <c r="AT432" s="169"/>
      <c r="AU432" s="133">
        <v>30</v>
      </c>
      <c r="AV432" s="133"/>
      <c r="AW432" s="134" t="s">
        <v>300</v>
      </c>
      <c r="AX432" s="135"/>
    </row>
    <row r="433" spans="1:50" ht="23.25" hidden="1" customHeight="1" thickBot="1">
      <c r="A433" s="998"/>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585</v>
      </c>
      <c r="AF433" s="101"/>
      <c r="AG433" s="101"/>
      <c r="AH433" s="101"/>
      <c r="AI433" s="100" t="s">
        <v>585</v>
      </c>
      <c r="AJ433" s="101"/>
      <c r="AK433" s="101"/>
      <c r="AL433" s="101"/>
      <c r="AM433" s="100" t="s">
        <v>585</v>
      </c>
      <c r="AN433" s="101"/>
      <c r="AO433" s="101"/>
      <c r="AP433" s="102"/>
      <c r="AQ433" s="100" t="s">
        <v>585</v>
      </c>
      <c r="AR433" s="101"/>
      <c r="AS433" s="101"/>
      <c r="AT433" s="102"/>
      <c r="AU433" s="101" t="s">
        <v>585</v>
      </c>
      <c r="AV433" s="101"/>
      <c r="AW433" s="101"/>
      <c r="AX433" s="220"/>
    </row>
    <row r="434" spans="1:50" ht="23.25" hidden="1" customHeight="1" thickBo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585</v>
      </c>
      <c r="AF434" s="101"/>
      <c r="AG434" s="101"/>
      <c r="AH434" s="102"/>
      <c r="AI434" s="100" t="s">
        <v>585</v>
      </c>
      <c r="AJ434" s="101"/>
      <c r="AK434" s="101"/>
      <c r="AL434" s="101"/>
      <c r="AM434" s="100" t="s">
        <v>585</v>
      </c>
      <c r="AN434" s="101"/>
      <c r="AO434" s="101"/>
      <c r="AP434" s="102"/>
      <c r="AQ434" s="100" t="s">
        <v>585</v>
      </c>
      <c r="AR434" s="101"/>
      <c r="AS434" s="101"/>
      <c r="AT434" s="102"/>
      <c r="AU434" s="101" t="s">
        <v>585</v>
      </c>
      <c r="AV434" s="101"/>
      <c r="AW434" s="101"/>
      <c r="AX434" s="220"/>
    </row>
    <row r="435" spans="1:50" ht="23.25" hidden="1" customHeight="1" thickBo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585</v>
      </c>
      <c r="AF435" s="101"/>
      <c r="AG435" s="101"/>
      <c r="AH435" s="102"/>
      <c r="AI435" s="100" t="s">
        <v>585</v>
      </c>
      <c r="AJ435" s="101"/>
      <c r="AK435" s="101"/>
      <c r="AL435" s="101"/>
      <c r="AM435" s="100" t="s">
        <v>585</v>
      </c>
      <c r="AN435" s="101"/>
      <c r="AO435" s="101"/>
      <c r="AP435" s="102"/>
      <c r="AQ435" s="100" t="s">
        <v>585</v>
      </c>
      <c r="AR435" s="101"/>
      <c r="AS435" s="101"/>
      <c r="AT435" s="102"/>
      <c r="AU435" s="101" t="s">
        <v>585</v>
      </c>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526" t="s">
        <v>593</v>
      </c>
      <c r="AH709" s="527"/>
      <c r="AI709" s="527"/>
      <c r="AJ709" s="527"/>
      <c r="AK709" s="527"/>
      <c r="AL709" s="527"/>
      <c r="AM709" s="527"/>
      <c r="AN709" s="527"/>
      <c r="AO709" s="527"/>
      <c r="AP709" s="527"/>
      <c r="AQ709" s="527"/>
      <c r="AR709" s="527"/>
      <c r="AS709" s="527"/>
      <c r="AT709" s="527"/>
      <c r="AU709" s="527"/>
      <c r="AV709" s="527"/>
      <c r="AW709" s="527"/>
      <c r="AX709" s="528"/>
    </row>
    <row r="710" spans="1:50" ht="5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60.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t="s">
        <v>596</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43.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599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1" t="s">
        <v>602</v>
      </c>
      <c r="D721" s="922"/>
      <c r="E721" s="922"/>
      <c r="F721" s="923"/>
      <c r="G721" s="941"/>
      <c r="H721" s="942"/>
      <c r="I721" s="83" t="str">
        <f>IF(OR(G721="　", G721=""), "", "-")</f>
        <v/>
      </c>
      <c r="J721" s="920"/>
      <c r="K721" s="920"/>
      <c r="L721" s="83" t="str">
        <f>IF(M721="","","-")</f>
        <v/>
      </c>
      <c r="M721" s="84"/>
      <c r="N721" s="917" t="s">
        <v>604</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1" t="s">
        <v>603</v>
      </c>
      <c r="D722" s="922"/>
      <c r="E722" s="922"/>
      <c r="F722" s="923"/>
      <c r="G722" s="941"/>
      <c r="H722" s="942"/>
      <c r="I722" s="83" t="str">
        <f t="shared" ref="I722:I725" si="4">IF(OR(G722="　", G722=""), "", "-")</f>
        <v/>
      </c>
      <c r="J722" s="920">
        <v>304</v>
      </c>
      <c r="K722" s="920"/>
      <c r="L722" s="83" t="str">
        <f t="shared" ref="L722:L725" si="5">IF(M722="","","-")</f>
        <v/>
      </c>
      <c r="M722" s="84"/>
      <c r="N722" s="917" t="s">
        <v>605</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1" t="s">
        <v>603</v>
      </c>
      <c r="D723" s="922"/>
      <c r="E723" s="922"/>
      <c r="F723" s="923"/>
      <c r="G723" s="941"/>
      <c r="H723" s="942"/>
      <c r="I723" s="83" t="str">
        <f t="shared" si="4"/>
        <v/>
      </c>
      <c r="J723" s="920">
        <v>316</v>
      </c>
      <c r="K723" s="920"/>
      <c r="L723" s="83" t="str">
        <f t="shared" si="5"/>
        <v/>
      </c>
      <c r="M723" s="84"/>
      <c r="N723" s="917" t="s">
        <v>606</v>
      </c>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603</v>
      </c>
      <c r="F739" s="126"/>
      <c r="G739" s="126"/>
      <c r="H739" s="91" t="str">
        <f>IF(E739="", "", "(")</f>
        <v>(</v>
      </c>
      <c r="I739" s="106"/>
      <c r="J739" s="106"/>
      <c r="K739" s="91" t="str">
        <f>IF(OR(I739="　", I739=""), "", "-")</f>
        <v/>
      </c>
      <c r="L739" s="107">
        <v>302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619</v>
      </c>
      <c r="D837" s="416"/>
      <c r="E837" s="416"/>
      <c r="F837" s="416"/>
      <c r="G837" s="416"/>
      <c r="H837" s="416"/>
      <c r="I837" s="416"/>
      <c r="J837" s="417"/>
      <c r="K837" s="418"/>
      <c r="L837" s="418"/>
      <c r="M837" s="418"/>
      <c r="N837" s="418"/>
      <c r="O837" s="418"/>
      <c r="P837" s="426" t="s">
        <v>618</v>
      </c>
      <c r="Q837" s="315"/>
      <c r="R837" s="315"/>
      <c r="S837" s="315"/>
      <c r="T837" s="315"/>
      <c r="U837" s="315"/>
      <c r="V837" s="315"/>
      <c r="W837" s="315"/>
      <c r="X837" s="315"/>
      <c r="Y837" s="316">
        <v>39</v>
      </c>
      <c r="Z837" s="317"/>
      <c r="AA837" s="317"/>
      <c r="AB837" s="318"/>
      <c r="AC837" s="320" t="s">
        <v>585</v>
      </c>
      <c r="AD837" s="320"/>
      <c r="AE837" s="320"/>
      <c r="AF837" s="320"/>
      <c r="AG837" s="320"/>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row r="1133" spans="1:50" hidden="1"/>
    <row r="1134" spans="1:50" hidden="1"/>
    <row r="1135" spans="1:50" hidden="1"/>
    <row r="1136"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83:Y790">
    <cfRule type="expression" dxfId="2781" priority="13703">
      <formula>IF(RIGHT(TEXT(Y783,"0.#"),1)=".",FALSE,TRUE)</formula>
    </cfRule>
    <cfRule type="expression" dxfId="2780" priority="13704">
      <formula>IF(RIGHT(TEXT(Y783,"0.#"),1)=".",TRUE,FALSE)</formula>
    </cfRule>
  </conditionalFormatting>
  <conditionalFormatting sqref="AU782">
    <cfRule type="expression" dxfId="2779" priority="13701">
      <formula>IF(RIGHT(TEXT(AU782,"0.#"),1)=".",FALSE,TRUE)</formula>
    </cfRule>
    <cfRule type="expression" dxfId="2778" priority="13702">
      <formula>IF(RIGHT(TEXT(AU782,"0.#"),1)=".",TRUE,FALSE)</formula>
    </cfRule>
  </conditionalFormatting>
  <conditionalFormatting sqref="AU791">
    <cfRule type="expression" dxfId="2777" priority="13699">
      <formula>IF(RIGHT(TEXT(AU791,"0.#"),1)=".",FALSE,TRUE)</formula>
    </cfRule>
    <cfRule type="expression" dxfId="2776" priority="13700">
      <formula>IF(RIGHT(TEXT(AU791,"0.#"),1)=".",TRUE,FALSE)</formula>
    </cfRule>
  </conditionalFormatting>
  <conditionalFormatting sqref="AU783:AU790 AU781">
    <cfRule type="expression" dxfId="2775" priority="13697">
      <formula>IF(RIGHT(TEXT(AU781,"0.#"),1)=".",FALSE,TRUE)</formula>
    </cfRule>
    <cfRule type="expression" dxfId="2774" priority="13698">
      <formula>IF(RIGHT(TEXT(AU781,"0.#"),1)=".",TRUE,FALSE)</formula>
    </cfRule>
  </conditionalFormatting>
  <conditionalFormatting sqref="Y821 Y808 Y795">
    <cfRule type="expression" dxfId="2773" priority="13683">
      <formula>IF(RIGHT(TEXT(Y795,"0.#"),1)=".",FALSE,TRUE)</formula>
    </cfRule>
    <cfRule type="expression" dxfId="2772" priority="13684">
      <formula>IF(RIGHT(TEXT(Y795,"0.#"),1)=".",TRUE,FALSE)</formula>
    </cfRule>
  </conditionalFormatting>
  <conditionalFormatting sqref="Y830 Y817 Y804">
    <cfRule type="expression" dxfId="2771" priority="13681">
      <formula>IF(RIGHT(TEXT(Y804,"0.#"),1)=".",FALSE,TRUE)</formula>
    </cfRule>
    <cfRule type="expression" dxfId="2770" priority="13682">
      <formula>IF(RIGHT(TEXT(Y804,"0.#"),1)=".",TRUE,FALSE)</formula>
    </cfRule>
  </conditionalFormatting>
  <conditionalFormatting sqref="AU821 AU808 AU795">
    <cfRule type="expression" dxfId="2769" priority="13677">
      <formula>IF(RIGHT(TEXT(AU795,"0.#"),1)=".",FALSE,TRUE)</formula>
    </cfRule>
    <cfRule type="expression" dxfId="2768" priority="13678">
      <formula>IF(RIGHT(TEXT(AU795,"0.#"),1)=".",TRUE,FALSE)</formula>
    </cfRule>
  </conditionalFormatting>
  <conditionalFormatting sqref="AU830 AU817 AU804">
    <cfRule type="expression" dxfId="2767" priority="13675">
      <formula>IF(RIGHT(TEXT(AU804,"0.#"),1)=".",FALSE,TRUE)</formula>
    </cfRule>
    <cfRule type="expression" dxfId="2766" priority="13676">
      <formula>IF(RIGHT(TEXT(AU804,"0.#"),1)=".",TRUE,FALSE)</formula>
    </cfRule>
  </conditionalFormatting>
  <conditionalFormatting sqref="AU822:AU829 AU820 AU809:AU816 AU807 AU796:AU803 AU794">
    <cfRule type="expression" dxfId="2765" priority="13673">
      <formula>IF(RIGHT(TEXT(AU794,"0.#"),1)=".",FALSE,TRUE)</formula>
    </cfRule>
    <cfRule type="expression" dxfId="2764" priority="13674">
      <formula>IF(RIGHT(TEXT(AU794,"0.#"),1)=".",TRUE,FALSE)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M32">
    <cfRule type="expression" dxfId="2749" priority="13477">
      <formula>IF(RIGHT(TEXT(AM32,"0.#"),1)=".",FALSE,TRUE)</formula>
    </cfRule>
    <cfRule type="expression" dxfId="2748" priority="13478">
      <formula>IF(RIGHT(TEXT(AM32,"0.#"),1)=".",TRUE,FALSE)</formula>
    </cfRule>
  </conditionalFormatting>
  <conditionalFormatting sqref="AM33">
    <cfRule type="expression" dxfId="2747" priority="13475">
      <formula>IF(RIGHT(TEXT(AM33,"0.#"),1)=".",FALSE,TRUE)</formula>
    </cfRule>
    <cfRule type="expression" dxfId="2746" priority="13476">
      <formula>IF(RIGHT(TEXT(AM33,"0.#"),1)=".",TRUE,FALSE)</formula>
    </cfRule>
  </conditionalFormatting>
  <conditionalFormatting sqref="AQ32:AQ34">
    <cfRule type="expression" dxfId="2745" priority="13467">
      <formula>IF(RIGHT(TEXT(AQ32,"0.#"),1)=".",FALSE,TRUE)</formula>
    </cfRule>
    <cfRule type="expression" dxfId="2744" priority="13468">
      <formula>IF(RIGHT(TEXT(AQ32,"0.#"),1)=".",TRUE,FALSE)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39:AO866">
    <cfRule type="expression" dxfId="2517" priority="6651">
      <formula>IF(AND(AL839&gt;=0, RIGHT(TEXT(AL839,"0.#"),1)&lt;&gt;"."),TRUE,FALSE)</formula>
    </cfRule>
    <cfRule type="expression" dxfId="2516" priority="6652">
      <formula>IF(AND(AL839&gt;=0, RIGHT(TEXT(AL839,"0.#"),1)="."),TRUE,FALSE)</formula>
    </cfRule>
    <cfRule type="expression" dxfId="2515" priority="6653">
      <formula>IF(AND(AL839&lt;0, RIGHT(TEXT(AL839,"0.#"),1)&lt;&gt;"."),TRUE,FALSE)</formula>
    </cfRule>
    <cfRule type="expression" dxfId="2514" priority="6654">
      <formula>IF(AND(AL839&lt;0, RIGHT(TEXT(AL839,"0.#"),1)="."),TRUE,FALSE)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39:Y866">
    <cfRule type="expression" dxfId="2443" priority="2979">
      <formula>IF(RIGHT(TEXT(Y839,"0.#"),1)=".",FALSE,TRUE)</formula>
    </cfRule>
    <cfRule type="expression" dxfId="2442" priority="2980">
      <formula>IF(RIGHT(TEXT(Y839,"0.#"),1)=".",TRUE,FALSE)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7:AO838">
    <cfRule type="expression" dxfId="2399" priority="2837">
      <formula>IF(AND(AL837&gt;=0, RIGHT(TEXT(AL837,"0.#"),1)&lt;&gt;"."),TRUE,FALSE)</formula>
    </cfRule>
    <cfRule type="expression" dxfId="2398" priority="2838">
      <formula>IF(AND(AL837&gt;=0, RIGHT(TEXT(AL837,"0.#"),1)="."),TRUE,FALSE)</formula>
    </cfRule>
    <cfRule type="expression" dxfId="2397" priority="2839">
      <formula>IF(AND(AL837&lt;0, RIGHT(TEXT(AL837,"0.#"),1)&lt;&gt;"."),TRUE,FALSE)</formula>
    </cfRule>
    <cfRule type="expression" dxfId="2396" priority="2840">
      <formula>IF(AND(AL837&lt;0, RIGHT(TEXT(AL837,"0.#"),1)="."),TRUE,FALSE)</formula>
    </cfRule>
  </conditionalFormatting>
  <conditionalFormatting sqref="Y838">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2:AO899">
    <cfRule type="expression" dxfId="1979" priority="2097">
      <formula>IF(AND(AL872&gt;=0, RIGHT(TEXT(AL872,"0.#"),1)&lt;&gt;"."),TRUE,FALSE)</formula>
    </cfRule>
    <cfRule type="expression" dxfId="1978" priority="2098">
      <formula>IF(AND(AL872&gt;=0, RIGHT(TEXT(AL872,"0.#"),1)="."),TRUE,FALSE)</formula>
    </cfRule>
    <cfRule type="expression" dxfId="1977" priority="2099">
      <formula>IF(AND(AL872&lt;0, RIGHT(TEXT(AL872,"0.#"),1)&lt;&gt;"."),TRUE,FALSE)</formula>
    </cfRule>
    <cfRule type="expression" dxfId="1976" priority="2100">
      <formula>IF(AND(AL872&lt;0, RIGHT(TEXT(AL872,"0.#"),1)="."),TRUE,FALSE)</formula>
    </cfRule>
  </conditionalFormatting>
  <conditionalFormatting sqref="AL870:AO871">
    <cfRule type="expression" dxfId="1975" priority="2091">
      <formula>IF(AND(AL870&gt;=0, RIGHT(TEXT(AL870,"0.#"),1)&lt;&gt;"."),TRUE,FALSE)</formula>
    </cfRule>
    <cfRule type="expression" dxfId="1974" priority="2092">
      <formula>IF(AND(AL870&gt;=0, RIGHT(TEXT(AL870,"0.#"),1)="."),TRUE,FALSE)</formula>
    </cfRule>
    <cfRule type="expression" dxfId="1973" priority="2093">
      <formula>IF(AND(AL870&lt;0, RIGHT(TEXT(AL870,"0.#"),1)&lt;&gt;"."),TRUE,FALSE)</formula>
    </cfRule>
    <cfRule type="expression" dxfId="1972" priority="2094">
      <formula>IF(AND(AL870&lt;0, RIGHT(TEXT(AL870,"0.#"),1)="."),TRUE,FALSE)</formula>
    </cfRule>
  </conditionalFormatting>
  <conditionalFormatting sqref="AL905:AO932">
    <cfRule type="expression" dxfId="1971" priority="2085">
      <formula>IF(AND(AL905&gt;=0, RIGHT(TEXT(AL905,"0.#"),1)&lt;&gt;"."),TRUE,FALSE)</formula>
    </cfRule>
    <cfRule type="expression" dxfId="1970" priority="2086">
      <formula>IF(AND(AL905&gt;=0, RIGHT(TEXT(AL905,"0.#"),1)="."),TRUE,FALSE)</formula>
    </cfRule>
    <cfRule type="expression" dxfId="1969" priority="2087">
      <formula>IF(AND(AL905&lt;0, RIGHT(TEXT(AL905,"0.#"),1)&lt;&gt;"."),TRUE,FALSE)</formula>
    </cfRule>
    <cfRule type="expression" dxfId="1968" priority="2088">
      <formula>IF(AND(AL905&lt;0, RIGHT(TEXT(AL905,"0.#"),1)="."),TRUE,FALSE)</formula>
    </cfRule>
  </conditionalFormatting>
  <conditionalFormatting sqref="AL903:AO904">
    <cfRule type="expression" dxfId="1967" priority="2079">
      <formula>IF(AND(AL903&gt;=0, RIGHT(TEXT(AL903,"0.#"),1)&lt;&gt;"."),TRUE,FALSE)</formula>
    </cfRule>
    <cfRule type="expression" dxfId="1966" priority="2080">
      <formula>IF(AND(AL903&gt;=0, RIGHT(TEXT(AL903,"0.#"),1)="."),TRUE,FALSE)</formula>
    </cfRule>
    <cfRule type="expression" dxfId="1965" priority="2081">
      <formula>IF(AND(AL903&lt;0, RIGHT(TEXT(AL903,"0.#"),1)&lt;&gt;"."),TRUE,FALSE)</formula>
    </cfRule>
    <cfRule type="expression" dxfId="1964" priority="2082">
      <formula>IF(AND(AL903&lt;0, RIGHT(TEXT(AL903,"0.#"),1)="."),TRUE,FALSE)</formula>
    </cfRule>
  </conditionalFormatting>
  <conditionalFormatting sqref="AL938:AO965">
    <cfRule type="expression" dxfId="1963" priority="2073">
      <formula>IF(AND(AL938&gt;=0, RIGHT(TEXT(AL938,"0.#"),1)&lt;&gt;"."),TRUE,FALSE)</formula>
    </cfRule>
    <cfRule type="expression" dxfId="1962" priority="2074">
      <formula>IF(AND(AL938&gt;=0, RIGHT(TEXT(AL938,"0.#"),1)="."),TRUE,FALSE)</formula>
    </cfRule>
    <cfRule type="expression" dxfId="1961" priority="2075">
      <formula>IF(AND(AL938&lt;0, RIGHT(TEXT(AL938,"0.#"),1)&lt;&gt;"."),TRUE,FALSE)</formula>
    </cfRule>
    <cfRule type="expression" dxfId="1960" priority="2076">
      <formula>IF(AND(AL938&lt;0, RIGHT(TEXT(AL938,"0.#"),1)="."),TRUE,FALSE)</formula>
    </cfRule>
  </conditionalFormatting>
  <conditionalFormatting sqref="AL936:AO937">
    <cfRule type="expression" dxfId="1959" priority="2067">
      <formula>IF(AND(AL936&gt;=0, RIGHT(TEXT(AL936,"0.#"),1)&lt;&gt;"."),TRUE,FALSE)</formula>
    </cfRule>
    <cfRule type="expression" dxfId="1958" priority="2068">
      <formula>IF(AND(AL936&gt;=0, RIGHT(TEXT(AL936,"0.#"),1)="."),TRUE,FALSE)</formula>
    </cfRule>
    <cfRule type="expression" dxfId="1957" priority="2069">
      <formula>IF(AND(AL936&lt;0, RIGHT(TEXT(AL936,"0.#"),1)&lt;&gt;"."),TRUE,FALSE)</formula>
    </cfRule>
    <cfRule type="expression" dxfId="1956" priority="2070">
      <formula>IF(AND(AL936&lt;0, RIGHT(TEXT(AL936,"0.#"),1)="."),TRUE,FALSE)</formula>
    </cfRule>
  </conditionalFormatting>
  <conditionalFormatting sqref="AL971:AO998">
    <cfRule type="expression" dxfId="1955" priority="2061">
      <formula>IF(AND(AL971&gt;=0, RIGHT(TEXT(AL971,"0.#"),1)&lt;&gt;"."),TRUE,FALSE)</formula>
    </cfRule>
    <cfRule type="expression" dxfId="1954" priority="2062">
      <formula>IF(AND(AL971&gt;=0, RIGHT(TEXT(AL971,"0.#"),1)="."),TRUE,FALSE)</formula>
    </cfRule>
    <cfRule type="expression" dxfId="1953" priority="2063">
      <formula>IF(AND(AL971&lt;0, RIGHT(TEXT(AL971,"0.#"),1)&lt;&gt;"."),TRUE,FALSE)</formula>
    </cfRule>
    <cfRule type="expression" dxfId="1952" priority="2064">
      <formula>IF(AND(AL971&lt;0, RIGHT(TEXT(AL971,"0.#"),1)="."),TRUE,FALSE)</formula>
    </cfRule>
  </conditionalFormatting>
  <conditionalFormatting sqref="AL969:AO970">
    <cfRule type="expression" dxfId="1951" priority="2055">
      <formula>IF(AND(AL969&gt;=0, RIGHT(TEXT(AL969,"0.#"),1)&lt;&gt;"."),TRUE,FALSE)</formula>
    </cfRule>
    <cfRule type="expression" dxfId="1950" priority="2056">
      <formula>IF(AND(AL969&gt;=0, RIGHT(TEXT(AL969,"0.#"),1)="."),TRUE,FALSE)</formula>
    </cfRule>
    <cfRule type="expression" dxfId="1949" priority="2057">
      <formula>IF(AND(AL969&lt;0, RIGHT(TEXT(AL969,"0.#"),1)&lt;&gt;"."),TRUE,FALSE)</formula>
    </cfRule>
    <cfRule type="expression" dxfId="1948" priority="2058">
      <formula>IF(AND(AL969&lt;0, RIGHT(TEXT(AL969,"0.#"),1)="."),TRUE,FALSE)</formula>
    </cfRule>
  </conditionalFormatting>
  <conditionalFormatting sqref="AL1004:AO1031">
    <cfRule type="expression" dxfId="1947" priority="2049">
      <formula>IF(AND(AL1004&gt;=0, RIGHT(TEXT(AL1004,"0.#"),1)&lt;&gt;"."),TRUE,FALSE)</formula>
    </cfRule>
    <cfRule type="expression" dxfId="1946" priority="2050">
      <formula>IF(AND(AL1004&gt;=0, RIGHT(TEXT(AL1004,"0.#"),1)="."),TRUE,FALSE)</formula>
    </cfRule>
    <cfRule type="expression" dxfId="1945" priority="2051">
      <formula>IF(AND(AL1004&lt;0, RIGHT(TEXT(AL1004,"0.#"),1)&lt;&gt;"."),TRUE,FALSE)</formula>
    </cfRule>
    <cfRule type="expression" dxfId="1944" priority="2052">
      <formula>IF(AND(AL1004&lt;0, RIGHT(TEXT(AL1004,"0.#"),1)="."),TRUE,FALSE)</formula>
    </cfRule>
  </conditionalFormatting>
  <conditionalFormatting sqref="AL1002:AO1003">
    <cfRule type="expression" dxfId="1943" priority="2043">
      <formula>IF(AND(AL1002&gt;=0, RIGHT(TEXT(AL1002,"0.#"),1)&lt;&gt;"."),TRUE,FALSE)</formula>
    </cfRule>
    <cfRule type="expression" dxfId="1942" priority="2044">
      <formula>IF(AND(AL1002&gt;=0, RIGHT(TEXT(AL1002,"0.#"),1)="."),TRUE,FALSE)</formula>
    </cfRule>
    <cfRule type="expression" dxfId="1941" priority="2045">
      <formula>IF(AND(AL1002&lt;0, RIGHT(TEXT(AL1002,"0.#"),1)&lt;&gt;"."),TRUE,FALSE)</formula>
    </cfRule>
    <cfRule type="expression" dxfId="1940" priority="2046">
      <formula>IF(AND(AL1002&lt;0, RIGHT(TEXT(AL1002,"0.#"),1)="."),TRUE,FALSE)</formula>
    </cfRule>
  </conditionalFormatting>
  <conditionalFormatting sqref="Y1002:Y1003">
    <cfRule type="expression" dxfId="1939" priority="2041">
      <formula>IF(RIGHT(TEXT(Y1002,"0.#"),1)=".",FALSE,TRUE)</formula>
    </cfRule>
    <cfRule type="expression" dxfId="1938" priority="2042">
      <formula>IF(RIGHT(TEXT(Y1002,"0.#"),1)=".",TRUE,FALSE)</formula>
    </cfRule>
  </conditionalFormatting>
  <conditionalFormatting sqref="AL1037:AO1064">
    <cfRule type="expression" dxfId="1937" priority="2037">
      <formula>IF(AND(AL1037&gt;=0, RIGHT(TEXT(AL1037,"0.#"),1)&lt;&gt;"."),TRUE,FALSE)</formula>
    </cfRule>
    <cfRule type="expression" dxfId="1936" priority="2038">
      <formula>IF(AND(AL1037&gt;=0, RIGHT(TEXT(AL1037,"0.#"),1)="."),TRUE,FALSE)</formula>
    </cfRule>
    <cfRule type="expression" dxfId="1935" priority="2039">
      <formula>IF(AND(AL1037&lt;0, RIGHT(TEXT(AL1037,"0.#"),1)&lt;&gt;"."),TRUE,FALSE)</formula>
    </cfRule>
    <cfRule type="expression" dxfId="1934" priority="2040">
      <formula>IF(AND(AL1037&lt;0, RIGHT(TEXT(AL1037,"0.#"),1)="."),TRUE,FALSE)</formula>
    </cfRule>
  </conditionalFormatting>
  <conditionalFormatting sqref="Y1037:Y1064">
    <cfRule type="expression" dxfId="1933" priority="2035">
      <formula>IF(RIGHT(TEXT(Y1037,"0.#"),1)=".",FALSE,TRUE)</formula>
    </cfRule>
    <cfRule type="expression" dxfId="1932" priority="2036">
      <formula>IF(RIGHT(TEXT(Y1037,"0.#"),1)=".",TRUE,FALSE)</formula>
    </cfRule>
  </conditionalFormatting>
  <conditionalFormatting sqref="AL1035:AO1036">
    <cfRule type="expression" dxfId="1931" priority="2031">
      <formula>IF(AND(AL1035&gt;=0, RIGHT(TEXT(AL1035,"0.#"),1)&lt;&gt;"."),TRUE,FALSE)</formula>
    </cfRule>
    <cfRule type="expression" dxfId="1930" priority="2032">
      <formula>IF(AND(AL1035&gt;=0, RIGHT(TEXT(AL1035,"0.#"),1)="."),TRUE,FALSE)</formula>
    </cfRule>
    <cfRule type="expression" dxfId="1929" priority="2033">
      <formula>IF(AND(AL1035&lt;0, RIGHT(TEXT(AL1035,"0.#"),1)&lt;&gt;"."),TRUE,FALSE)</formula>
    </cfRule>
    <cfRule type="expression" dxfId="1928" priority="2034">
      <formula>IF(AND(AL1035&lt;0, RIGHT(TEXT(AL1035,"0.#"),1)="."),TRUE,FALSE)</formula>
    </cfRule>
  </conditionalFormatting>
  <conditionalFormatting sqref="Y1035:Y1036">
    <cfRule type="expression" dxfId="1927" priority="2029">
      <formula>IF(RIGHT(TEXT(Y1035,"0.#"),1)=".",FALSE,TRUE)</formula>
    </cfRule>
    <cfRule type="expression" dxfId="1926" priority="2030">
      <formula>IF(RIGHT(TEXT(Y1035,"0.#"),1)=".",TRUE,FALSE)</formula>
    </cfRule>
  </conditionalFormatting>
  <conditionalFormatting sqref="AL1070:AO1097">
    <cfRule type="expression" dxfId="1925" priority="2025">
      <formula>IF(AND(AL1070&gt;=0, RIGHT(TEXT(AL1070,"0.#"),1)&lt;&gt;"."),TRUE,FALSE)</formula>
    </cfRule>
    <cfRule type="expression" dxfId="1924" priority="2026">
      <formula>IF(AND(AL1070&gt;=0, RIGHT(TEXT(AL1070,"0.#"),1)="."),TRUE,FALSE)</formula>
    </cfRule>
    <cfRule type="expression" dxfId="1923" priority="2027">
      <formula>IF(AND(AL1070&lt;0, RIGHT(TEXT(AL1070,"0.#"),1)&lt;&gt;"."),TRUE,FALSE)</formula>
    </cfRule>
    <cfRule type="expression" dxfId="1922" priority="2028">
      <formula>IF(AND(AL1070&lt;0, RIGHT(TEXT(AL1070,"0.#"),1)="."),TRUE,FALSE)</formula>
    </cfRule>
  </conditionalFormatting>
  <conditionalFormatting sqref="Y1070:Y1097">
    <cfRule type="expression" dxfId="1921" priority="2023">
      <formula>IF(RIGHT(TEXT(Y1070,"0.#"),1)=".",FALSE,TRUE)</formula>
    </cfRule>
    <cfRule type="expression" dxfId="1920" priority="2024">
      <formula>IF(RIGHT(TEXT(Y1070,"0.#"),1)=".",TRUE,FALSE)</formula>
    </cfRule>
  </conditionalFormatting>
  <conditionalFormatting sqref="AL1068:AO1069">
    <cfRule type="expression" dxfId="1919" priority="2019">
      <formula>IF(AND(AL1068&gt;=0, RIGHT(TEXT(AL1068,"0.#"),1)&lt;&gt;"."),TRUE,FALSE)</formula>
    </cfRule>
    <cfRule type="expression" dxfId="1918" priority="2020">
      <formula>IF(AND(AL1068&gt;=0, RIGHT(TEXT(AL1068,"0.#"),1)="."),TRUE,FALSE)</formula>
    </cfRule>
    <cfRule type="expression" dxfId="1917" priority="2021">
      <formula>IF(AND(AL1068&lt;0, RIGHT(TEXT(AL1068,"0.#"),1)&lt;&gt;"."),TRUE,FALSE)</formula>
    </cfRule>
    <cfRule type="expression" dxfId="1916" priority="2022">
      <formula>IF(AND(AL1068&lt;0, RIGHT(TEXT(AL1068,"0.#"),1)="."),TRUE,FALSE)</formula>
    </cfRule>
  </conditionalFormatting>
  <conditionalFormatting sqref="Y1068:Y1069">
    <cfRule type="expression" dxfId="1915" priority="2017">
      <formula>IF(RIGHT(TEXT(Y1068,"0.#"),1)=".",FALSE,TRUE)</formula>
    </cfRule>
    <cfRule type="expression" dxfId="1914" priority="2018">
      <formula>IF(RIGHT(TEXT(Y1068,"0.#"),1)=".",TRUE,FALSE)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0">
    <cfRule type="expression" dxfId="1909" priority="2013">
      <formula>IF(RIGHT(TEXT(AE40,"0.#"),1)=".",FALSE,TRUE)</formula>
    </cfRule>
    <cfRule type="expression" dxfId="1908" priority="2014">
      <formula>IF(RIGHT(TEXT(AE40,"0.#"),1)=".",TRUE,FALSE)</formula>
    </cfRule>
  </conditionalFormatting>
  <conditionalFormatting sqref="AE41">
    <cfRule type="expression" dxfId="1907" priority="2011">
      <formula>IF(RIGHT(TEXT(AE41,"0.#"),1)=".",FALSE,TRUE)</formula>
    </cfRule>
    <cfRule type="expression" dxfId="1906" priority="2012">
      <formula>IF(RIGHT(TEXT(AE41,"0.#"),1)=".",TRUE,FALSE)</formula>
    </cfRule>
  </conditionalFormatting>
  <conditionalFormatting sqref="AI41">
    <cfRule type="expression" dxfId="1905" priority="2009">
      <formula>IF(RIGHT(TEXT(AI41,"0.#"),1)=".",FALSE,TRUE)</formula>
    </cfRule>
    <cfRule type="expression" dxfId="1904" priority="2010">
      <formula>IF(RIGHT(TEXT(AI41,"0.#"),1)=".",TRUE,FALSE)</formula>
    </cfRule>
  </conditionalFormatting>
  <conditionalFormatting sqref="AI40">
    <cfRule type="expression" dxfId="1903" priority="2007">
      <formula>IF(RIGHT(TEXT(AI40,"0.#"),1)=".",FALSE,TRUE)</formula>
    </cfRule>
    <cfRule type="expression" dxfId="1902" priority="2008">
      <formula>IF(RIGHT(TEXT(AI40,"0.#"),1)=".",TRUE,FALSE)</formula>
    </cfRule>
  </conditionalFormatting>
  <conditionalFormatting sqref="AI39">
    <cfRule type="expression" dxfId="1901" priority="2005">
      <formula>IF(RIGHT(TEXT(AI39,"0.#"),1)=".",FALSE,TRUE)</formula>
    </cfRule>
    <cfRule type="expression" dxfId="1900" priority="2006">
      <formula>IF(RIGHT(TEXT(AI39,"0.#"),1)=".",TRUE,FALSE)</formula>
    </cfRule>
  </conditionalFormatting>
  <conditionalFormatting sqref="AM39">
    <cfRule type="expression" dxfId="1899" priority="2003">
      <formula>IF(RIGHT(TEXT(AM39,"0.#"),1)=".",FALSE,TRUE)</formula>
    </cfRule>
    <cfRule type="expression" dxfId="1898" priority="2004">
      <formula>IF(RIGHT(TEXT(AM39,"0.#"),1)=".",TRUE,FALSE)</formula>
    </cfRule>
  </conditionalFormatting>
  <conditionalFormatting sqref="AM40">
    <cfRule type="expression" dxfId="1897" priority="2001">
      <formula>IF(RIGHT(TEXT(AM40,"0.#"),1)=".",FALSE,TRUE)</formula>
    </cfRule>
    <cfRule type="expression" dxfId="1896" priority="2002">
      <formula>IF(RIGHT(TEXT(AM40,"0.#"),1)=".",TRUE,FALSE)</formula>
    </cfRule>
  </conditionalFormatting>
  <conditionalFormatting sqref="AQ39:AQ41">
    <cfRule type="expression" dxfId="1895" priority="1997">
      <formula>IF(RIGHT(TEXT(AQ39,"0.#"),1)=".",FALSE,TRUE)</formula>
    </cfRule>
    <cfRule type="expression" dxfId="1894" priority="1998">
      <formula>IF(RIGHT(TEXT(AQ39,"0.#"),1)=".",TRUE,FALSE)</formula>
    </cfRule>
  </conditionalFormatting>
  <conditionalFormatting sqref="AU39:AU41">
    <cfRule type="expression" dxfId="1893" priority="1995">
      <formula>IF(RIGHT(TEXT(AU39,"0.#"),1)=".",FALSE,TRUE)</formula>
    </cfRule>
    <cfRule type="expression" dxfId="1892" priority="1996">
      <formula>IF(RIGHT(TEXT(AU39,"0.#"),1)=".",TRUE,FALSE)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M54">
    <cfRule type="expression" dxfId="727" priority="13">
      <formula>IF(RIGHT(TEXT(AM54,"0.#"),1)=".",FALSE,TRUE)</formula>
    </cfRule>
    <cfRule type="expression" dxfId="726" priority="14">
      <formula>IF(RIGHT(TEXT(AM54,"0.#"),1)=".",TRUE,FALSE)</formula>
    </cfRule>
  </conditionalFormatting>
  <conditionalFormatting sqref="AI53">
    <cfRule type="expression" dxfId="725" priority="17">
      <formula>IF(RIGHT(TEXT(AI53,"0.#"),1)=".",FALSE,TRUE)</formula>
    </cfRule>
    <cfRule type="expression" dxfId="724" priority="18">
      <formula>IF(RIGHT(TEXT(AI53,"0.#"),1)=".",TRUE,FALSE)</formula>
    </cfRule>
  </conditionalFormatting>
  <conditionalFormatting sqref="AM53">
    <cfRule type="expression" dxfId="723" priority="15">
      <formula>IF(RIGHT(TEXT(AM53,"0.#"),1)=".",FALSE,TRUE)</formula>
    </cfRule>
    <cfRule type="expression" dxfId="722" priority="16">
      <formula>IF(RIGHT(TEXT(AM53,"0.#"),1)=".",TRUE,FALSE)</formula>
    </cfRule>
  </conditionalFormatting>
  <conditionalFormatting sqref="AM55">
    <cfRule type="expression" dxfId="721" priority="11">
      <formula>IF(RIGHT(TEXT(AM55,"0.#"),1)=".",FALSE,TRUE)</formula>
    </cfRule>
    <cfRule type="expression" dxfId="720" priority="12">
      <formula>IF(RIGHT(TEXT(AM55,"0.#"),1)=".",TRUE,FALSE)</formula>
    </cfRule>
  </conditionalFormatting>
  <conditionalFormatting sqref="AE53">
    <cfRule type="expression" dxfId="719" priority="27">
      <formula>IF(RIGHT(TEXT(AE53,"0.#"),1)=".",FALSE,TRUE)</formula>
    </cfRule>
    <cfRule type="expression" dxfId="718" priority="28">
      <formula>IF(RIGHT(TEXT(AE53,"0.#"),1)=".",TRUE,FALSE)</formula>
    </cfRule>
  </conditionalFormatting>
  <conditionalFormatting sqref="AE54">
    <cfRule type="expression" dxfId="717" priority="25">
      <formula>IF(RIGHT(TEXT(AE54,"0.#"),1)=".",FALSE,TRUE)</formula>
    </cfRule>
    <cfRule type="expression" dxfId="716" priority="26">
      <formula>IF(RIGHT(TEXT(AE54,"0.#"),1)=".",TRUE,FALSE)</formula>
    </cfRule>
  </conditionalFormatting>
  <conditionalFormatting sqref="AE55">
    <cfRule type="expression" dxfId="715" priority="23">
      <formula>IF(RIGHT(TEXT(AE55,"0.#"),1)=".",FALSE,TRUE)</formula>
    </cfRule>
    <cfRule type="expression" dxfId="714" priority="24">
      <formula>IF(RIGHT(TEXT(AE55,"0.#"),1)=".",TRUE,FALSE)</formula>
    </cfRule>
  </conditionalFormatting>
  <conditionalFormatting sqref="AI55">
    <cfRule type="expression" dxfId="713" priority="21">
      <formula>IF(RIGHT(TEXT(AI55,"0.#"),1)=".",FALSE,TRUE)</formula>
    </cfRule>
    <cfRule type="expression" dxfId="712" priority="22">
      <formula>IF(RIGHT(TEXT(AI55,"0.#"),1)=".",TRUE,FALSE)</formula>
    </cfRule>
  </conditionalFormatting>
  <conditionalFormatting sqref="AI54">
    <cfRule type="expression" dxfId="711" priority="19">
      <formula>IF(RIGHT(TEXT(AI54,"0.#"),1)=".",FALSE,TRUE)</formula>
    </cfRule>
    <cfRule type="expression" dxfId="710" priority="20">
      <formula>IF(RIGHT(TEXT(AI54,"0.#"),1)=".",TRUE,FALSE)</formula>
    </cfRule>
  </conditionalFormatting>
  <conditionalFormatting sqref="AE46">
    <cfRule type="expression" dxfId="709" priority="5">
      <formula>IF(RIGHT(TEXT(AE46,"0.#"),1)=".",FALSE,TRUE)</formula>
    </cfRule>
    <cfRule type="expression" dxfId="708" priority="6">
      <formula>IF(RIGHT(TEXT(AE46,"0.#"),1)=".",TRUE,FALSE)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E47">
    <cfRule type="expression" dxfId="705" priority="7">
      <formula>IF(RIGHT(TEXT(AE47,"0.#"),1)=".",FALSE,TRUE)</formula>
    </cfRule>
    <cfRule type="expression" dxfId="704" priority="8">
      <formula>IF(RIGHT(TEXT(AE47,"0.#"),1)=".",TRUE,FALSE)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2018-06-11T05:18:13Z</cp:lastPrinted>
  <dcterms:created xsi:type="dcterms:W3CDTF">2012-03-13T00:50:25Z</dcterms:created>
  <dcterms:modified xsi:type="dcterms:W3CDTF">2018-07-12T08:50:16Z</dcterms:modified>
</cp:coreProperties>
</file>