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<sst xmlns="http://schemas.openxmlformats.org/spreadsheetml/2006/main" count="2869" uniqueCount="623">
  <si>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</si>
  <si>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</si>
  <si>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</si>
  <si>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</si>
  <si>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</si>
  <si>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</si>
  <si>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</si>
  <si>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</si>
  <si>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</si>
  <si>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</si>
  <si>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</si>
  <si>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</si>
  <si>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</si>
  <si>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</si>
  <si>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</si>
  <si>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</si>
  <si>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</si>
  <si>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</si>
  <si>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</si>
  <si>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</si>
  <si>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</si>
  <si>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</si>
  <si>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</si>
  <si>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</si>
  <si>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</si>
  <si>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</si>
  <si>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</si>
  <si>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</si>
  <si>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</si>
  <si>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</si>
  <si>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</si>
  <si>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</si>
  <si>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</si>
  <si>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</si>
  <si>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</si>
  <si>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</si>
  <si>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</si>
  <si>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</si>
  <si>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</si>
  <si>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</si>
  <si>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</si>
  <si>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</si>
  <si>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</si>
  <si>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</si>
  <si>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</si>
  <si>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</si>
  <si>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</si>
  <si>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</si>
  <si>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</si>
  <si>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</si>
  <si>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</si>
  <si>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</si>
  <si>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</si>
  <si>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</si>
  <si>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</si>
  <si>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</si>
  <si>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</si>
  <si>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</si>
  <si>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</si>
  <si>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</si>
  <si>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</si>
  <si>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</si>
  <si>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</si>
  <si>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</si>
  <si>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</si>
  <si>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</si>
  <si>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</si>
  <si>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</si>
  <si>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</si>
  <si>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</si>
  <si>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</si>
  <si>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</si>
  <si>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</si>
  <si>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</si>
  <si>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</si>
  <si>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</si>
  <si>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</si>
  <si>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</si>
  <si>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</si>
  <si>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</si>
  <si>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</si>
  <si>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</si>
  <si>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</si>
  <si>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</si>
  <si>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</si>
  <si>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</si>
  <si>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</si>
  <si>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</si>
  <si>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</si>
  <si>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</si>
  <si>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</si>
  <si>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</si>
  <si>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</si>
  <si>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</si>
  <si>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</si>
  <si>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</si>
  <si>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</si>
  <si>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</si>
  <si>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</si>
  <si>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</si>
  <si>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</si>
  <si>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</si>
  <si>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</si>
  <si>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</si>
  <si>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</si>
  <si>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</si>
  <si>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</si>
  <si>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</si>
  <si>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</si>
  <si>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</si>
  <si>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</si>
  <si>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</si>
  <si>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</si>
  <si>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</si>
  <si>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</si>
  <si>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</si>
  <si>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</si>
  <si>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</si>
  <si>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</si>
  <si>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</si>
  <si>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</si>
  <si>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</si>
  <si>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</si>
  <si>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</si>
  <si>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</si>
  <si>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</si>
  <si>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</si>
  <si>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</si>
  <si>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</si>
  <si>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</si>
  <si>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</si>
  <si>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</si>
  <si>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</si>
  <si>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</si>
  <si>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</si>
  <si>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</si>
  <si>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</si>
  <si>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</si>
  <si>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</si>
  <si>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</si>
  <si>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</si>
  <si>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</si>
  <si>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</si>
  <si>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</si>
  <si>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</si>
  <si>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</si>
  <si>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</si>
  <si>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</si>
  <si>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</si>
  <si>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</si>
  <si>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</si>
  <si>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</si>
  <si>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</si>
  <si>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</si>
  <si>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</si>
  <si>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</si>
  <si>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</si>
  <si>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</si>
  <si>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</si>
  <si>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</si>
  <si>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</si>
  <si>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</si>
  <si>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</si>
  <si>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</si>
  <si>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</si>
  <si>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</si>
  <si>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</si>
  <si>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</si>
  <si>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</si>
  <si>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</si>
  <si>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</si>
  <si>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</si>
  <si>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</si>
  <si>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</si>
  <si>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</si>
  <si>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</si>
  <si>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</si>
  <si>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</si>
  <si>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</si>
  <si>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</si>
  <si>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</si>
  <si>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</si>
  <si>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</si>
  <si>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</si>
  <si>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</si>
  <si>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</si>
  <si>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</si>
  <si>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</si>
  <si>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</si>
  <si>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</si>
  <si>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</si>
  <si>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</si>
  <si>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</si>
  <si>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</si>
  <si>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</si>
  <si>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</si>
  <si>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</si>
  <si>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</si>
  <si>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</si>
  <si>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</si>
  <si>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</si>
  <si>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</si>
  <si>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</si>
  <si>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</si>
  <si>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</si>
  <si>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</si>
  <si>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</si>
  <si>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</si>
  <si>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</si>
  <si>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</si>
  <si>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</si>
  <si>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</si>
  <si>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</si>
  <si>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</si>
  <si>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</si>
  <si>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</si>
  <si>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</si>
  <si>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</si>
  <si>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</si>
  <si>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</si>
  <si>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</si>
  <si>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</si>
  <si>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</si>
  <si>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</si>
  <si>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</si>
  <si>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</si>
  <si>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</si>
  <si>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</si>
  <si>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</si>
  <si>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</si>
  <si>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</si>
  <si>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</si>
  <si>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</si>
  <si>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</si>
  <si>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</si>
  <si>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</si>
  <si>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</si>
  <si>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</si>
  <si>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</si>
  <si>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</si>
  <si>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</si>
  <si>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</si>
  <si>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</si>
  <si>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</si>
  <si>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</si>
  <si>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</si>
  <si>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</si>
  <si>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</si>
  <si>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</si>
  <si>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</si>
  <si>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</si>
  <si>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</si>
  <si>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</si>
  <si>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</si>
  <si>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</si>
  <si>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</si>
  <si>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</si>
  <si>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</si>
  <si>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</si>
  <si>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</si>
  <si>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</si>
  <si>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</si>
  <si>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</si>
  <si>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</si>
  <si>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</si>
  <si>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</si>
  <si>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</si>
  <si>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</si>
  <si>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</si>
  <si>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</si>
  <si>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</si>
  <si>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</si>
  <si>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</si>
  <si>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</si>
  <si>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</si>
  <si>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</si>
  <si>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</si>
  <si>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</si>
  <si>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</si>
  <si>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</si>
  <si>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</si>
  <si>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</si>
  <si>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</si>
  <si>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</si>
  <si>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</si>
  <si>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</si>
  <si>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</si>
  <si>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</si>
  <si>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</si>
  <si>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</si>
  <si>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</si>
  <si>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</si>
  <si>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</si>
  <si>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</si>
  <si>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</si>
  <si>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</si>
  <si>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</si>
  <si>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</si>
  <si>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</si>
  <si>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</si>
  <si>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</si>
  <si>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</si>
  <si>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</si>
  <si>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</si>
  <si>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</si>
  <si>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</si>
  <si>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</si>
  <si>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</si>
  <si>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</si>
  <si>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</si>
  <si>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</si>
  <si>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</si>
  <si>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</si>
  <si>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</si>
  <si>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</si>
  <si>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</si>
  <si>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</si>
  <si>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</si>
  <si>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</si>
  <si>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</si>
  <si>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</si>
  <si>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</si>
  <si>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</si>
  <si>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</si>
  <si>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</si>
  <si>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</si>
  <si>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</si>
  <si>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</si>
  <si>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</si>
  <si>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</si>
  <si>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</si>
  <si>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</si>
  <si>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</si>
  <si>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</si>
  <si>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</si>
  <si>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</si>
  <si>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</si>
  <si>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</si>
  <si>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</si>
  <si>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</si>
  <si>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</si>
  <si>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</si>
  <si>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</si>
  <si>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</si>
  <si>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</si>
  <si>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</si>
  <si>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</si>
  <si>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</si>
  <si>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</si>
  <si>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</si>
  <si>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</si>
  <si>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</si>
  <si>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</si>
  <si>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</si>
  <si>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</si>
  <si>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</si>
  <si>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</si>
  <si>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</si>
  <si>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</si>
  <si>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</si>
  <si>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</si>
  <si>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</si>
  <si>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</si>
  <si>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</si>
  <si>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</si>
  <si>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</si>
  <si>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</si>
  <si>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</si>
  <si>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</si>
  <si>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</si>
  <si>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</si>
  <si>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</si>
  <si>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</si>
  <si>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</si>
  <si>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</si>
  <si>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</si>
  <si>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</si>
  <si>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</si>
  <si>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</si>
  <si>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</si>
  <si>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</si>
  <si>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</si>
  <si>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</si>
  <si>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</si>
  <si>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</si>
  <si>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</si>
  <si>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</si>
  <si>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</si>
  <si>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</si>
  <si>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</si>
  <si>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</si>
  <si>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</si>
  <si>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</si>
  <si>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</si>
  <si>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</si>
  <si>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</si>
  <si>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</si>
  <si>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</si>
  <si>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</si>
  <si>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</si>
  <si>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</si>
  <si>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</si>
  <si>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</si>
  <si>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</si>
  <si>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</si>
  <si>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</si>
  <si>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</si>
  <si>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</si>
  <si>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</si>
  <si>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</si>
  <si>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</si>
  <si>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</si>
  <si>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</si>
  <si>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</si>
  <si>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</si>
  <si>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</si>
  <si>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</si>
  <si>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</si>
  <si>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</si>
  <si>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</si>
  <si>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</si>
  <si>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</si>
  <si>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</si>
  <si>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</si>
  <si>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</si>
  <si>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</si>
  <si>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</si>
  <si>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</si>
  <si>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</si>
  <si>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</si>
  <si>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</si>
  <si>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</si>
  <si>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</si>
  <si>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</si>
  <si>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</si>
  <si>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</si>
  <si>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</si>
  <si>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</si>
  <si>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</si>
  <si>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</si>
  <si>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</si>
  <si>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</si>
  <si>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</si>
  <si>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</si>
  <si>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</si>
  <si>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</si>
  <si>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</si>
  <si>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</si>
  <si>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</si>
  <si>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</si>
  <si>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</si>
  <si>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</si>
  <si>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</si>
  <si>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</si>
  <si>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</si>
  <si>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</si>
  <si>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</si>
  <si>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</si>
  <si>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</si>
  <si>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</si>
  <si>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</si>
  <si>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</si>
  <si>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</si>
  <si>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</si>
  <si>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</si>
  <si>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</si>
  <si>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</si>
  <si>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</si>
  <si>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</si>
  <si>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</si>
  <si>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</si>
  <si>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</si>
  <si>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</si>
  <si>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</si>
  <si>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</si>
  <si>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</si>
  <si>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</si>
  <si>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</si>
  <si>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</si>
  <si>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</si>
  <si>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</si>
  <si>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</si>
  <si>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</si>
  <si>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</si>
  <si>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</si>
  <si>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</si>
  <si>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</si>
  <si>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</si>
  <si>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</si>
  <si>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</si>
  <si>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</si>
  <si>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</si>
  <si>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</si>
  <si>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</si>
  <si>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</si>
  <si>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</si>
  <si>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</si>
  <si>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</si>
  <si>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</si>
  <si>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</si>
  <si>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</si>
  <si>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</si>
  <si>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</si>
  <si>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</si>
  <si>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</si>
  <si>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</si>
  <si>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</si>
  <si>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</si>
  <si>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</si>
  <si>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</si>
  <si>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</si>
  <si>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</si>
  <si>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</si>
  <si>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</si>
  <si>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</si>
  <si>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</si>
  <si>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</si>
  <si>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</si>
  <si>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</si>
  <si>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</si>
  <si>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</si>
  <si>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</si>
  <si>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</si>
  <si>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</si>
  <si>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</si>
  <si>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</si>
  <si>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</si>
  <si>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</si>
  <si>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</si>
  <si>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</si>
  <si>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</si>
  <si>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</si>
  <si>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</si>
  <si>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</si>
  <si>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</si>
  <si>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</si>
  <si>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</si>
  <si>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</si>
  <si>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</si>
  <si>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</si>
  <si>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</si>
  <si>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</si>
  <si>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</si>
  <si>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</si>
  <si>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</si>
  <si>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</si>
  <si>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</si>
  <si>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</si>
  <si>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</si>
  <si>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</si>
  <si>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</si>
  <si>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国際連合ボランティア計画（ＵＮＶ）拠出金（平和構築・開発におけるグローバル人材育成事業）（任意拠出金）</t>
    <phoneticPr fontId="5"/>
  </si>
  <si>
    <t>総合外交政策局</t>
    <phoneticPr fontId="5"/>
  </si>
  <si>
    <t>国際平和協力室</t>
    <phoneticPr fontId="5"/>
  </si>
  <si>
    <t>室長　中村　浩平</t>
    <rPh sb="3" eb="5">
      <t>ナカムラ</t>
    </rPh>
    <rPh sb="6" eb="7">
      <t>ヒロシ</t>
    </rPh>
    <rPh sb="7" eb="8">
      <t>ヘイ</t>
    </rPh>
    <phoneticPr fontId="5"/>
  </si>
  <si>
    <t>○</t>
  </si>
  <si>
    <t>外務省設置法第４条第３項</t>
    <phoneticPr fontId="5"/>
  </si>
  <si>
    <t>・第２５回国連総会決議第２６５９（ＸＸＶ）
・麻生外相による政策スピーチ「平和構築者の『寺子屋』をつくります」（平成１８年８月２９日）</t>
    <phoneticPr fontId="5"/>
  </si>
  <si>
    <t>１　平和構築・開発の現場で活躍出来る日本及び各国の文民専門家の育成及び平和構築・開発の現場で活躍する日本人のプレゼンスの強化を目的に「平和構築・開発におけるグローバル人材育成事業」を実施。
２　上記事業「プライマリー・コース」の海外実務研修として，平和構築・開発の現場で活動する国際機関等へのボランティア派遣の実績があり，効果的な海外実務研修の実施が可能となる国連ボランティア計画（ＵＮＶ）の枠組みを活用。</t>
    <phoneticPr fontId="5"/>
  </si>
  <si>
    <t>平和構築・開発におけるグローバル人材育成事業の研修に参加する日本人研修員に対し，ＵＮＶの枠組みを活用して幅広い分野で世界各国に展開している国際機関等に派遣し，平和構築・開発の現場で国際業務の実務経験を積ませることを通じ，将来の平和構築分野におけるキャリア形成の促進を図る。</t>
    <phoneticPr fontId="5"/>
  </si>
  <si>
    <t>-</t>
    <phoneticPr fontId="5"/>
  </si>
  <si>
    <t>-</t>
    <phoneticPr fontId="5"/>
  </si>
  <si>
    <t>国際連合ボランティア計画拠出金</t>
    <rPh sb="0" eb="2">
      <t>コクサイ</t>
    </rPh>
    <rPh sb="2" eb="4">
      <t>レンゴウ</t>
    </rPh>
    <rPh sb="10" eb="12">
      <t>ケイカク</t>
    </rPh>
    <rPh sb="12" eb="15">
      <t>キョシュツキン</t>
    </rPh>
    <phoneticPr fontId="5"/>
  </si>
  <si>
    <t>日本人修了生の8割以上の就職</t>
    <phoneticPr fontId="5"/>
  </si>
  <si>
    <t>％</t>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</si>
  <si>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phoneticPr fontId="5"/>
  </si>
  <si>
    <t>ＵＮＶにおける全職員数に占める邦人職員数（専門職以上）の割合</t>
    <rPh sb="7" eb="10">
      <t>ゼンショクイン</t>
    </rPh>
    <rPh sb="10" eb="11">
      <t>スウ</t>
    </rPh>
    <rPh sb="12" eb="13">
      <t>シ</t>
    </rPh>
    <rPh sb="15" eb="17">
      <t>ホウジン</t>
    </rPh>
    <rPh sb="17" eb="20">
      <t>ショクインスウ</t>
    </rPh>
    <rPh sb="21" eb="23">
      <t>センモン</t>
    </rPh>
    <rPh sb="23" eb="24">
      <t>ショク</t>
    </rPh>
    <rPh sb="24" eb="26">
      <t>イジョウ</t>
    </rPh>
    <rPh sb="28" eb="30">
      <t>ワリアイ</t>
    </rPh>
    <phoneticPr fontId="5"/>
  </si>
  <si>
    <t>-</t>
    <phoneticPr fontId="5"/>
  </si>
  <si>
    <t>-</t>
    <phoneticPr fontId="5"/>
  </si>
  <si>
    <t>外務省調べ</t>
    <rPh sb="0" eb="3">
      <t>ガイムショウ</t>
    </rPh>
    <rPh sb="3" eb="4">
      <t>シラ</t>
    </rPh>
    <phoneticPr fontId="5"/>
  </si>
  <si>
    <t>国連事務局における全職員数に対する幹部職員数と同等の水準（7.1%)の達成</t>
    <rPh sb="0" eb="2">
      <t>コクレン</t>
    </rPh>
    <rPh sb="2" eb="5">
      <t>ジムキョク</t>
    </rPh>
    <rPh sb="9" eb="12">
      <t>ゼンショクイン</t>
    </rPh>
    <rPh sb="12" eb="13">
      <t>カズ</t>
    </rPh>
    <rPh sb="14" eb="15">
      <t>タイ</t>
    </rPh>
    <rPh sb="17" eb="19">
      <t>カンブ</t>
    </rPh>
    <rPh sb="19" eb="21">
      <t>ショクイン</t>
    </rPh>
    <rPh sb="21" eb="22">
      <t>カズ</t>
    </rPh>
    <rPh sb="23" eb="25">
      <t>ドウトウ</t>
    </rPh>
    <rPh sb="26" eb="28">
      <t>スイジュン</t>
    </rPh>
    <rPh sb="35" eb="37">
      <t>タッセイ</t>
    </rPh>
    <phoneticPr fontId="5"/>
  </si>
  <si>
    <t>-</t>
    <phoneticPr fontId="5"/>
  </si>
  <si>
    <t>海外実務研修への派遣人数</t>
    <rPh sb="0" eb="2">
      <t>カイガイ</t>
    </rPh>
    <rPh sb="2" eb="4">
      <t>ジツム</t>
    </rPh>
    <rPh sb="4" eb="6">
      <t>ケンシュウ</t>
    </rPh>
    <rPh sb="8" eb="10">
      <t>ハケン</t>
    </rPh>
    <rPh sb="10" eb="12">
      <t>ニンズウ</t>
    </rPh>
    <phoneticPr fontId="5"/>
  </si>
  <si>
    <t>拠出金額／派遣人数　　　　　　　　　　　　　　</t>
    <rPh sb="0" eb="3">
      <t>キョシュツキン</t>
    </rPh>
    <rPh sb="3" eb="4">
      <t>ガク</t>
    </rPh>
    <rPh sb="5" eb="7">
      <t>ハケン</t>
    </rPh>
    <rPh sb="7" eb="9">
      <t>ニンズウ</t>
    </rPh>
    <phoneticPr fontId="5"/>
  </si>
  <si>
    <t>人</t>
    <rPh sb="0" eb="1">
      <t>ニン</t>
    </rPh>
    <phoneticPr fontId="5"/>
  </si>
  <si>
    <t>百万円</t>
    <rPh sb="0" eb="1">
      <t>ヒャク</t>
    </rPh>
    <rPh sb="1" eb="3">
      <t>マンエン</t>
    </rPh>
    <phoneticPr fontId="5"/>
  </si>
  <si>
    <t>百万円／人</t>
    <rPh sb="0" eb="1">
      <t>ヒャク</t>
    </rPh>
    <rPh sb="1" eb="3">
      <t>マンエン</t>
    </rPh>
    <rPh sb="4" eb="5">
      <t>ニン</t>
    </rPh>
    <phoneticPr fontId="5"/>
  </si>
  <si>
    <t>79/15</t>
    <phoneticPr fontId="5"/>
  </si>
  <si>
    <t>82/15</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</si>
  <si>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</si>
  <si>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</si>
  <si>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</si>
  <si>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平和構築・開発分野における人材育成事業の海外実務研修として，国連ボランティア計画の枠組みを活用し，同事業に参加する日本人研修員を国際機関等へボランティアを派遣。本件拠出で派遣した日本人研修員は，平和構築・開発関連の国際機関，政府機関，ＮＧＯ等への高い就職実績があり，上記取組は，平和構築・開発分野の現場で活躍できる文民専門家の育成及び平和構築・開発分野で活躍する日本人のプレゼンスの強化に寄与し，結果として施策目標３につなげる。</t>
    <rPh sb="0" eb="2">
      <t>ヘイワ</t>
    </rPh>
    <rPh sb="2" eb="4">
      <t>コウチク</t>
    </rPh>
    <rPh sb="5" eb="7">
      <t>カイハツ</t>
    </rPh>
    <rPh sb="7" eb="9">
      <t>ブンヤ</t>
    </rPh>
    <rPh sb="13" eb="15">
      <t>ジンザイ</t>
    </rPh>
    <rPh sb="15" eb="17">
      <t>イクセイ</t>
    </rPh>
    <rPh sb="17" eb="19">
      <t>ジギョウ</t>
    </rPh>
    <rPh sb="20" eb="22">
      <t>カイガイ</t>
    </rPh>
    <rPh sb="22" eb="24">
      <t>ジツム</t>
    </rPh>
    <rPh sb="24" eb="26">
      <t>ケンシュウ</t>
    </rPh>
    <rPh sb="30" eb="32">
      <t>コクレン</t>
    </rPh>
    <rPh sb="38" eb="40">
      <t>ケイカク</t>
    </rPh>
    <rPh sb="41" eb="43">
      <t>ワクグ</t>
    </rPh>
    <rPh sb="45" eb="47">
      <t>カツヨウ</t>
    </rPh>
    <rPh sb="49" eb="50">
      <t>ドウ</t>
    </rPh>
    <rPh sb="50" eb="52">
      <t>ジギョウ</t>
    </rPh>
    <rPh sb="53" eb="55">
      <t>サンカ</t>
    </rPh>
    <rPh sb="57" eb="60">
      <t>ニホンジン</t>
    </rPh>
    <rPh sb="60" eb="63">
      <t>ケンシュウイン</t>
    </rPh>
    <rPh sb="64" eb="66">
      <t>コクサイ</t>
    </rPh>
    <rPh sb="66" eb="68">
      <t>キカン</t>
    </rPh>
    <rPh sb="68" eb="69">
      <t>トウ</t>
    </rPh>
    <rPh sb="77" eb="79">
      <t>ハケン</t>
    </rPh>
    <rPh sb="80" eb="82">
      <t>ホンケン</t>
    </rPh>
    <rPh sb="82" eb="84">
      <t>キョシュツ</t>
    </rPh>
    <rPh sb="85" eb="87">
      <t>ハケン</t>
    </rPh>
    <rPh sb="89" eb="92">
      <t>ニホンジン</t>
    </rPh>
    <rPh sb="92" eb="95">
      <t>ケンシュウイン</t>
    </rPh>
    <rPh sb="97" eb="99">
      <t>ヘイワ</t>
    </rPh>
    <rPh sb="99" eb="101">
      <t>コウチク</t>
    </rPh>
    <rPh sb="102" eb="104">
      <t>カイハツ</t>
    </rPh>
    <rPh sb="104" eb="106">
      <t>カンレン</t>
    </rPh>
    <rPh sb="107" eb="109">
      <t>コクサイ</t>
    </rPh>
    <rPh sb="109" eb="111">
      <t>キカン</t>
    </rPh>
    <rPh sb="112" eb="114">
      <t>セイフ</t>
    </rPh>
    <rPh sb="114" eb="116">
      <t>キカン</t>
    </rPh>
    <rPh sb="120" eb="121">
      <t>トウ</t>
    </rPh>
    <rPh sb="123" eb="124">
      <t>タカ</t>
    </rPh>
    <rPh sb="125" eb="127">
      <t>シュウショク</t>
    </rPh>
    <rPh sb="127" eb="129">
      <t>ジッセキ</t>
    </rPh>
    <rPh sb="133" eb="135">
      <t>ジョウキ</t>
    </rPh>
    <rPh sb="135" eb="136">
      <t>ト</t>
    </rPh>
    <rPh sb="136" eb="137">
      <t>ク</t>
    </rPh>
    <rPh sb="149" eb="151">
      <t>ゲンバ</t>
    </rPh>
    <rPh sb="152" eb="154">
      <t>カツヤク</t>
    </rPh>
    <rPh sb="157" eb="159">
      <t>ブンミン</t>
    </rPh>
    <rPh sb="159" eb="162">
      <t>センモンカ</t>
    </rPh>
    <rPh sb="163" eb="165">
      <t>イクセイ</t>
    </rPh>
    <rPh sb="165" eb="166">
      <t>オヨ</t>
    </rPh>
    <rPh sb="177" eb="179">
      <t>カツヤク</t>
    </rPh>
    <rPh sb="181" eb="184">
      <t>ニホンジン</t>
    </rPh>
    <rPh sb="191" eb="193">
      <t>キョウカ</t>
    </rPh>
    <rPh sb="194" eb="196">
      <t>キヨ</t>
    </rPh>
    <rPh sb="198" eb="200">
      <t>ケッカ</t>
    </rPh>
    <rPh sb="203" eb="205">
      <t>シサク</t>
    </rPh>
    <rPh sb="205" eb="207">
      <t>モクヒョウ</t>
    </rPh>
    <phoneticPr fontId="5"/>
  </si>
  <si>
    <t>-</t>
    <phoneticPr fontId="5"/>
  </si>
  <si>
    <t>平和構築・開発分野へのエントリーポイントとして高く評価される他，応募は多数にのぼり，高いニーズが見受けられる。</t>
    <rPh sb="0" eb="2">
      <t>ヘイワ</t>
    </rPh>
    <rPh sb="2" eb="4">
      <t>コウチク</t>
    </rPh>
    <rPh sb="5" eb="7">
      <t>カイハツ</t>
    </rPh>
    <rPh sb="7" eb="9">
      <t>ブンヤ</t>
    </rPh>
    <rPh sb="23" eb="24">
      <t>タカ</t>
    </rPh>
    <rPh sb="25" eb="27">
      <t>ヒョウカ</t>
    </rPh>
    <rPh sb="30" eb="31">
      <t>ホカ</t>
    </rPh>
    <rPh sb="42" eb="43">
      <t>タカ</t>
    </rPh>
    <rPh sb="48" eb="50">
      <t>ミウ</t>
    </rPh>
    <phoneticPr fontId="5"/>
  </si>
  <si>
    <t>平和構築・開発分野の課題に取り組む国際機関の現場にボランティアとして派遣できるのは同機関のみ。</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34" eb="36">
      <t>ハケン</t>
    </rPh>
    <rPh sb="41" eb="44">
      <t>ドウキカン</t>
    </rPh>
    <phoneticPr fontId="5"/>
  </si>
  <si>
    <t>研修員に国際機関で実務経験を積ませ，平和構築・開発分野を担える文民人材を育成することは，我が国外交政策においても優先度の高い事業。</t>
    <rPh sb="0" eb="3">
      <t>ケンシュウイン</t>
    </rPh>
    <rPh sb="4" eb="6">
      <t>コクサイ</t>
    </rPh>
    <rPh sb="6" eb="8">
      <t>キカン</t>
    </rPh>
    <rPh sb="9" eb="11">
      <t>ジツム</t>
    </rPh>
    <rPh sb="11" eb="13">
      <t>ケイケン</t>
    </rPh>
    <rPh sb="14" eb="15">
      <t>ツ</t>
    </rPh>
    <rPh sb="18" eb="20">
      <t>ヘイワ</t>
    </rPh>
    <rPh sb="20" eb="22">
      <t>コウチク</t>
    </rPh>
    <rPh sb="23" eb="25">
      <t>カイハツ</t>
    </rPh>
    <rPh sb="25" eb="27">
      <t>ブンヤ</t>
    </rPh>
    <rPh sb="28" eb="29">
      <t>ニナ</t>
    </rPh>
    <rPh sb="31" eb="33">
      <t>ブンミン</t>
    </rPh>
    <rPh sb="33" eb="35">
      <t>ジンザイ</t>
    </rPh>
    <rPh sb="36" eb="38">
      <t>イクセイ</t>
    </rPh>
    <rPh sb="44" eb="45">
      <t>ワ</t>
    </rPh>
    <rPh sb="46" eb="47">
      <t>クニ</t>
    </rPh>
    <rPh sb="47" eb="49">
      <t>ガイコウ</t>
    </rPh>
    <rPh sb="49" eb="51">
      <t>セイサク</t>
    </rPh>
    <rPh sb="56" eb="59">
      <t>ユウセンド</t>
    </rPh>
    <rPh sb="60" eb="61">
      <t>タカ</t>
    </rPh>
    <rPh sb="62" eb="64">
      <t>ジギョウ</t>
    </rPh>
    <phoneticPr fontId="5"/>
  </si>
  <si>
    <t>研修員の専門性と派遣候補先（平和構築・開発分野の課題に取り組む国際機関）とのマッチングを行い，派遣できるのは同機関のみ。</t>
    <rPh sb="0" eb="3">
      <t>ケンシュウイン</t>
    </rPh>
    <rPh sb="4" eb="7">
      <t>センモンセイ</t>
    </rPh>
    <rPh sb="8" eb="10">
      <t>ハケン</t>
    </rPh>
    <rPh sb="10" eb="12">
      <t>コウホ</t>
    </rPh>
    <rPh sb="12" eb="13">
      <t>サキ</t>
    </rPh>
    <rPh sb="44" eb="45">
      <t>オコナ</t>
    </rPh>
    <phoneticPr fontId="5"/>
  </si>
  <si>
    <t>無</t>
  </si>
  <si>
    <t>平和構築・開発分野の現場に研修員を派遣するといった事業目的に必要な支出のみが行われており，妥当。</t>
    <rPh sb="0" eb="2">
      <t>ヘイワ</t>
    </rPh>
    <rPh sb="2" eb="4">
      <t>コウチク</t>
    </rPh>
    <rPh sb="5" eb="7">
      <t>カイハツ</t>
    </rPh>
    <rPh sb="7" eb="9">
      <t>ブンヤ</t>
    </rPh>
    <rPh sb="10" eb="12">
      <t>ゲンバ</t>
    </rPh>
    <rPh sb="13" eb="16">
      <t>ケンシュウイン</t>
    </rPh>
    <rPh sb="17" eb="19">
      <t>ハケン</t>
    </rPh>
    <rPh sb="25" eb="27">
      <t>ジギョウ</t>
    </rPh>
    <rPh sb="27" eb="29">
      <t>モクテキ</t>
    </rPh>
    <rPh sb="30" eb="32">
      <t>ヒツヨウ</t>
    </rPh>
    <rPh sb="33" eb="35">
      <t>シシュツ</t>
    </rPh>
    <rPh sb="38" eb="39">
      <t>オコナ</t>
    </rPh>
    <rPh sb="45" eb="47">
      <t>ダトウ</t>
    </rPh>
    <phoneticPr fontId="5"/>
  </si>
  <si>
    <t>平和構築・開発分野の課題に取り組む国際機関の現場に一年間派遣するため，単位当たりのコストは妥当。</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25" eb="28">
      <t>イチネンカン</t>
    </rPh>
    <rPh sb="28" eb="30">
      <t>ハケン</t>
    </rPh>
    <rPh sb="35" eb="37">
      <t>タンイ</t>
    </rPh>
    <rPh sb="37" eb="38">
      <t>ア</t>
    </rPh>
    <rPh sb="45" eb="47">
      <t>ダトウ</t>
    </rPh>
    <phoneticPr fontId="5"/>
  </si>
  <si>
    <t>‐</t>
  </si>
  <si>
    <t>研修員の派遣に係る費用のみに限定されている。</t>
    <rPh sb="0" eb="3">
      <t>ケンシュウイン</t>
    </rPh>
    <rPh sb="4" eb="6">
      <t>ハケン</t>
    </rPh>
    <rPh sb="7" eb="8">
      <t>カカ</t>
    </rPh>
    <rPh sb="9" eb="11">
      <t>ヒヨウ</t>
    </rPh>
    <rPh sb="14" eb="16">
      <t>ゲンテイ</t>
    </rPh>
    <phoneticPr fontId="5"/>
  </si>
  <si>
    <t>平和構築・開発におけるグローバル人材育成事業</t>
    <phoneticPr fontId="5"/>
  </si>
  <si>
    <t>国際連合ボランティア計画拠出金（日本ＵＮＶ協力事業）</t>
    <phoneticPr fontId="5"/>
  </si>
  <si>
    <t>平和構築・開発におけるグローバル人材育成事業：http://www.mofa.go.jp/mofaj/gaiko/peace_b/j_ikusei_shokai.html
平成２６年度事業ＵＮＶ報告書：http://www.unv.org/en/news-resources/resources/doc/2014-2015-annual-report-for.html
ＵＮVにおいては，以下の通りＰＤＣＡサイクルを確保。
①計画段階（Plan）: 日・UNV戦略対話の協議結果，我が国の関連政策，国連側のニーズ等に照らしつつ事業計画書を作成。
②実施段階（Do）: 予算拠出，事務局長訪日の機会等を捉えた協議や，在京のリエゾン・アナリストとの定期的な協議を通じてUNVの活動をモニタリング。なお，2013年度以降，事務局長（機関トップ）レベルの協議を計9回実施。
③評価段階（Check): UNDP内部監査，国連会計監査委員会による外部監査報告書により成果を評価。
④フォローアップ（Act）: UNDP執行理事会，日・UNV戦略対話等の機会を通じ，改善を提言。</t>
    <phoneticPr fontId="5"/>
  </si>
  <si>
    <t>106</t>
    <phoneticPr fontId="5"/>
  </si>
  <si>
    <t>111</t>
    <phoneticPr fontId="5"/>
  </si>
  <si>
    <t>137</t>
    <phoneticPr fontId="5"/>
  </si>
  <si>
    <t>264</t>
    <phoneticPr fontId="5"/>
  </si>
  <si>
    <t>248</t>
    <phoneticPr fontId="5"/>
  </si>
  <si>
    <t>249</t>
    <phoneticPr fontId="5"/>
  </si>
  <si>
    <t>291</t>
    <phoneticPr fontId="5"/>
  </si>
  <si>
    <t>事業費</t>
    <rPh sb="0" eb="3">
      <t>ジギョウヒ</t>
    </rPh>
    <phoneticPr fontId="5"/>
  </si>
  <si>
    <t>人件費</t>
    <rPh sb="0" eb="3">
      <t>ジンケンヒ</t>
    </rPh>
    <phoneticPr fontId="5"/>
  </si>
  <si>
    <t>日本人研修員の海外実務研修</t>
    <rPh sb="0" eb="3">
      <t>ニホンジン</t>
    </rPh>
    <rPh sb="3" eb="6">
      <t>ケンシュウイン</t>
    </rPh>
    <rPh sb="7" eb="9">
      <t>カイガイ</t>
    </rPh>
    <rPh sb="9" eb="11">
      <t>ジツム</t>
    </rPh>
    <rPh sb="11" eb="13">
      <t>ケンシュウ</t>
    </rPh>
    <phoneticPr fontId="5"/>
  </si>
  <si>
    <t>プロジェクト・コーディネーター雇用</t>
    <rPh sb="15" eb="17">
      <t>コヨウ</t>
    </rPh>
    <phoneticPr fontId="5"/>
  </si>
  <si>
    <r>
      <t>U</t>
    </r>
    <r>
      <rPr>
        <sz val="11"/>
        <rFont val="ＭＳ Ｐゴシック"/>
        <family val="3"/>
        <charset val="128"/>
      </rPr>
      <t>NV（国際連合ボランティア計画）</t>
    </r>
    <rPh sb="4" eb="6">
      <t>コクサイ</t>
    </rPh>
    <rPh sb="6" eb="8">
      <t>レンゴウ</t>
    </rPh>
    <rPh sb="14" eb="16">
      <t>ケイカク</t>
    </rPh>
    <phoneticPr fontId="5"/>
  </si>
  <si>
    <t>-</t>
    <phoneticPr fontId="5"/>
  </si>
  <si>
    <t>日本人研修員の海外実務研修及びコーディネーター雇用</t>
    <rPh sb="0" eb="3">
      <t>ニホンジン</t>
    </rPh>
    <rPh sb="3" eb="6">
      <t>ケンシュウイン</t>
    </rPh>
    <rPh sb="7" eb="9">
      <t>カイガイ</t>
    </rPh>
    <rPh sb="9" eb="11">
      <t>ジツム</t>
    </rPh>
    <rPh sb="11" eb="13">
      <t>ケンシュウ</t>
    </rPh>
    <rPh sb="13" eb="14">
      <t>オヨ</t>
    </rPh>
    <rPh sb="23" eb="25">
      <t>コヨウ</t>
    </rPh>
    <phoneticPr fontId="5"/>
  </si>
  <si>
    <t>-</t>
    <phoneticPr fontId="5"/>
  </si>
  <si>
    <t>－</t>
    <phoneticPr fontId="5"/>
  </si>
  <si>
    <t xml:space="preserve">平和構築・開発関連の国際機関，政府機関，ＮＧＯ，コンサルタント等民間機関，研究機関等への就職率
（ただし，平成２８年度研修員の一部はＵＮＶ派遣を終えておらず，平成２９年度研修員は，現在派遣中（手続き中）であるところ，就職状況を示す段階にない。）
</t>
    <rPh sb="5" eb="7">
      <t>カイハツ</t>
    </rPh>
    <rPh sb="63" eb="65">
      <t>イチブ</t>
    </rPh>
    <rPh sb="90" eb="92">
      <t>ゲンザイ</t>
    </rPh>
    <rPh sb="92" eb="95">
      <t>ハケンチュウ</t>
    </rPh>
    <rPh sb="96" eb="98">
      <t>テツヅ</t>
    </rPh>
    <rPh sb="99" eb="100">
      <t>チュウ</t>
    </rPh>
    <phoneticPr fontId="5"/>
  </si>
  <si>
    <t>当室の集計データ</t>
    <rPh sb="0" eb="2">
      <t>トウシツ</t>
    </rPh>
    <rPh sb="3" eb="5">
      <t>シュウケイ</t>
    </rPh>
    <phoneticPr fontId="5"/>
  </si>
  <si>
    <t>ＵＮＶにおける邦人職員総数に占める幹部邦人職員数</t>
    <phoneticPr fontId="5"/>
  </si>
  <si>
    <t>82/15</t>
  </si>
  <si>
    <t>82/15</t>
    <phoneticPr fontId="5"/>
  </si>
  <si>
    <t>事業実施に必要な費用を詳細に分析し，無駄な経費が発生しないよう常にチェックしている。</t>
    <rPh sb="0" eb="2">
      <t>ジギョウ</t>
    </rPh>
    <rPh sb="2" eb="4">
      <t>ジッシ</t>
    </rPh>
    <rPh sb="5" eb="7">
      <t>ヒツヨウ</t>
    </rPh>
    <rPh sb="8" eb="10">
      <t>ヒヨウ</t>
    </rPh>
    <rPh sb="11" eb="13">
      <t>ショウサイ</t>
    </rPh>
    <rPh sb="14" eb="16">
      <t>ブンセキ</t>
    </rPh>
    <rPh sb="18" eb="20">
      <t>ムダ</t>
    </rPh>
    <rPh sb="21" eb="23">
      <t>ケイヒ</t>
    </rPh>
    <rPh sb="24" eb="26">
      <t>ハッセイ</t>
    </rPh>
    <rPh sb="31" eb="32">
      <t>ツネ</t>
    </rPh>
    <phoneticPr fontId="5"/>
  </si>
  <si>
    <t>平成２７年度事業においては，成果目標を達成し，海外実務研修後，全研修員が平和構築・開発諸分野を中心とした右国際機関等に就職した。</t>
    <rPh sb="0" eb="2">
      <t>ヘイセイ</t>
    </rPh>
    <rPh sb="4" eb="6">
      <t>ネンド</t>
    </rPh>
    <rPh sb="6" eb="8">
      <t>ジギョウ</t>
    </rPh>
    <rPh sb="14" eb="16">
      <t>セイカ</t>
    </rPh>
    <rPh sb="16" eb="18">
      <t>モクヒョウ</t>
    </rPh>
    <rPh sb="19" eb="21">
      <t>タッセイ</t>
    </rPh>
    <rPh sb="23" eb="25">
      <t>カイガイ</t>
    </rPh>
    <rPh sb="25" eb="27">
      <t>ジツム</t>
    </rPh>
    <rPh sb="27" eb="30">
      <t>ケンシュウゴ</t>
    </rPh>
    <rPh sb="31" eb="32">
      <t>ゼン</t>
    </rPh>
    <rPh sb="32" eb="35">
      <t>ケンシュウイン</t>
    </rPh>
    <rPh sb="36" eb="38">
      <t>ヘイワ</t>
    </rPh>
    <rPh sb="38" eb="40">
      <t>コウチク</t>
    </rPh>
    <rPh sb="41" eb="43">
      <t>カイハツ</t>
    </rPh>
    <rPh sb="43" eb="46">
      <t>ショブンヤ</t>
    </rPh>
    <rPh sb="47" eb="49">
      <t>チュウシン</t>
    </rPh>
    <rPh sb="52" eb="53">
      <t>ミギ</t>
    </rPh>
    <rPh sb="53" eb="55">
      <t>コクサイ</t>
    </rPh>
    <rPh sb="55" eb="57">
      <t>キカン</t>
    </rPh>
    <rPh sb="57" eb="58">
      <t>ナド</t>
    </rPh>
    <rPh sb="59" eb="61">
      <t>シュウショク</t>
    </rPh>
    <phoneticPr fontId="5"/>
  </si>
  <si>
    <t>見込みに見合った活動実績（見込み数の１００％（平成２９年度）を実現しており，また割合のみならず，派遣先も当該事業の目的である平和構築・開発諸分野の国際機関等である）となっている。</t>
    <rPh sb="0" eb="2">
      <t>ミコ</t>
    </rPh>
    <rPh sb="4" eb="6">
      <t>ミア</t>
    </rPh>
    <rPh sb="8" eb="10">
      <t>カツドウ</t>
    </rPh>
    <rPh sb="10" eb="12">
      <t>ジッセキ</t>
    </rPh>
    <rPh sb="13" eb="15">
      <t>ミコ</t>
    </rPh>
    <rPh sb="16" eb="17">
      <t>スウ</t>
    </rPh>
    <rPh sb="23" eb="25">
      <t>ヘイセイ</t>
    </rPh>
    <rPh sb="27" eb="29">
      <t>ネンド</t>
    </rPh>
    <rPh sb="31" eb="33">
      <t>ジツゲン</t>
    </rPh>
    <rPh sb="40" eb="42">
      <t>ワリアイ</t>
    </rPh>
    <rPh sb="48" eb="51">
      <t>ハケンサキ</t>
    </rPh>
    <rPh sb="52" eb="54">
      <t>トウガイ</t>
    </rPh>
    <rPh sb="54" eb="56">
      <t>ジギョウ</t>
    </rPh>
    <rPh sb="57" eb="59">
      <t>モクテキ</t>
    </rPh>
    <rPh sb="62" eb="64">
      <t>ヘイワ</t>
    </rPh>
    <rPh sb="64" eb="66">
      <t>コウチク</t>
    </rPh>
    <rPh sb="67" eb="69">
      <t>カイハツ</t>
    </rPh>
    <rPh sb="69" eb="72">
      <t>ショブンヤ</t>
    </rPh>
    <rPh sb="73" eb="75">
      <t>コクサイ</t>
    </rPh>
    <rPh sb="75" eb="77">
      <t>キカン</t>
    </rPh>
    <rPh sb="77" eb="78">
      <t>ナド</t>
    </rPh>
    <phoneticPr fontId="5"/>
  </si>
  <si>
    <t>過去に本件拠出で派遣した日本人研修員は，研修後も高い就職率（平成２６年度は９０％，平成２７年度は１００％）で平和構築・開発分野の国際機関等で従事しており，平和構築・開発分野における文民専門家の育成という事業目的を達成する手段として効果を上げてきている。UNVに対し事業実施に関する活動報告及び財務報告の提出を義務づけており，その活動の中身及び適切な財務処理の管理に努めている。</t>
    <rPh sb="20" eb="23">
      <t>ケンシュウゴ</t>
    </rPh>
    <rPh sb="30" eb="32">
      <t>ヘイセイ</t>
    </rPh>
    <rPh sb="34" eb="36">
      <t>ネンド</t>
    </rPh>
    <rPh sb="41" eb="43">
      <t>ヘイセイ</t>
    </rPh>
    <rPh sb="45" eb="47">
      <t>ネンド</t>
    </rPh>
    <rPh sb="59" eb="61">
      <t>カイハツ</t>
    </rPh>
    <rPh sb="64" eb="66">
      <t>コクサイ</t>
    </rPh>
    <rPh sb="66" eb="68">
      <t>キカン</t>
    </rPh>
    <rPh sb="68" eb="69">
      <t>ナド</t>
    </rPh>
    <rPh sb="82" eb="84">
      <t>カイハツ</t>
    </rPh>
    <rPh sb="130" eb="131">
      <t>タイ</t>
    </rPh>
    <rPh sb="132" eb="134">
      <t>ジギョウ</t>
    </rPh>
    <rPh sb="134" eb="136">
      <t>ジッシ</t>
    </rPh>
    <rPh sb="137" eb="138">
      <t>カン</t>
    </rPh>
    <rPh sb="140" eb="142">
      <t>カツドウ</t>
    </rPh>
    <rPh sb="142" eb="144">
      <t>ホウコク</t>
    </rPh>
    <rPh sb="144" eb="145">
      <t>オヨ</t>
    </rPh>
    <rPh sb="146" eb="148">
      <t>ザイム</t>
    </rPh>
    <rPh sb="148" eb="150">
      <t>ホウコク</t>
    </rPh>
    <rPh sb="151" eb="153">
      <t>テイシュツ</t>
    </rPh>
    <rPh sb="154" eb="156">
      <t>ギム</t>
    </rPh>
    <rPh sb="164" eb="166">
      <t>カツドウ</t>
    </rPh>
    <rPh sb="167" eb="169">
      <t>ナカミ</t>
    </rPh>
    <rPh sb="169" eb="170">
      <t>オヨ</t>
    </rPh>
    <rPh sb="171" eb="173">
      <t>テキセツ</t>
    </rPh>
    <rPh sb="174" eb="176">
      <t>ザイム</t>
    </rPh>
    <rPh sb="176" eb="178">
      <t>ショリ</t>
    </rPh>
    <rPh sb="179" eb="181">
      <t>カンリ</t>
    </rPh>
    <rPh sb="182" eb="183">
      <t>ツト</t>
    </rPh>
    <phoneticPr fontId="5"/>
  </si>
  <si>
    <t>海外実務研修における国際機関への派遣に関し，拠出金の効率的な運用に努めることを検討していく。また，UNV事務局長又は本部職員の訪日機会等を捉え，我が国の外交政策に沿う形の事業の効率的な運営及び研修生の適切な管理について協議・申入れの機会を引き続き設ける。</t>
    <rPh sb="0" eb="2">
      <t>カイガイ</t>
    </rPh>
    <rPh sb="2" eb="4">
      <t>ジツム</t>
    </rPh>
    <rPh sb="4" eb="6">
      <t>ケンシュウ</t>
    </rPh>
    <rPh sb="10" eb="12">
      <t>コクサイ</t>
    </rPh>
    <rPh sb="12" eb="14">
      <t>キカン</t>
    </rPh>
    <rPh sb="16" eb="18">
      <t>ハケン</t>
    </rPh>
    <rPh sb="19" eb="20">
      <t>カン</t>
    </rPh>
    <rPh sb="52" eb="54">
      <t>ジム</t>
    </rPh>
    <rPh sb="54" eb="56">
      <t>キョクチョウ</t>
    </rPh>
    <rPh sb="56" eb="57">
      <t>マタ</t>
    </rPh>
    <rPh sb="58" eb="60">
      <t>ホンブ</t>
    </rPh>
    <rPh sb="60" eb="62">
      <t>ショクイン</t>
    </rPh>
    <rPh sb="63" eb="65">
      <t>ホウニチ</t>
    </rPh>
    <rPh sb="65" eb="67">
      <t>キカイ</t>
    </rPh>
    <rPh sb="67" eb="68">
      <t>ナド</t>
    </rPh>
    <rPh sb="69" eb="70">
      <t>トラ</t>
    </rPh>
    <rPh sb="72" eb="73">
      <t>ワ</t>
    </rPh>
    <rPh sb="74" eb="75">
      <t>クニ</t>
    </rPh>
    <rPh sb="76" eb="78">
      <t>ガイコウ</t>
    </rPh>
    <rPh sb="78" eb="80">
      <t>セイサク</t>
    </rPh>
    <rPh sb="81" eb="82">
      <t>ソ</t>
    </rPh>
    <rPh sb="83" eb="84">
      <t>カタチ</t>
    </rPh>
    <rPh sb="85" eb="87">
      <t>ジギョウ</t>
    </rPh>
    <rPh sb="88" eb="91">
      <t>コウリツテキ</t>
    </rPh>
    <rPh sb="92" eb="94">
      <t>ウンエイ</t>
    </rPh>
    <rPh sb="94" eb="95">
      <t>オヨ</t>
    </rPh>
    <rPh sb="96" eb="99">
      <t>ケンシュウセイ</t>
    </rPh>
    <rPh sb="100" eb="102">
      <t>テキセツ</t>
    </rPh>
    <rPh sb="103" eb="105">
      <t>カンリ</t>
    </rPh>
    <rPh sb="109" eb="111">
      <t>キョウギ</t>
    </rPh>
    <rPh sb="112" eb="114">
      <t>モウシイ</t>
    </rPh>
    <rPh sb="116" eb="118">
      <t>キカイ</t>
    </rPh>
    <rPh sb="119" eb="120">
      <t>ヒ</t>
    </rPh>
    <rPh sb="121" eb="122">
      <t>ツヅ</t>
    </rPh>
    <rPh sb="123" eb="124">
      <t>モウ</t>
    </rPh>
    <phoneticPr fontId="5"/>
  </si>
  <si>
    <t>事業番号       は，「平和構築・開発におけるグローバル人材育成事業」の国内研修の実施等を目的とするものであるのに対し，本件は，国連ボランティア計画に拠出することによって，同事業の海外実務研修を実施するものである。
事業番号      は，国連ボランティア計画に拠出することで同機関の活動を支援することを目的としているのに対し，本件は，平和構築及び開発における人材の育成を行うことを目的とするもの。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</si>
</sst>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743</xdr:row>
      <xdr:rowOff>0</xdr:rowOff>
    </xdr:from>
    <xdr:to>
      <xdr:col>33</xdr:col>
      <xdr:colOff>146518</xdr:colOff>
      <xdr:row>744</xdr:row>
      <xdr:rowOff>176493</xdr:rowOff>
    </xdr:to>
    <xdr:sp macro="" textlink="">
      <xdr:nvSpPr>
        <xdr:cNvPr id="2" name="正方形/長方形 1"/>
        <xdr:cNvSpPr/>
      </xdr:nvSpPr>
      <xdr:spPr>
        <a:xfrm>
          <a:off x="4400550" y="5005387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134471</xdr:colOff>
      <xdr:row>744</xdr:row>
      <xdr:rowOff>324970</xdr:rowOff>
    </xdr:from>
    <xdr:to>
      <xdr:col>34</xdr:col>
      <xdr:colOff>33479</xdr:colOff>
      <xdr:row>746</xdr:row>
      <xdr:rowOff>74953</xdr:rowOff>
    </xdr:to>
    <xdr:sp macro="" textlink="">
      <xdr:nvSpPr>
        <xdr:cNvPr id="3" name="大かっこ 2"/>
        <xdr:cNvSpPr/>
      </xdr:nvSpPr>
      <xdr:spPr>
        <a:xfrm>
          <a:off x="4334996" y="5073127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16</xdr:col>
      <xdr:colOff>33618</xdr:colOff>
      <xdr:row>747</xdr:row>
      <xdr:rowOff>11206</xdr:rowOff>
    </xdr:from>
    <xdr:ext cx="1669677" cy="631327"/>
    <xdr:sp macro="" textlink="">
      <xdr:nvSpPr>
        <xdr:cNvPr id="4" name="テキスト ボックス 3"/>
        <xdr:cNvSpPr txBox="1"/>
      </xdr:nvSpPr>
      <xdr:spPr>
        <a:xfrm>
          <a:off x="3234018" y="5147478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27</xdr:col>
      <xdr:colOff>11207</xdr:colOff>
      <xdr:row>746</xdr:row>
      <xdr:rowOff>246529</xdr:rowOff>
    </xdr:from>
    <xdr:to>
      <xdr:col>27</xdr:col>
      <xdr:colOff>11208</xdr:colOff>
      <xdr:row>748</xdr:row>
      <xdr:rowOff>322093</xdr:rowOff>
    </xdr:to>
    <xdr:cxnSp macro="">
      <xdr:nvCxnSpPr>
        <xdr:cNvPr id="5" name="直線矢印コネクタ 4"/>
        <xdr:cNvCxnSpPr/>
      </xdr:nvCxnSpPr>
      <xdr:spPr>
        <a:xfrm rot="16200000" flipV="1">
          <a:off x="5021676" y="51747885"/>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746</xdr:row>
      <xdr:rowOff>257735</xdr:rowOff>
    </xdr:from>
    <xdr:to>
      <xdr:col>30</xdr:col>
      <xdr:colOff>1</xdr:colOff>
      <xdr:row>748</xdr:row>
      <xdr:rowOff>333299</xdr:rowOff>
    </xdr:to>
    <xdr:cxnSp macro="">
      <xdr:nvCxnSpPr>
        <xdr:cNvPr id="6" name="直線矢印コネクタ 5"/>
        <xdr:cNvCxnSpPr/>
      </xdr:nvCxnSpPr>
      <xdr:spPr>
        <a:xfrm rot="5400000">
          <a:off x="5610544" y="51759091"/>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112059</xdr:colOff>
      <xdr:row>749</xdr:row>
      <xdr:rowOff>168089</xdr:rowOff>
    </xdr:from>
    <xdr:to>
      <xdr:col>34</xdr:col>
      <xdr:colOff>98333</xdr:colOff>
      <xdr:row>751</xdr:row>
      <xdr:rowOff>60933</xdr:rowOff>
    </xdr:to>
    <xdr:sp macro="" textlink="">
      <xdr:nvSpPr>
        <xdr:cNvPr id="7" name="正方形/長方形 6"/>
        <xdr:cNvSpPr/>
      </xdr:nvSpPr>
      <xdr:spPr>
        <a:xfrm>
          <a:off x="4512609" y="52336514"/>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82</a:t>
          </a:r>
          <a:r>
            <a:rPr kumimoji="1" lang="ja-JP" altLang="en-US" sz="1100"/>
            <a:t>百万円</a:t>
          </a:r>
          <a:endParaRPr kumimoji="1" lang="en-US" altLang="ja-JP" sz="1100"/>
        </a:p>
      </xdr:txBody>
    </xdr:sp>
    <xdr:clientData/>
  </xdr:twoCellAnchor>
  <xdr:twoCellAnchor>
    <xdr:from>
      <xdr:col>21</xdr:col>
      <xdr:colOff>56029</xdr:colOff>
      <xdr:row>751</xdr:row>
      <xdr:rowOff>201705</xdr:rowOff>
    </xdr:from>
    <xdr:to>
      <xdr:col>35</xdr:col>
      <xdr:colOff>11767</xdr:colOff>
      <xdr:row>754</xdr:row>
      <xdr:rowOff>20730</xdr:rowOff>
    </xdr:to>
    <xdr:sp macro="" textlink="">
      <xdr:nvSpPr>
        <xdr:cNvPr id="8" name="大かっこ 7"/>
        <xdr:cNvSpPr/>
      </xdr:nvSpPr>
      <xdr:spPr>
        <a:xfrm>
          <a:off x="4256554" y="53074980"/>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32</xdr:col>
      <xdr:colOff>123265</xdr:colOff>
      <xdr:row>747</xdr:row>
      <xdr:rowOff>0</xdr:rowOff>
    </xdr:from>
    <xdr:ext cx="1728109" cy="459100"/>
    <xdr:sp macro="" textlink="">
      <xdr:nvSpPr>
        <xdr:cNvPr id="9" name="テキスト ボックス 8"/>
        <xdr:cNvSpPr txBox="1"/>
      </xdr:nvSpPr>
      <xdr:spPr>
        <a:xfrm>
          <a:off x="6524065" y="5146357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308</v>
      </c>
      <c r="AT2" s="938"/>
      <c r="AU2" s="938"/>
      <c r="AV2" s="52" t="str">
        <f>IF(AW2="", "", "-")</f>
        <v/>
      </c>
      <c r="AW2" s="909"/>
      <c r="AX2" s="909"/>
    </row>
    <row r="3" spans="1:50" ht="21" customHeight="1" thickBot="1">
      <c r="A3" s="866" t="s">
        <v>536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184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69.75" customHeight="1">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3.75" customHeight="1">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79</v>
      </c>
      <c r="Q13" s="657"/>
      <c r="R13" s="657"/>
      <c r="S13" s="657"/>
      <c r="T13" s="657"/>
      <c r="U13" s="657"/>
      <c r="V13" s="658"/>
      <c r="W13" s="656">
        <v>82</v>
      </c>
      <c r="X13" s="657"/>
      <c r="Y13" s="657"/>
      <c r="Z13" s="657"/>
      <c r="AA13" s="657"/>
      <c r="AB13" s="657"/>
      <c r="AC13" s="658"/>
      <c r="AD13" s="656">
        <v>82</v>
      </c>
      <c r="AE13" s="657"/>
      <c r="AF13" s="657"/>
      <c r="AG13" s="657"/>
      <c r="AH13" s="657"/>
      <c r="AI13" s="657"/>
      <c r="AJ13" s="658"/>
      <c r="AK13" s="656">
        <v>82</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561</v>
      </c>
      <c r="X14" s="657"/>
      <c r="Y14" s="657"/>
      <c r="Z14" s="657"/>
      <c r="AA14" s="657"/>
      <c r="AB14" s="657"/>
      <c r="AC14" s="658"/>
      <c r="AD14" s="656" t="s">
        <v>560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560</v>
      </c>
      <c r="X15" s="657"/>
      <c r="Y15" s="657"/>
      <c r="Z15" s="657"/>
      <c r="AA15" s="657"/>
      <c r="AB15" s="657"/>
      <c r="AC15" s="658"/>
      <c r="AD15" s="656" t="s">
        <v>560</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79</v>
      </c>
      <c r="Q18" s="878"/>
      <c r="R18" s="878"/>
      <c r="S18" s="878"/>
      <c r="T18" s="878"/>
      <c r="U18" s="878"/>
      <c r="V18" s="879"/>
      <c r="W18" s="877">
        <f>SUM(W13:AC17)</f>
        <v>82</v>
      </c>
      <c r="X18" s="878"/>
      <c r="Y18" s="878"/>
      <c r="Z18" s="878"/>
      <c r="AA18" s="878"/>
      <c r="AB18" s="878"/>
      <c r="AC18" s="879"/>
      <c r="AD18" s="877">
        <f>SUM(AD13:AJ17)</f>
        <v>82</v>
      </c>
      <c r="AE18" s="878"/>
      <c r="AF18" s="878"/>
      <c r="AG18" s="878"/>
      <c r="AH18" s="878"/>
      <c r="AI18" s="878"/>
      <c r="AJ18" s="879"/>
      <c r="AK18" s="877">
        <f>SUM(AK13:AQ17)</f>
        <v>82</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79</v>
      </c>
      <c r="Q19" s="657"/>
      <c r="R19" s="657"/>
      <c r="S19" s="657"/>
      <c r="T19" s="657"/>
      <c r="U19" s="657"/>
      <c r="V19" s="658"/>
      <c r="W19" s="656">
        <v>82</v>
      </c>
      <c r="X19" s="657"/>
      <c r="Y19" s="657"/>
      <c r="Z19" s="657"/>
      <c r="AA19" s="657"/>
      <c r="AB19" s="657"/>
      <c r="AC19" s="658"/>
      <c r="AD19" s="656">
        <v>82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498</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541</v>
      </c>
      <c r="B22" s="963"/>
      <c r="C22" s="963"/>
      <c r="D22" s="963"/>
      <c r="E22" s="963"/>
      <c r="F22" s="964"/>
      <c r="G22" s="949" t="s">
        <v>475</v>
      </c>
      <c r="H22" s="215"/>
      <c r="I22" s="215"/>
      <c r="J22" s="215"/>
      <c r="K22" s="215"/>
      <c r="L22" s="215"/>
      <c r="M22" s="215"/>
      <c r="N22" s="215"/>
      <c r="O22" s="216"/>
      <c r="P22" s="934" t="s">
        <v>539</v>
      </c>
      <c r="Q22" s="215"/>
      <c r="R22" s="215"/>
      <c r="S22" s="215"/>
      <c r="T22" s="215"/>
      <c r="U22" s="215"/>
      <c r="V22" s="216"/>
      <c r="W22" s="934" t="s">
        <v>540</v>
      </c>
      <c r="X22" s="215"/>
      <c r="Y22" s="215"/>
      <c r="Z22" s="215"/>
      <c r="AA22" s="215"/>
      <c r="AB22" s="215"/>
      <c r="AC22" s="216"/>
      <c r="AD22" s="934" t="s">
        <v>474</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7.5" customHeight="1">
      <c r="A23" s="965"/>
      <c r="B23" s="966"/>
      <c r="C23" s="966"/>
      <c r="D23" s="966"/>
      <c r="E23" s="966"/>
      <c r="F23" s="967"/>
      <c r="G23" s="950" t="s">
        <v>562</v>
      </c>
      <c r="H23" s="951"/>
      <c r="I23" s="951"/>
      <c r="J23" s="951"/>
      <c r="K23" s="951"/>
      <c r="L23" s="951"/>
      <c r="M23" s="951"/>
      <c r="N23" s="951"/>
      <c r="O23" s="952"/>
      <c r="P23" s="917">
        <v>82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479</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476</v>
      </c>
      <c r="H29" s="960"/>
      <c r="I29" s="960"/>
      <c r="J29" s="960"/>
      <c r="K29" s="960"/>
      <c r="L29" s="960"/>
      <c r="M29" s="960"/>
      <c r="N29" s="960"/>
      <c r="O29" s="961"/>
      <c r="P29" s="931">
        <f>AK13</f>
        <v>82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492</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t="s">
        <v>560</v>
      </c>
      <c r="AV31" s="192"/>
      <c r="AW31" s="394" t="s">
        <v>300</v>
      </c>
      <c r="AX31" s="395"/>
    </row>
    <row r="32" spans="1:50" ht="72.75" customHeight="1">
      <c r="A32" s="399"/>
      <c r="B32" s="397"/>
      <c r="C32" s="397"/>
      <c r="D32" s="397"/>
      <c r="E32" s="397"/>
      <c r="F32" s="398"/>
      <c r="G32" s="560" t="s">
        <v>563</v>
      </c>
      <c r="H32" s="561"/>
      <c r="I32" s="561"/>
      <c r="J32" s="561"/>
      <c r="K32" s="561"/>
      <c r="L32" s="561"/>
      <c r="M32" s="561"/>
      <c r="N32" s="561"/>
      <c r="O32" s="562"/>
      <c r="P32" s="98" t="s">
        <v>612</v>
      </c>
      <c r="Q32" s="98"/>
      <c r="R32" s="98"/>
      <c r="S32" s="98"/>
      <c r="T32" s="98"/>
      <c r="U32" s="98"/>
      <c r="V32" s="98"/>
      <c r="W32" s="98"/>
      <c r="X32" s="99"/>
      <c r="Y32" s="467" t="s">
        <v>12</v>
      </c>
      <c r="Z32" s="527"/>
      <c r="AA32" s="528"/>
      <c r="AB32" s="457" t="s">
        <v>564</v>
      </c>
      <c r="AC32" s="457"/>
      <c r="AD32" s="457"/>
      <c r="AE32" s="211">
        <v>100</v>
      </c>
      <c r="AF32" s="212"/>
      <c r="AG32" s="212"/>
      <c r="AH32" s="212"/>
      <c r="AI32" s="211"/>
      <c r="AJ32" s="212"/>
      <c r="AK32" s="212"/>
      <c r="AL32" s="212"/>
      <c r="AM32" s="211"/>
      <c r="AN32" s="212"/>
      <c r="AO32" s="212"/>
      <c r="AP32" s="212"/>
      <c r="AQ32" s="333" t="s">
        <v>567</v>
      </c>
      <c r="AR32" s="200"/>
      <c r="AS32" s="200"/>
      <c r="AT32" s="334"/>
      <c r="AU32" s="212" t="s">
        <v>567</v>
      </c>
      <c r="AV32" s="212"/>
      <c r="AW32" s="212"/>
      <c r="AX32" s="214"/>
    </row>
    <row r="33" spans="1:50" ht="46.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80</v>
      </c>
      <c r="AF33" s="212"/>
      <c r="AG33" s="212"/>
      <c r="AH33" s="212"/>
      <c r="AI33" s="211">
        <v>80</v>
      </c>
      <c r="AJ33" s="212"/>
      <c r="AK33" s="212"/>
      <c r="AL33" s="212"/>
      <c r="AM33" s="211">
        <v>80</v>
      </c>
      <c r="AN33" s="212"/>
      <c r="AO33" s="212"/>
      <c r="AP33" s="212"/>
      <c r="AQ33" s="333"/>
      <c r="AR33" s="200"/>
      <c r="AS33" s="200"/>
      <c r="AT33" s="334"/>
      <c r="AU33" s="212"/>
      <c r="AV33" s="212"/>
      <c r="AW33" s="212"/>
      <c r="AX33" s="214"/>
    </row>
    <row r="34" spans="1:50" ht="40.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125</v>
      </c>
      <c r="AF34" s="212"/>
      <c r="AG34" s="212"/>
      <c r="AH34" s="212"/>
      <c r="AI34" s="211"/>
      <c r="AJ34" s="212"/>
      <c r="AK34" s="212"/>
      <c r="AL34" s="212"/>
      <c r="AM34" s="211"/>
      <c r="AN34" s="212"/>
      <c r="AO34" s="212"/>
      <c r="AP34" s="212"/>
      <c r="AQ34" s="333" t="s">
        <v>567</v>
      </c>
      <c r="AR34" s="200"/>
      <c r="AS34" s="200"/>
      <c r="AT34" s="334"/>
      <c r="AU34" s="212" t="s">
        <v>567</v>
      </c>
      <c r="AV34" s="212"/>
      <c r="AW34" s="212"/>
      <c r="AX34" s="214"/>
    </row>
    <row r="35" spans="1:50" ht="23.25" customHeight="1">
      <c r="A35" s="219" t="s">
        <v>529</v>
      </c>
      <c r="B35" s="220"/>
      <c r="C35" s="220"/>
      <c r="D35" s="220"/>
      <c r="E35" s="220"/>
      <c r="F35" s="221"/>
      <c r="G35" s="225" t="s">
        <v>613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32</v>
      </c>
      <c r="AR38" s="193"/>
      <c r="AS38" s="126" t="s">
        <v>356</v>
      </c>
      <c r="AT38" s="127"/>
      <c r="AU38" s="192" t="s">
        <v>567</v>
      </c>
      <c r="AV38" s="192"/>
      <c r="AW38" s="394" t="s">
        <v>300</v>
      </c>
      <c r="AX38" s="395"/>
    </row>
    <row r="39" spans="1:50" ht="33.75" customHeight="1">
      <c r="A39" s="399"/>
      <c r="B39" s="397"/>
      <c r="C39" s="397"/>
      <c r="D39" s="397"/>
      <c r="E39" s="397"/>
      <c r="F39" s="398"/>
      <c r="G39" s="560" t="s">
        <v>565</v>
      </c>
      <c r="H39" s="561"/>
      <c r="I39" s="561"/>
      <c r="J39" s="561"/>
      <c r="K39" s="561"/>
      <c r="L39" s="561"/>
      <c r="M39" s="561"/>
      <c r="N39" s="561"/>
      <c r="O39" s="562"/>
      <c r="P39" s="98" t="s">
        <v>566</v>
      </c>
      <c r="Q39" s="98"/>
      <c r="R39" s="98"/>
      <c r="S39" s="98"/>
      <c r="T39" s="98"/>
      <c r="U39" s="98"/>
      <c r="V39" s="98"/>
      <c r="W39" s="98"/>
      <c r="X39" s="99"/>
      <c r="Y39" s="467" t="s">
        <v>12</v>
      </c>
      <c r="Z39" s="527"/>
      <c r="AA39" s="528"/>
      <c r="AB39" s="457" t="s">
        <v>564</v>
      </c>
      <c r="AC39" s="457"/>
      <c r="AD39" s="457"/>
      <c r="AE39" s="211">
        <v>1.2</v>
      </c>
      <c r="AF39" s="212"/>
      <c r="AG39" s="212"/>
      <c r="AH39" s="212"/>
      <c r="AI39" s="211">
        <v>1.8</v>
      </c>
      <c r="AJ39" s="212"/>
      <c r="AK39" s="212"/>
      <c r="AL39" s="212"/>
      <c r="AM39" s="211">
        <v>2.7</v>
      </c>
      <c r="AN39" s="212"/>
      <c r="AO39" s="212"/>
      <c r="AP39" s="212"/>
      <c r="AQ39" s="333" t="s">
        <v>567</v>
      </c>
      <c r="AR39" s="200"/>
      <c r="AS39" s="200"/>
      <c r="AT39" s="334"/>
      <c r="AU39" s="212" t="s">
        <v>567</v>
      </c>
      <c r="AV39" s="212"/>
      <c r="AW39" s="212"/>
      <c r="AX39" s="214"/>
    </row>
    <row r="40" spans="1:50" ht="30"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564</v>
      </c>
      <c r="AC40" s="519"/>
      <c r="AD40" s="519"/>
      <c r="AE40" s="211">
        <v>3.1</v>
      </c>
      <c r="AF40" s="212"/>
      <c r="AG40" s="212"/>
      <c r="AH40" s="212"/>
      <c r="AI40" s="211">
        <v>3.1</v>
      </c>
      <c r="AJ40" s="212"/>
      <c r="AK40" s="212"/>
      <c r="AL40" s="212"/>
      <c r="AM40" s="211">
        <v>3.1</v>
      </c>
      <c r="AN40" s="212"/>
      <c r="AO40" s="212"/>
      <c r="AP40" s="212"/>
      <c r="AQ40" s="333"/>
      <c r="AR40" s="200"/>
      <c r="AS40" s="200"/>
      <c r="AT40" s="334"/>
      <c r="AU40" s="212"/>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38.700000000000003</v>
      </c>
      <c r="AF41" s="212"/>
      <c r="AG41" s="212"/>
      <c r="AH41" s="212"/>
      <c r="AI41" s="211">
        <v>58.1</v>
      </c>
      <c r="AJ41" s="212"/>
      <c r="AK41" s="212"/>
      <c r="AL41" s="212"/>
      <c r="AM41" s="211">
        <v>87.1</v>
      </c>
      <c r="AN41" s="212"/>
      <c r="AO41" s="212"/>
      <c r="AP41" s="212"/>
      <c r="AQ41" s="333" t="s">
        <v>568</v>
      </c>
      <c r="AR41" s="200"/>
      <c r="AS41" s="200"/>
      <c r="AT41" s="334"/>
      <c r="AU41" s="212" t="s">
        <v>567</v>
      </c>
      <c r="AV41" s="212"/>
      <c r="AW41" s="212"/>
      <c r="AX41" s="214"/>
    </row>
    <row r="42" spans="1:50" ht="23.25" customHeight="1">
      <c r="A42" s="219" t="s">
        <v>529</v>
      </c>
      <c r="B42" s="220"/>
      <c r="C42" s="220"/>
      <c r="D42" s="220"/>
      <c r="E42" s="220"/>
      <c r="F42" s="221"/>
      <c r="G42" s="225" t="s">
        <v>569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69" t="s">
        <v>492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32</v>
      </c>
      <c r="AR45" s="193"/>
      <c r="AS45" s="126" t="s">
        <v>356</v>
      </c>
      <c r="AT45" s="127"/>
      <c r="AU45" s="192" t="s">
        <v>571</v>
      </c>
      <c r="AV45" s="192"/>
      <c r="AW45" s="394" t="s">
        <v>300</v>
      </c>
      <c r="AX45" s="395"/>
    </row>
    <row r="46" spans="1:50" ht="23.25" customHeight="1">
      <c r="A46" s="399"/>
      <c r="B46" s="397"/>
      <c r="C46" s="397"/>
      <c r="D46" s="397"/>
      <c r="E46" s="397"/>
      <c r="F46" s="398"/>
      <c r="G46" s="560" t="s">
        <v>570</v>
      </c>
      <c r="H46" s="561"/>
      <c r="I46" s="561"/>
      <c r="J46" s="561"/>
      <c r="K46" s="561"/>
      <c r="L46" s="561"/>
      <c r="M46" s="561"/>
      <c r="N46" s="561"/>
      <c r="O46" s="562"/>
      <c r="P46" s="98" t="s">
        <v>614</v>
      </c>
      <c r="Q46" s="98"/>
      <c r="R46" s="98"/>
      <c r="S46" s="98"/>
      <c r="T46" s="98"/>
      <c r="U46" s="98"/>
      <c r="V46" s="98"/>
      <c r="W46" s="98"/>
      <c r="X46" s="99"/>
      <c r="Y46" s="467" t="s">
        <v>12</v>
      </c>
      <c r="Z46" s="527"/>
      <c r="AA46" s="528"/>
      <c r="AB46" s="457" t="s">
        <v>564</v>
      </c>
      <c r="AC46" s="457"/>
      <c r="AD46" s="457"/>
      <c r="AE46" s="211">
        <v>50</v>
      </c>
      <c r="AF46" s="212"/>
      <c r="AG46" s="212"/>
      <c r="AH46" s="212"/>
      <c r="AI46" s="211">
        <v>33.299999999999997</v>
      </c>
      <c r="AJ46" s="212"/>
      <c r="AK46" s="212"/>
      <c r="AL46" s="212"/>
      <c r="AM46" s="211">
        <v>0</v>
      </c>
      <c r="AN46" s="212"/>
      <c r="AO46" s="212"/>
      <c r="AP46" s="212"/>
      <c r="AQ46" s="333" t="s">
        <v>560</v>
      </c>
      <c r="AR46" s="200"/>
      <c r="AS46" s="200"/>
      <c r="AT46" s="334"/>
      <c r="AU46" s="212" t="s">
        <v>560</v>
      </c>
      <c r="AV46" s="212"/>
      <c r="AW46" s="212"/>
      <c r="AX46" s="214"/>
    </row>
    <row r="47" spans="1:50" ht="23.2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564</v>
      </c>
      <c r="AC47" s="519"/>
      <c r="AD47" s="519"/>
      <c r="AE47" s="211">
        <v>7.1</v>
      </c>
      <c r="AF47" s="212"/>
      <c r="AG47" s="212"/>
      <c r="AH47" s="212"/>
      <c r="AI47" s="211">
        <v>7.1</v>
      </c>
      <c r="AJ47" s="212"/>
      <c r="AK47" s="212"/>
      <c r="AL47" s="212"/>
      <c r="AM47" s="211">
        <v>7.1</v>
      </c>
      <c r="AN47" s="212"/>
      <c r="AO47" s="212"/>
      <c r="AP47" s="212"/>
      <c r="AQ47" s="333"/>
      <c r="AR47" s="200"/>
      <c r="AS47" s="200"/>
      <c r="AT47" s="334"/>
      <c r="AU47" s="212"/>
      <c r="AV47" s="212"/>
      <c r="AW47" s="212"/>
      <c r="AX47" s="214"/>
    </row>
    <row r="48" spans="1:50" ht="23.2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704.2</v>
      </c>
      <c r="AF48" s="212"/>
      <c r="AG48" s="212"/>
      <c r="AH48" s="212"/>
      <c r="AI48" s="211">
        <v>469</v>
      </c>
      <c r="AJ48" s="212"/>
      <c r="AK48" s="212"/>
      <c r="AL48" s="212"/>
      <c r="AM48" s="211">
        <v>0</v>
      </c>
      <c r="AN48" s="212"/>
      <c r="AO48" s="212"/>
      <c r="AP48" s="212"/>
      <c r="AQ48" s="333" t="s">
        <v>560</v>
      </c>
      <c r="AR48" s="200"/>
      <c r="AS48" s="200"/>
      <c r="AT48" s="334"/>
      <c r="AU48" s="212" t="s">
        <v>560</v>
      </c>
      <c r="AV48" s="212"/>
      <c r="AW48" s="212"/>
      <c r="AX48" s="214"/>
    </row>
    <row r="49" spans="1:50" ht="23.25" customHeight="1">
      <c r="A49" s="219" t="s">
        <v>529</v>
      </c>
      <c r="B49" s="220"/>
      <c r="C49" s="220"/>
      <c r="D49" s="220"/>
      <c r="E49" s="220"/>
      <c r="F49" s="221"/>
      <c r="G49" s="225" t="s">
        <v>569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532</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5"/>
    </row>
    <row r="80" spans="1:50" ht="18.75" hidden="1" customHeight="1">
      <c r="A80" s="863"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542</v>
      </c>
      <c r="AV100" s="314"/>
      <c r="AW100" s="314"/>
      <c r="AX100" s="316"/>
    </row>
    <row r="101" spans="1:60" ht="23.25" customHeight="1">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15</v>
      </c>
      <c r="AF101" s="212"/>
      <c r="AG101" s="212"/>
      <c r="AH101" s="213"/>
      <c r="AI101" s="211">
        <v>15</v>
      </c>
      <c r="AJ101" s="212"/>
      <c r="AK101" s="212"/>
      <c r="AL101" s="213"/>
      <c r="AM101" s="211">
        <v>15</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15</v>
      </c>
      <c r="AF102" s="414"/>
      <c r="AG102" s="414"/>
      <c r="AH102" s="414"/>
      <c r="AI102" s="414">
        <v>15</v>
      </c>
      <c r="AJ102" s="414"/>
      <c r="AK102" s="414"/>
      <c r="AL102" s="414"/>
      <c r="AM102" s="414">
        <v>15</v>
      </c>
      <c r="AN102" s="414"/>
      <c r="AO102" s="414"/>
      <c r="AP102" s="414"/>
      <c r="AQ102" s="266">
        <v>15</v>
      </c>
      <c r="AR102" s="267"/>
      <c r="AS102" s="267"/>
      <c r="AT102" s="312"/>
      <c r="AU102" s="266">
        <v>15</v>
      </c>
      <c r="AV102" s="267"/>
      <c r="AW102" s="267"/>
      <c r="AX102" s="312"/>
    </row>
    <row r="103" spans="1:60" ht="31.5" hidden="1" customHeight="1">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hidden="1" customHeight="1">
      <c r="A104" s="418"/>
      <c r="B104" s="419"/>
      <c r="C104" s="419"/>
      <c r="D104" s="419"/>
      <c r="E104" s="419"/>
      <c r="F104" s="420"/>
      <c r="G104" s="389"/>
      <c r="H104" s="389"/>
      <c r="I104" s="389"/>
      <c r="J104" s="389"/>
      <c r="K104" s="389"/>
      <c r="L104" s="389"/>
      <c r="M104" s="389"/>
      <c r="N104" s="389"/>
      <c r="O104" s="389"/>
      <c r="P104" s="389"/>
      <c r="Q104" s="389"/>
      <c r="R104" s="389"/>
      <c r="S104" s="389"/>
      <c r="T104" s="389"/>
      <c r="U104" s="389"/>
      <c r="V104" s="389"/>
      <c r="W104" s="389"/>
      <c r="X104" s="38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390"/>
      <c r="H105" s="390"/>
      <c r="I105" s="390"/>
      <c r="J105" s="390"/>
      <c r="K105" s="390"/>
      <c r="L105" s="390"/>
      <c r="M105" s="390"/>
      <c r="N105" s="390"/>
      <c r="O105" s="390"/>
      <c r="P105" s="390"/>
      <c r="Q105" s="390"/>
      <c r="R105" s="390"/>
      <c r="S105" s="390"/>
      <c r="T105" s="390"/>
      <c r="U105" s="390"/>
      <c r="V105" s="390"/>
      <c r="W105" s="390"/>
      <c r="X105" s="390"/>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customHeight="1">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5.3</v>
      </c>
      <c r="AF116" s="414"/>
      <c r="AG116" s="414"/>
      <c r="AH116" s="414"/>
      <c r="AI116" s="414">
        <v>5.5</v>
      </c>
      <c r="AJ116" s="414"/>
      <c r="AK116" s="414"/>
      <c r="AL116" s="414"/>
      <c r="AM116" s="414">
        <v>5.5</v>
      </c>
      <c r="AN116" s="414"/>
      <c r="AO116" s="414"/>
      <c r="AP116" s="414"/>
      <c r="AQ116" s="211">
        <v>5.5</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577</v>
      </c>
      <c r="AF117" s="547"/>
      <c r="AG117" s="547"/>
      <c r="AH117" s="547"/>
      <c r="AI117" s="547" t="s">
        <v>578</v>
      </c>
      <c r="AJ117" s="547"/>
      <c r="AK117" s="547"/>
      <c r="AL117" s="547"/>
      <c r="AM117" s="547" t="s">
        <v>616</v>
      </c>
      <c r="AN117" s="547"/>
      <c r="AO117" s="547"/>
      <c r="AP117" s="547"/>
      <c r="AQ117" s="547" t="s">
        <v>615</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580</v>
      </c>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21"/>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t="s">
        <v>561</v>
      </c>
      <c r="AV133" s="193"/>
      <c r="AW133" s="126" t="s">
        <v>300</v>
      </c>
      <c r="AX133" s="188"/>
    </row>
    <row r="134" spans="1:50" ht="25.5" customHeight="1">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560</v>
      </c>
      <c r="AF134" s="200"/>
      <c r="AG134" s="200"/>
      <c r="AH134" s="200"/>
      <c r="AI134" s="199" t="s">
        <v>560</v>
      </c>
      <c r="AJ134" s="200"/>
      <c r="AK134" s="200"/>
      <c r="AL134" s="200"/>
      <c r="AM134" s="199" t="s">
        <v>560</v>
      </c>
      <c r="AN134" s="200"/>
      <c r="AO134" s="200"/>
      <c r="AP134" s="200"/>
      <c r="AQ134" s="199" t="s">
        <v>560</v>
      </c>
      <c r="AR134" s="200"/>
      <c r="AS134" s="200"/>
      <c r="AT134" s="200"/>
      <c r="AU134" s="199" t="s">
        <v>560</v>
      </c>
      <c r="AV134" s="200"/>
      <c r="AW134" s="200"/>
      <c r="AX134" s="201"/>
    </row>
    <row r="135" spans="1:50" ht="24"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567</v>
      </c>
      <c r="AF135" s="200"/>
      <c r="AG135" s="200"/>
      <c r="AH135" s="200"/>
      <c r="AI135" s="199" t="s">
        <v>581</v>
      </c>
      <c r="AJ135" s="200"/>
      <c r="AK135" s="200"/>
      <c r="AL135" s="200"/>
      <c r="AM135" s="199" t="s">
        <v>581</v>
      </c>
      <c r="AN135" s="200"/>
      <c r="AO135" s="200"/>
      <c r="AP135" s="200"/>
      <c r="AQ135" s="199" t="s">
        <v>567</v>
      </c>
      <c r="AR135" s="200"/>
      <c r="AS135" s="200"/>
      <c r="AT135" s="200"/>
      <c r="AU135" s="199" t="s">
        <v>560</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4.25" customHeight="1">
      <c r="A154" s="182"/>
      <c r="B154" s="179"/>
      <c r="C154" s="173"/>
      <c r="D154" s="179"/>
      <c r="E154" s="173"/>
      <c r="F154" s="174"/>
      <c r="G154" s="97" t="s">
        <v>560</v>
      </c>
      <c r="H154" s="98"/>
      <c r="I154" s="98"/>
      <c r="J154" s="98"/>
      <c r="K154" s="98"/>
      <c r="L154" s="98"/>
      <c r="M154" s="98"/>
      <c r="N154" s="98"/>
      <c r="O154" s="98"/>
      <c r="P154" s="99"/>
      <c r="Q154" s="118" t="s">
        <v>560</v>
      </c>
      <c r="R154" s="98"/>
      <c r="S154" s="98"/>
      <c r="T154" s="98"/>
      <c r="U154" s="98"/>
      <c r="V154" s="98"/>
      <c r="W154" s="98"/>
      <c r="X154" s="98"/>
      <c r="Y154" s="98"/>
      <c r="Z154" s="98"/>
      <c r="AA154" s="286"/>
      <c r="AB154" s="134" t="s">
        <v>560</v>
      </c>
      <c r="AC154" s="135"/>
      <c r="AD154" s="135"/>
      <c r="AE154" s="140" t="s">
        <v>560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1.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7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560</v>
      </c>
      <c r="AF157" s="98"/>
      <c r="AG157" s="98"/>
      <c r="AH157" s="98"/>
      <c r="AI157" s="98"/>
      <c r="AJ157" s="98"/>
      <c r="AK157" s="98"/>
      <c r="AL157" s="98"/>
      <c r="AM157" s="98"/>
      <c r="AN157" s="98"/>
      <c r="AO157" s="98"/>
      <c r="AP157" s="98"/>
      <c r="AQ157" s="98"/>
      <c r="AR157" s="98"/>
      <c r="AS157" s="98"/>
      <c r="AT157" s="98"/>
      <c r="AU157" s="98"/>
      <c r="AV157" s="98"/>
      <c r="AW157" s="98"/>
      <c r="AX157" s="119"/>
    </row>
    <row r="158" spans="1:50" ht="11.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7.5" customHeight="1">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5.2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567</v>
      </c>
      <c r="K430" s="899"/>
      <c r="L430" s="899"/>
      <c r="M430" s="899"/>
      <c r="N430" s="899"/>
      <c r="O430" s="899"/>
      <c r="P430" s="899"/>
      <c r="Q430" s="899"/>
      <c r="R430" s="899"/>
      <c r="S430" s="899"/>
      <c r="T430" s="900"/>
      <c r="U430" s="587" t="s">
        <v>567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583</v>
      </c>
      <c r="AF432" s="193"/>
      <c r="AG432" s="126" t="s">
        <v>356</v>
      </c>
      <c r="AH432" s="127"/>
      <c r="AI432" s="149"/>
      <c r="AJ432" s="149"/>
      <c r="AK432" s="149"/>
      <c r="AL432" s="147"/>
      <c r="AM432" s="149"/>
      <c r="AN432" s="149"/>
      <c r="AO432" s="149"/>
      <c r="AP432" s="147"/>
      <c r="AQ432" s="589" t="s">
        <v>561</v>
      </c>
      <c r="AR432" s="193"/>
      <c r="AS432" s="126" t="s">
        <v>356</v>
      </c>
      <c r="AT432" s="127"/>
      <c r="AU432" s="193" t="s">
        <v>567</v>
      </c>
      <c r="AV432" s="193"/>
      <c r="AW432" s="126" t="s">
        <v>300</v>
      </c>
      <c r="AX432" s="188"/>
    </row>
    <row r="433" spans="1:50" ht="23.25" customHeight="1">
      <c r="A433" s="182"/>
      <c r="B433" s="179"/>
      <c r="C433" s="173"/>
      <c r="D433" s="179"/>
      <c r="E433" s="335"/>
      <c r="F433" s="336"/>
      <c r="G433" s="97" t="s">
        <v>567</v>
      </c>
      <c r="H433" s="98"/>
      <c r="I433" s="98"/>
      <c r="J433" s="98"/>
      <c r="K433" s="98"/>
      <c r="L433" s="98"/>
      <c r="M433" s="98"/>
      <c r="N433" s="98"/>
      <c r="O433" s="98"/>
      <c r="P433" s="98"/>
      <c r="Q433" s="98"/>
      <c r="R433" s="98"/>
      <c r="S433" s="98"/>
      <c r="T433" s="98"/>
      <c r="U433" s="98"/>
      <c r="V433" s="98"/>
      <c r="W433" s="98"/>
      <c r="X433" s="99"/>
      <c r="Y433" s="194" t="s">
        <v>12</v>
      </c>
      <c r="Z433" s="195"/>
      <c r="AA433" s="196"/>
      <c r="AB433" s="206" t="s">
        <v>567</v>
      </c>
      <c r="AC433" s="206"/>
      <c r="AD433" s="206"/>
      <c r="AE433" s="333" t="s">
        <v>567</v>
      </c>
      <c r="AF433" s="200"/>
      <c r="AG433" s="200"/>
      <c r="AH433" s="200"/>
      <c r="AI433" s="333" t="s">
        <v>567</v>
      </c>
      <c r="AJ433" s="200"/>
      <c r="AK433" s="200"/>
      <c r="AL433" s="200"/>
      <c r="AM433" s="333" t="s">
        <v>567</v>
      </c>
      <c r="AN433" s="200"/>
      <c r="AO433" s="200"/>
      <c r="AP433" s="334"/>
      <c r="AQ433" s="333" t="s">
        <v>561</v>
      </c>
      <c r="AR433" s="200"/>
      <c r="AS433" s="200"/>
      <c r="AT433" s="334"/>
      <c r="AU433" s="200" t="s">
        <v>567</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567</v>
      </c>
      <c r="AC434" s="198"/>
      <c r="AD434" s="198"/>
      <c r="AE434" s="333" t="s">
        <v>567</v>
      </c>
      <c r="AF434" s="200"/>
      <c r="AG434" s="200"/>
      <c r="AH434" s="334"/>
      <c r="AI434" s="333" t="s">
        <v>567</v>
      </c>
      <c r="AJ434" s="200"/>
      <c r="AK434" s="200"/>
      <c r="AL434" s="200"/>
      <c r="AM434" s="333" t="s">
        <v>567</v>
      </c>
      <c r="AN434" s="200"/>
      <c r="AO434" s="200"/>
      <c r="AP434" s="334"/>
      <c r="AQ434" s="333" t="s">
        <v>567</v>
      </c>
      <c r="AR434" s="200"/>
      <c r="AS434" s="200"/>
      <c r="AT434" s="334"/>
      <c r="AU434" s="200" t="s">
        <v>567</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567</v>
      </c>
      <c r="AF435" s="200"/>
      <c r="AG435" s="200"/>
      <c r="AH435" s="334"/>
      <c r="AI435" s="333" t="s">
        <v>567</v>
      </c>
      <c r="AJ435" s="200"/>
      <c r="AK435" s="200"/>
      <c r="AL435" s="200"/>
      <c r="AM435" s="333" t="s">
        <v>567</v>
      </c>
      <c r="AN435" s="200"/>
      <c r="AO435" s="200"/>
      <c r="AP435" s="334"/>
      <c r="AQ435" s="333" t="s">
        <v>567</v>
      </c>
      <c r="AR435" s="200"/>
      <c r="AS435" s="200"/>
      <c r="AT435" s="334"/>
      <c r="AU435" s="200" t="s">
        <v>567</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17.25" customHeight="1">
      <c r="A698" s="182"/>
      <c r="B698" s="179"/>
      <c r="C698" s="173"/>
      <c r="D698" s="179"/>
      <c r="E698" s="118" t="s">
        <v>567</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7.25"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9"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34.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46.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3.25"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530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4.7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3"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555</v>
      </c>
      <c r="AE708" s="604"/>
      <c r="AF708" s="604"/>
      <c r="AG708" s="741" t="s">
        <v>589</v>
      </c>
      <c r="AH708" s="742"/>
      <c r="AI708" s="742"/>
      <c r="AJ708" s="742"/>
      <c r="AK708" s="742"/>
      <c r="AL708" s="742"/>
      <c r="AM708" s="742"/>
      <c r="AN708" s="742"/>
      <c r="AO708" s="742"/>
      <c r="AP708" s="742"/>
      <c r="AQ708" s="742"/>
      <c r="AR708" s="742"/>
      <c r="AS708" s="742"/>
      <c r="AT708" s="742"/>
      <c r="AU708" s="742"/>
      <c r="AV708" s="742"/>
      <c r="AW708" s="742"/>
      <c r="AX708" s="743"/>
    </row>
    <row r="709" spans="1:50" ht="34.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490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33.7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617</v>
      </c>
      <c r="AH714" s="736"/>
      <c r="AI714" s="736"/>
      <c r="AJ714" s="736"/>
      <c r="AK714" s="736"/>
      <c r="AL714" s="736"/>
      <c r="AM714" s="736"/>
      <c r="AN714" s="736"/>
      <c r="AO714" s="736"/>
      <c r="AP714" s="736"/>
      <c r="AQ714" s="736"/>
      <c r="AR714" s="736"/>
      <c r="AS714" s="736"/>
      <c r="AT714" s="736"/>
      <c r="AU714" s="736"/>
      <c r="AV714" s="736"/>
      <c r="AW714" s="736"/>
      <c r="AX714" s="737"/>
    </row>
    <row r="715" spans="1:50" ht="48.7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618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59.25"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619</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622</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550</v>
      </c>
      <c r="D721" s="290"/>
      <c r="E721" s="290"/>
      <c r="F721" s="291"/>
      <c r="G721" s="280"/>
      <c r="H721" s="281"/>
      <c r="I721" s="83" t="str">
        <f>IF(OR(G721="　", G721=""), "", "-")</f>
        <v/>
      </c>
      <c r="J721" s="284">
        <v>50</v>
      </c>
      <c r="K721" s="284"/>
      <c r="L721" s="83" t="str">
        <f>IF(M721="","","-")</f>
        <v/>
      </c>
      <c r="M721" s="84"/>
      <c r="N721" s="297" t="s">
        <v>593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t="s">
        <v>550</v>
      </c>
      <c r="D722" s="290"/>
      <c r="E722" s="290"/>
      <c r="F722" s="291"/>
      <c r="G722" s="280"/>
      <c r="H722" s="281"/>
      <c r="I722" s="83" t="str">
        <f t="shared" ref="I722:I725" si="4">IF(OR(G722="　", G722=""), "", "-")</f>
        <v/>
      </c>
      <c r="J722" s="284">
        <v>315</v>
      </c>
      <c r="K722" s="284"/>
      <c r="L722" s="83" t="str">
        <f t="shared" ref="L722:L725" si="5">IF(M722="","","-")</f>
        <v/>
      </c>
      <c r="M722" s="84"/>
      <c r="N722" s="297" t="s">
        <v>594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621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52.25" customHeight="1" thickBot="1">
      <c r="A735" s="789" t="s">
        <v>595</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596</v>
      </c>
      <c r="F737" s="986"/>
      <c r="G737" s="986"/>
      <c r="H737" s="986"/>
      <c r="I737" s="986"/>
      <c r="J737" s="986"/>
      <c r="K737" s="986"/>
      <c r="L737" s="986"/>
      <c r="M737" s="986"/>
      <c r="N737" s="358" t="s">
        <v>358</v>
      </c>
      <c r="O737" s="358"/>
      <c r="P737" s="358"/>
      <c r="Q737" s="358"/>
      <c r="R737" s="986" t="s">
        <v>597</v>
      </c>
      <c r="S737" s="986"/>
      <c r="T737" s="986"/>
      <c r="U737" s="986"/>
      <c r="V737" s="986"/>
      <c r="W737" s="986"/>
      <c r="X737" s="986"/>
      <c r="Y737" s="986"/>
      <c r="Z737" s="986"/>
      <c r="AA737" s="358" t="s">
        <v>359</v>
      </c>
      <c r="AB737" s="358"/>
      <c r="AC737" s="358"/>
      <c r="AD737" s="358"/>
      <c r="AE737" s="986" t="s">
        <v>598</v>
      </c>
      <c r="AF737" s="986"/>
      <c r="AG737" s="986"/>
      <c r="AH737" s="986"/>
      <c r="AI737" s="986"/>
      <c r="AJ737" s="986"/>
      <c r="AK737" s="986"/>
      <c r="AL737" s="986"/>
      <c r="AM737" s="986"/>
      <c r="AN737" s="358" t="s">
        <v>360</v>
      </c>
      <c r="AO737" s="358"/>
      <c r="AP737" s="358"/>
      <c r="AQ737" s="358"/>
      <c r="AR737" s="987" t="s">
        <v>599</v>
      </c>
      <c r="AS737" s="988"/>
      <c r="AT737" s="988"/>
      <c r="AU737" s="988"/>
      <c r="AV737" s="988"/>
      <c r="AW737" s="988"/>
      <c r="AX737" s="989"/>
      <c r="AY737" s="89"/>
      <c r="AZ737" s="89"/>
    </row>
    <row r="738" spans="1:52" ht="24.75" customHeight="1">
      <c r="A738" s="990" t="s">
        <v>361</v>
      </c>
      <c r="B738" s="203"/>
      <c r="C738" s="203"/>
      <c r="D738" s="204"/>
      <c r="E738" s="986" t="s">
        <v>600</v>
      </c>
      <c r="F738" s="986"/>
      <c r="G738" s="986"/>
      <c r="H738" s="986"/>
      <c r="I738" s="986"/>
      <c r="J738" s="986"/>
      <c r="K738" s="986"/>
      <c r="L738" s="986"/>
      <c r="M738" s="986"/>
      <c r="N738" s="358" t="s">
        <v>362</v>
      </c>
      <c r="O738" s="358"/>
      <c r="P738" s="358"/>
      <c r="Q738" s="358"/>
      <c r="R738" s="986" t="s">
        <v>601</v>
      </c>
      <c r="S738" s="986"/>
      <c r="T738" s="986"/>
      <c r="U738" s="986"/>
      <c r="V738" s="986"/>
      <c r="W738" s="986"/>
      <c r="X738" s="986"/>
      <c r="Y738" s="986"/>
      <c r="Z738" s="986"/>
      <c r="AA738" s="358" t="s">
        <v>483</v>
      </c>
      <c r="AB738" s="358"/>
      <c r="AC738" s="358"/>
      <c r="AD738" s="358"/>
      <c r="AE738" s="986" t="s">
        <v>602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544</v>
      </c>
      <c r="B739" s="995"/>
      <c r="C739" s="995"/>
      <c r="D739" s="996"/>
      <c r="E739" s="997" t="s">
        <v>550</v>
      </c>
      <c r="F739" s="998"/>
      <c r="G739" s="998"/>
      <c r="H739" s="91" t="str">
        <f>IF(E739="", "", "(")</f>
        <v>(</v>
      </c>
      <c r="I739" s="981"/>
      <c r="J739" s="981"/>
      <c r="K739" s="91" t="str">
        <f>IF(OR(I739="　", I739=""), "", "-")</f>
        <v/>
      </c>
      <c r="L739" s="982">
        <v>297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533</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535</v>
      </c>
      <c r="B779" s="628"/>
      <c r="C779" s="628"/>
      <c r="D779" s="628"/>
      <c r="E779" s="628"/>
      <c r="F779" s="629"/>
      <c r="G779" s="594" t="s">
        <v>509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0" customHeight="1">
      <c r="A781" s="630"/>
      <c r="B781" s="631"/>
      <c r="C781" s="631"/>
      <c r="D781" s="631"/>
      <c r="E781" s="631"/>
      <c r="F781" s="632"/>
      <c r="G781" s="669" t="s">
        <v>603</v>
      </c>
      <c r="H781" s="670"/>
      <c r="I781" s="670"/>
      <c r="J781" s="670"/>
      <c r="K781" s="671"/>
      <c r="L781" s="663" t="s">
        <v>605</v>
      </c>
      <c r="M781" s="664"/>
      <c r="N781" s="664"/>
      <c r="O781" s="664"/>
      <c r="P781" s="664"/>
      <c r="Q781" s="664"/>
      <c r="R781" s="664"/>
      <c r="S781" s="664"/>
      <c r="T781" s="664"/>
      <c r="U781" s="664"/>
      <c r="V781" s="664"/>
      <c r="W781" s="664"/>
      <c r="X781" s="665"/>
      <c r="Y781" s="384">
        <v>78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30" customHeight="1">
      <c r="A782" s="630"/>
      <c r="B782" s="631"/>
      <c r="C782" s="631"/>
      <c r="D782" s="631"/>
      <c r="E782" s="631"/>
      <c r="F782" s="632"/>
      <c r="G782" s="605" t="s">
        <v>604</v>
      </c>
      <c r="H782" s="606"/>
      <c r="I782" s="606"/>
      <c r="J782" s="606"/>
      <c r="K782" s="607"/>
      <c r="L782" s="597" t="s">
        <v>606</v>
      </c>
      <c r="M782" s="598"/>
      <c r="N782" s="598"/>
      <c r="O782" s="598"/>
      <c r="P782" s="598"/>
      <c r="Q782" s="598"/>
      <c r="R782" s="598"/>
      <c r="S782" s="598"/>
      <c r="T782" s="598"/>
      <c r="U782" s="598"/>
      <c r="V782" s="598"/>
      <c r="W782" s="598"/>
      <c r="X782" s="599"/>
      <c r="Y782" s="600">
        <v>4</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487</v>
      </c>
      <c r="AM831" s="274"/>
      <c r="AN831" s="274"/>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42" customHeight="1">
      <c r="A837" s="372">
        <v>1</v>
      </c>
      <c r="B837" s="372">
        <v>1</v>
      </c>
      <c r="C837" s="354" t="s">
        <v>607</v>
      </c>
      <c r="D837" s="340"/>
      <c r="E837" s="340"/>
      <c r="F837" s="340"/>
      <c r="G837" s="340"/>
      <c r="H837" s="340"/>
      <c r="I837" s="340"/>
      <c r="J837" s="341" t="s">
        <v>608</v>
      </c>
      <c r="K837" s="342"/>
      <c r="L837" s="342"/>
      <c r="M837" s="342"/>
      <c r="N837" s="342"/>
      <c r="O837" s="342"/>
      <c r="P837" s="355" t="s">
        <v>609</v>
      </c>
      <c r="Q837" s="343"/>
      <c r="R837" s="343"/>
      <c r="S837" s="343"/>
      <c r="T837" s="343"/>
      <c r="U837" s="343"/>
      <c r="V837" s="343"/>
      <c r="W837" s="343"/>
      <c r="X837" s="343"/>
      <c r="Y837" s="344">
        <v>82</v>
      </c>
      <c r="Z837" s="345"/>
      <c r="AA837" s="345"/>
      <c r="AB837" s="346"/>
      <c r="AC837" s="356" t="s">
        <v>196</v>
      </c>
      <c r="AD837" s="364"/>
      <c r="AE837" s="364"/>
      <c r="AF837" s="364"/>
      <c r="AG837" s="364"/>
      <c r="AH837" s="365" t="s">
        <v>610</v>
      </c>
      <c r="AI837" s="366"/>
      <c r="AJ837" s="366"/>
      <c r="AK837" s="366"/>
      <c r="AL837" s="350" t="s">
        <v>610</v>
      </c>
      <c r="AM837" s="351"/>
      <c r="AN837" s="351"/>
      <c r="AO837" s="352"/>
      <c r="AP837" s="353" t="s">
        <v>611</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8">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17"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515</v>
      </c>
      <c r="H2" s="595"/>
      <c r="I2" s="595"/>
      <c r="J2" s="595"/>
      <c r="K2" s="595"/>
      <c r="L2" s="595"/>
      <c r="M2" s="595"/>
      <c r="N2" s="595"/>
      <c r="O2" s="595"/>
      <c r="P2" s="595"/>
      <c r="Q2" s="595"/>
      <c r="R2" s="595"/>
      <c r="S2" s="595"/>
      <c r="T2" s="595"/>
      <c r="U2" s="595"/>
      <c r="V2" s="595"/>
      <c r="W2" s="595"/>
      <c r="X2" s="595"/>
      <c r="Y2" s="595"/>
      <c r="Z2" s="595"/>
      <c r="AA2" s="595"/>
      <c r="AB2" s="596"/>
      <c r="AC2" s="594" t="s">
        <v>517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2018-05-09T04:41:44Z</cp:lastPrinted>
  <dcterms:created xsi:type="dcterms:W3CDTF">2012-03-13T00:50:25Z</dcterms:created>
  <dcterms:modified xsi:type="dcterms:W3CDTF">2018-07-04T11:39:32Z</dcterms:modified>
</cp:coreProperties>
</file>