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1944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M41" i="3"/>
  <c r="AI34" i="3"/>
  <c r="AE34" i="3"/>
  <c r="AM55" i="3" l="1"/>
  <c r="AI55" i="3"/>
  <c r="AE55" i="3"/>
  <c r="AI48" i="3" l="1"/>
  <c r="AE48" i="3"/>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<sst xmlns="http://schemas.openxmlformats.org/spreadsheetml/2006/main" count="2836" uniqueCount="619">
  <si>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</si>
  <si>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</si>
  <si>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</si>
  <si>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</si>
  <si>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</si>
  <si>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</si>
  <si>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</si>
  <si>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</si>
  <si>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</si>
  <si>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</si>
  <si>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</si>
  <si>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</si>
  <si>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</si>
  <si>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</si>
  <si>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</si>
  <si>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</si>
  <si>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</si>
  <si>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</si>
  <si>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</si>
  <si>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</si>
  <si>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</si>
  <si>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</si>
  <si>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</si>
  <si>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</si>
  <si>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</si>
  <si>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</si>
  <si>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</si>
  <si>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</si>
  <si>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</si>
  <si>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</si>
  <si>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</si>
  <si>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</si>
  <si>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</si>
  <si>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</si>
  <si>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</si>
  <si>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</si>
  <si>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</si>
  <si>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</si>
  <si>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</si>
  <si>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</si>
  <si>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</si>
  <si>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</si>
  <si>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</si>
  <si>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</si>
  <si>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</si>
  <si>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</si>
  <si>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</si>
  <si>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</si>
  <si>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</si>
  <si>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</si>
  <si>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</si>
  <si>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</si>
  <si>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</si>
  <si>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</si>
  <si>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</si>
  <si>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</si>
  <si>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</si>
  <si>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</si>
  <si>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</si>
  <si>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</si>
  <si>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</si>
  <si>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</si>
  <si>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</si>
  <si>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</si>
  <si>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</si>
  <si>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</si>
  <si>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</si>
  <si>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</si>
  <si>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</si>
  <si>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</si>
  <si>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</si>
  <si>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</si>
  <si>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</si>
  <si>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</si>
  <si>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</si>
  <si>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</si>
  <si>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</si>
  <si>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</si>
  <si>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</si>
  <si>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</si>
  <si>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</si>
  <si>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</si>
  <si>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</si>
  <si>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</si>
  <si>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</si>
  <si>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</si>
  <si>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</si>
  <si>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</si>
  <si>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</si>
  <si>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</si>
  <si>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</si>
  <si>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</si>
  <si>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</si>
  <si>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</si>
  <si>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</si>
  <si>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</si>
  <si>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</si>
  <si>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</si>
  <si>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</si>
  <si>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</si>
  <si>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</si>
  <si>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</si>
  <si>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</si>
  <si>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</si>
  <si>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</si>
  <si>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</si>
  <si>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</si>
  <si>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</si>
  <si>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</si>
  <si>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</si>
  <si>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</si>
  <si>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</si>
  <si>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</si>
  <si>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</si>
  <si>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</si>
  <si>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</si>
  <si>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</si>
  <si>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</si>
  <si>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</si>
  <si>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</si>
  <si>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</si>
  <si>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</si>
  <si>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</si>
  <si>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</si>
  <si>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</si>
  <si>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</si>
  <si>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</si>
  <si>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</si>
  <si>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</si>
  <si>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</si>
  <si>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</si>
  <si>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</si>
  <si>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</si>
  <si>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</si>
  <si>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</si>
  <si>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</si>
  <si>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</si>
  <si>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</si>
  <si>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</si>
  <si>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</si>
  <si>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</si>
  <si>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</si>
  <si>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</si>
  <si>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</si>
  <si>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</si>
  <si>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</si>
  <si>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</si>
  <si>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</si>
  <si>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</si>
  <si>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</si>
  <si>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</si>
  <si>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</si>
  <si>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</si>
  <si>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</si>
  <si>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</si>
  <si>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</si>
  <si>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</si>
  <si>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</si>
  <si>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</si>
  <si>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</si>
  <si>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</si>
  <si>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</si>
  <si>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</si>
  <si>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</si>
  <si>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</si>
  <si>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</si>
  <si>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</si>
  <si>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</si>
  <si>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</si>
  <si>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</si>
  <si>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</si>
  <si>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</si>
  <si>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</si>
  <si>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</si>
  <si>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</si>
  <si>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</si>
  <si>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</si>
  <si>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</si>
  <si>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</si>
  <si>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</si>
  <si>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</si>
  <si>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</si>
  <si>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</si>
  <si>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</si>
  <si>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</si>
  <si>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</si>
  <si>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</si>
  <si>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</si>
  <si>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</si>
  <si>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</si>
  <si>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</si>
  <si>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</si>
  <si>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</si>
  <si>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</si>
  <si>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</si>
  <si>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</si>
  <si>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</si>
  <si>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</si>
  <si>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</si>
  <si>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</si>
  <si>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</si>
  <si>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</si>
  <si>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</si>
  <si>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</si>
  <si>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</si>
  <si>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</si>
  <si>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</si>
  <si>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</si>
  <si>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</si>
  <si>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</si>
  <si>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</si>
  <si>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</si>
  <si>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</si>
  <si>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</si>
  <si>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</si>
  <si>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</si>
  <si>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</si>
  <si>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</si>
  <si>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</si>
  <si>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</si>
  <si>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</si>
  <si>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</si>
  <si>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</si>
  <si>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</si>
  <si>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</si>
  <si>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</si>
  <si>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</si>
  <si>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</si>
  <si>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</si>
  <si>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</si>
  <si>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</si>
  <si>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</si>
  <si>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</si>
  <si>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</si>
  <si>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</si>
  <si>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</si>
  <si>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</si>
  <si>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</si>
  <si>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</si>
  <si>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</si>
  <si>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</si>
  <si>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</si>
  <si>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</si>
  <si>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</si>
  <si>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</si>
  <si>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</si>
  <si>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</si>
  <si>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</si>
  <si>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</si>
  <si>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</si>
  <si>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</si>
  <si>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</si>
  <si>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</si>
  <si>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</si>
  <si>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</si>
  <si>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</si>
  <si>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</si>
  <si>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</si>
  <si>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</si>
  <si>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</si>
  <si>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</si>
  <si>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</si>
  <si>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</si>
  <si>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</si>
  <si>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</si>
  <si>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</si>
  <si>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</si>
  <si>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</si>
  <si>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</si>
  <si>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</si>
  <si>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</si>
  <si>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</si>
  <si>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</si>
  <si>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</si>
  <si>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</si>
  <si>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</si>
  <si>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</si>
  <si>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</si>
  <si>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</si>
  <si>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</si>
  <si>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</si>
  <si>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</si>
  <si>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</si>
  <si>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</si>
  <si>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</si>
  <si>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</si>
  <si>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</si>
  <si>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</si>
  <si>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</si>
  <si>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</si>
  <si>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</si>
  <si>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</si>
  <si>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</si>
  <si>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</si>
  <si>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</si>
  <si>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</si>
  <si>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</si>
  <si>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</si>
  <si>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</si>
  <si>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</si>
  <si>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</si>
  <si>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</si>
  <si>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</si>
  <si>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</si>
  <si>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</si>
  <si>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</si>
  <si>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</si>
  <si>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</si>
  <si>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</si>
  <si>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</si>
  <si>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</si>
  <si>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</si>
  <si>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</si>
  <si>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</si>
  <si>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</si>
  <si>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</si>
  <si>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</si>
  <si>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</si>
  <si>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</si>
  <si>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</si>
  <si>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</si>
  <si>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</si>
  <si>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</si>
  <si>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</si>
  <si>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</si>
  <si>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</si>
  <si>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</si>
  <si>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</si>
  <si>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</si>
  <si>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</si>
  <si>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</si>
  <si>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</si>
  <si>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</si>
  <si>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</si>
  <si>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</si>
  <si>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</si>
  <si>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</si>
  <si>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</si>
  <si>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</si>
  <si>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</si>
  <si>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</si>
  <si>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</si>
  <si>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</si>
  <si>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</si>
  <si>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</si>
  <si>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</si>
  <si>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</si>
  <si>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</si>
  <si>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</si>
  <si>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</si>
  <si>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</si>
  <si>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</si>
  <si>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</si>
  <si>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</si>
  <si>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</si>
  <si>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</si>
  <si>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</si>
  <si>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</si>
  <si>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</si>
  <si>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</si>
  <si>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</si>
  <si>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</si>
  <si>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</si>
  <si>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</si>
  <si>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</si>
  <si>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</si>
  <si>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</si>
  <si>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</si>
  <si>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</si>
  <si>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</si>
  <si>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</si>
  <si>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</si>
  <si>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</si>
  <si>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</si>
  <si>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</si>
  <si>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</si>
  <si>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</si>
  <si>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</si>
  <si>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</si>
  <si>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</si>
  <si>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</si>
  <si>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</si>
  <si>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</si>
  <si>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</si>
  <si>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</si>
  <si>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</si>
  <si>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</si>
  <si>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</si>
  <si>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</si>
  <si>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</si>
  <si>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</si>
  <si>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</si>
  <si>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</si>
  <si>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</si>
  <si>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</si>
  <si>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</si>
  <si>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</si>
  <si>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</si>
  <si>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</si>
  <si>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</si>
  <si>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</si>
  <si>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</si>
  <si>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</si>
  <si>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</si>
  <si>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</si>
  <si>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</si>
  <si>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</si>
  <si>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</si>
  <si>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</si>
  <si>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</si>
  <si>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</si>
  <si>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</si>
  <si>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</si>
  <si>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</si>
  <si>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</si>
  <si>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</si>
  <si>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</si>
  <si>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</si>
  <si>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</si>
  <si>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</si>
  <si>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</si>
  <si>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</si>
  <si>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</si>
  <si>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</si>
  <si>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</si>
  <si>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</si>
  <si>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</si>
  <si>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</si>
  <si>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</si>
  <si>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</si>
  <si>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</si>
  <si>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</si>
  <si>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</si>
  <si>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</si>
  <si>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</si>
  <si>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</si>
  <si>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</si>
  <si>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</si>
  <si>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</si>
  <si>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</si>
  <si>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</si>
  <si>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</si>
  <si>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</si>
  <si>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</si>
  <si>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</si>
  <si>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</si>
  <si>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</si>
  <si>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</si>
  <si>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</si>
  <si>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</si>
  <si>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</si>
  <si>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</si>
  <si>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</si>
  <si>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</si>
  <si>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</si>
  <si>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</si>
  <si>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</si>
  <si>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</si>
  <si>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</si>
  <si>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</si>
  <si>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</si>
  <si>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</si>
  <si>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</si>
  <si>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</si>
  <si>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</si>
  <si>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</si>
  <si>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</si>
  <si>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</si>
  <si>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</si>
  <si>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</si>
  <si>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</si>
  <si>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</si>
  <si>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</si>
  <si>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</si>
  <si>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</si>
  <si>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</si>
  <si>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</si>
  <si>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</si>
  <si>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</si>
  <si>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</si>
  <si>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</si>
  <si>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</si>
  <si>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</si>
  <si>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</si>
  <si>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</si>
  <si>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</si>
  <si>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</si>
  <si>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</si>
  <si>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</si>
  <si>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</si>
  <si>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</si>
  <si>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</si>
  <si>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</si>
  <si>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</si>
  <si>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</si>
  <si>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</si>
  <si>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</si>
  <si>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</si>
  <si>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</si>
  <si>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</si>
  <si>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</si>
  <si>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</si>
  <si>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</si>
  <si>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</si>
  <si>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</si>
  <si>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</si>
  <si>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</si>
  <si>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</si>
  <si>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</si>
  <si>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</si>
  <si>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</si>
  <si>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</si>
  <si>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</si>
  <si>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</si>
  <si>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</si>
  <si>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</si>
  <si>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</si>
  <si>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</si>
  <si>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</si>
  <si>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</si>
  <si>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</si>
  <si>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</si>
  <si>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</si>
  <si>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</si>
  <si>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</si>
  <si>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</si>
  <si>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</si>
  <si>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</si>
  <si>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</si>
  <si>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</si>
  <si>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</si>
  <si>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</si>
  <si>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</si>
  <si>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</si>
  <si>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</si>
  <si>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</si>
  <si>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</si>
  <si>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</si>
  <si>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</si>
  <si>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</si>
  <si>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</si>
  <si>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</si>
  <si>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</si>
  <si>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</si>
  <si>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</si>
  <si>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</si>
  <si>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</si>
  <si>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</si>
  <si>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</si>
  <si>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</si>
  <si>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</si>
  <si>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</si>
  <si>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</si>
  <si>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甲木　浩太郎</t>
    <rPh sb="0" eb="2">
      <t>カチョウ</t>
    </rPh>
    <rPh sb="3" eb="5">
      <t>カツキ</t>
    </rPh>
    <rPh sb="6" eb="9">
      <t>コウタロウ</t>
    </rPh>
    <phoneticPr fontId="5"/>
  </si>
  <si>
    <t>○</t>
  </si>
  <si>
    <t>外務省設置法第4条第3項</t>
  </si>
  <si>
    <t>日本国名古屋市における国際連合地域開発センターに関する日本国政府と国際連合との間の協定（1971年6月18日署名、発効）</t>
  </si>
  <si>
    <t>国際連合地域開発センター(UNCRD)拠出金</t>
    <phoneticPr fontId="5"/>
  </si>
  <si>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5"/>
  </si>
  <si>
    <t xml:space="preserve">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
</t>
    <rPh sb="21" eb="23">
      <t>チュウブ</t>
    </rPh>
    <rPh sb="23" eb="24">
      <t>ケン</t>
    </rPh>
    <rPh sb="25" eb="27">
      <t>ホンブ</t>
    </rPh>
    <rPh sb="28" eb="29">
      <t>ユウ</t>
    </rPh>
    <rPh sb="31" eb="33">
      <t>ユイイツ</t>
    </rPh>
    <rPh sb="34" eb="36">
      <t>コクサイ</t>
    </rPh>
    <rPh sb="36" eb="38">
      <t>キカン</t>
    </rPh>
    <rPh sb="64" eb="66">
      <t>トリクミ</t>
    </rPh>
    <rPh sb="68" eb="70">
      <t>ニホン</t>
    </rPh>
    <rPh sb="71" eb="73">
      <t>ジュウテン</t>
    </rPh>
    <rPh sb="73" eb="74">
      <t>テキ</t>
    </rPh>
    <rPh sb="79" eb="81">
      <t>カンキョウ</t>
    </rPh>
    <rPh sb="81" eb="82">
      <t>テキ</t>
    </rPh>
    <rPh sb="142" eb="143">
      <t>カン</t>
    </rPh>
    <rPh sb="148" eb="150">
      <t>ジッシ</t>
    </rPh>
    <rPh sb="162" eb="164">
      <t>キョシュツ</t>
    </rPh>
    <rPh sb="165" eb="166">
      <t>トオ</t>
    </rPh>
    <rPh sb="180" eb="182">
      <t>チイキ</t>
    </rPh>
    <rPh sb="182" eb="184">
      <t>カイハツ</t>
    </rPh>
    <rPh sb="187" eb="188">
      <t>トウ</t>
    </rPh>
    <rPh sb="192" eb="194">
      <t>コクサイ</t>
    </rPh>
    <rPh sb="194" eb="196">
      <t>シャカイ</t>
    </rPh>
    <rPh sb="217" eb="219">
      <t>ニホン</t>
    </rPh>
    <rPh sb="231" eb="233">
      <t>メザ</t>
    </rPh>
    <phoneticPr fontId="5"/>
  </si>
  <si>
    <t>-</t>
  </si>
  <si>
    <t>-</t>
    <phoneticPr fontId="5"/>
  </si>
  <si>
    <t>UNCRD拠出金</t>
    <rPh sb="5" eb="7">
      <t>キョシュツ</t>
    </rPh>
    <rPh sb="7" eb="8">
      <t>キン</t>
    </rPh>
    <phoneticPr fontId="5"/>
  </si>
  <si>
    <t>地方自治体の廃棄物管理サービスを拡大するための国際パートナーシップ(IPLA)数</t>
  </si>
  <si>
    <t>‐</t>
  </si>
  <si>
    <t>国数</t>
    <rPh sb="0" eb="1">
      <t>クニ</t>
    </rPh>
    <rPh sb="1" eb="2">
      <t>スウ</t>
    </rPh>
    <phoneticPr fontId="5"/>
  </si>
  <si>
    <t>国数</t>
    <rPh sb="0" eb="2">
      <t>コクスウ</t>
    </rPh>
    <phoneticPr fontId="5"/>
  </si>
  <si>
    <t>-</t>
    <phoneticPr fontId="5"/>
  </si>
  <si>
    <t>アジア太平洋３R推進フォーラム参加国数を増加させる</t>
    <rPh sb="20" eb="22">
      <t>ゾウカ</t>
    </rPh>
    <phoneticPr fontId="5"/>
  </si>
  <si>
    <t>日本再興戦略2015工程表に掲げた2025年までに国連関係機関の邦人職員数を1000人（現状約800人）とする目標に向けた水準（2014年現在の職員数の1.25倍）の達成</t>
  </si>
  <si>
    <t>邦人幹部職員数</t>
    <rPh sb="0" eb="2">
      <t>ホウジン</t>
    </rPh>
    <rPh sb="2" eb="4">
      <t>カンブ</t>
    </rPh>
    <rPh sb="4" eb="7">
      <t>ショクインスウ</t>
    </rPh>
    <phoneticPr fontId="5"/>
  </si>
  <si>
    <t>人</t>
    <rPh sb="0" eb="1">
      <t>ニン</t>
    </rPh>
    <phoneticPr fontId="5"/>
  </si>
  <si>
    <t>UNCRD作成資料</t>
    <rPh sb="5" eb="7">
      <t>サクセイ</t>
    </rPh>
    <rPh sb="7" eb="9">
      <t>シリョウ</t>
    </rPh>
    <phoneticPr fontId="5"/>
  </si>
  <si>
    <t>基本目標Ⅶ　分担金・拠出金</t>
    <phoneticPr fontId="5"/>
  </si>
  <si>
    <t>施策Ⅶ－３　国際機関を通じた地球規模の諸課題に係る国際貢献</t>
    <phoneticPr fontId="5"/>
  </si>
  <si>
    <t>-</t>
    <phoneticPr fontId="5"/>
  </si>
  <si>
    <t>-</t>
    <phoneticPr fontId="5"/>
  </si>
  <si>
    <t>-</t>
    <phoneticPr fontId="5"/>
  </si>
  <si>
    <t>-</t>
    <phoneticPr fontId="5"/>
  </si>
  <si>
    <t>-</t>
    <phoneticPr fontId="5"/>
  </si>
  <si>
    <t>-</t>
    <phoneticPr fontId="5"/>
  </si>
  <si>
    <t>UNCRDへの拠出</t>
    <rPh sb="7" eb="9">
      <t>キョシュツ</t>
    </rPh>
    <phoneticPr fontId="5"/>
  </si>
  <si>
    <t>運営・事業費</t>
    <rPh sb="0" eb="2">
      <t>ウンエイ</t>
    </rPh>
    <rPh sb="3" eb="6">
      <t>ジギョウヒ</t>
    </rPh>
    <phoneticPr fontId="5"/>
  </si>
  <si>
    <t>国連地域開発センター</t>
    <rPh sb="0" eb="2">
      <t>コクレン</t>
    </rPh>
    <rPh sb="2" eb="4">
      <t>チイキ</t>
    </rPh>
    <rPh sb="4" eb="6">
      <t>カイハツ</t>
    </rPh>
    <phoneticPr fontId="5"/>
  </si>
  <si>
    <t>開発途上国における地域開発推進のための事業実施</t>
  </si>
  <si>
    <t>日本（名古屋）等で開催した研修・セミナー開催数</t>
    <rPh sb="0" eb="2">
      <t>ニホン</t>
    </rPh>
    <rPh sb="3" eb="6">
      <t>ナゴヤ</t>
    </rPh>
    <rPh sb="7" eb="8">
      <t>ナド</t>
    </rPh>
    <rPh sb="9" eb="11">
      <t>カイサイ</t>
    </rPh>
    <rPh sb="13" eb="15">
      <t>ケンシュウ</t>
    </rPh>
    <rPh sb="20" eb="22">
      <t>カイサイ</t>
    </rPh>
    <rPh sb="22" eb="23">
      <t>スウ</t>
    </rPh>
    <phoneticPr fontId="5"/>
  </si>
  <si>
    <t>回</t>
    <rPh sb="0" eb="1">
      <t>カイ</t>
    </rPh>
    <phoneticPr fontId="5"/>
  </si>
  <si>
    <t>研修・セミナー実績額／研修セミナー</t>
    <rPh sb="0" eb="2">
      <t>ケンシュウ</t>
    </rPh>
    <rPh sb="7" eb="10">
      <t>ジッセキガク</t>
    </rPh>
    <rPh sb="11" eb="13">
      <t>ケンシュウ</t>
    </rPh>
    <phoneticPr fontId="5"/>
  </si>
  <si>
    <t>ドル</t>
    <phoneticPr fontId="5"/>
  </si>
  <si>
    <t>77,713/18回</t>
    <rPh sb="9" eb="10">
      <t>カイ</t>
    </rPh>
    <phoneticPr fontId="5"/>
  </si>
  <si>
    <t>25,651/3回</t>
    <rPh sb="8" eb="9">
      <t>カイ</t>
    </rPh>
    <phoneticPr fontId="5"/>
  </si>
  <si>
    <t>213,692/11回</t>
    <rPh sb="10" eb="11">
      <t>カイ</t>
    </rPh>
    <phoneticPr fontId="5"/>
  </si>
  <si>
    <t>-</t>
    <phoneticPr fontId="5"/>
  </si>
  <si>
    <t>-</t>
    <phoneticPr fontId="5"/>
  </si>
  <si>
    <t>UNCRDは1971年に国連と日本との間で締結された協定に基づいて設置されており，国として支援する必要あり。</t>
  </si>
  <si>
    <t>UNCRDは，日本の推進する政策である環境的に持続可能な交通（EST)や３Ｒ（リデュース，リユース，リサイクル）に重点的に取り組んでおり，日本が高い専門性を有する環境分野における国際貢献に資する。</t>
    <rPh sb="57" eb="59">
      <t>ジュウテン</t>
    </rPh>
    <rPh sb="59" eb="60">
      <t>テキ</t>
    </rPh>
    <rPh sb="61" eb="62">
      <t>ト</t>
    </rPh>
    <rPh sb="63" eb="64">
      <t>ク</t>
    </rPh>
    <rPh sb="69" eb="71">
      <t>ニホン</t>
    </rPh>
    <rPh sb="72" eb="73">
      <t>タカ</t>
    </rPh>
    <rPh sb="74" eb="77">
      <t>センモンセイ</t>
    </rPh>
    <rPh sb="78" eb="79">
      <t>ユウ</t>
    </rPh>
    <rPh sb="81" eb="83">
      <t>カンキョウ</t>
    </rPh>
    <rPh sb="83" eb="85">
      <t>ブンヤ</t>
    </rPh>
    <rPh sb="89" eb="91">
      <t>コクサイ</t>
    </rPh>
    <rPh sb="91" eb="93">
      <t>コウケン</t>
    </rPh>
    <rPh sb="94" eb="95">
      <t>シ</t>
    </rPh>
    <phoneticPr fontId="5"/>
  </si>
  <si>
    <t>支出の合理性は財務報告書を通じて確認している。</t>
  </si>
  <si>
    <t>費目・使途の必要性は財務報告書を通じて確認している。</t>
  </si>
  <si>
    <t>当該国際機関は人件費を始めとする共通経費の削減等につとめている。</t>
  </si>
  <si>
    <t>成果実績は年次報告書や事務局との協議を通じて評価。2017年度事業は活動実績及び成果目標共に見込みに見合ったものとなっている。</t>
    <phoneticPr fontId="5"/>
  </si>
  <si>
    <t>事業の成果は刊行物等で普及。</t>
  </si>
  <si>
    <t>-</t>
    <phoneticPr fontId="5"/>
  </si>
  <si>
    <t>アジア太平洋EST推進フォーラム参加国数を増加させる</t>
    <rPh sb="3" eb="6">
      <t>タイヘイヨウ</t>
    </rPh>
    <rPh sb="9" eb="11">
      <t>スイシン</t>
    </rPh>
    <rPh sb="16" eb="19">
      <t>サンカコク</t>
    </rPh>
    <rPh sb="19" eb="20">
      <t>スウ</t>
    </rPh>
    <rPh sb="21" eb="23">
      <t>ゾウカ</t>
    </rPh>
    <phoneticPr fontId="5"/>
  </si>
  <si>
    <t>前年の参加国数を上回る参加国数を達成する</t>
    <phoneticPr fontId="5"/>
  </si>
  <si>
    <t>96</t>
    <phoneticPr fontId="5"/>
  </si>
  <si>
    <t>103</t>
    <phoneticPr fontId="5"/>
  </si>
  <si>
    <t>123</t>
    <phoneticPr fontId="5"/>
  </si>
  <si>
    <t>260</t>
    <phoneticPr fontId="5"/>
  </si>
  <si>
    <t>244</t>
    <phoneticPr fontId="5"/>
  </si>
  <si>
    <t>285</t>
    <phoneticPr fontId="5"/>
  </si>
  <si>
    <t>事業実施に当たっては，日本と十分な調整を行っており，地域の実情に即した適切なコストにより実施されている。29年度の単位当たりコストが上昇しているのは，一部フォーラムに変えてこれまで実施していなかった長期の研修を実施したためであり，実施する研修等は内容に即して必要最低限のコストで実施している。</t>
    <rPh sb="11" eb="13">
      <t>ニホン</t>
    </rPh>
    <rPh sb="54" eb="56">
      <t>ネンド</t>
    </rPh>
    <rPh sb="57" eb="59">
      <t>タンイ</t>
    </rPh>
    <rPh sb="59" eb="60">
      <t>ア</t>
    </rPh>
    <rPh sb="66" eb="68">
      <t>ジョウショウ</t>
    </rPh>
    <rPh sb="75" eb="77">
      <t>イチブ</t>
    </rPh>
    <rPh sb="83" eb="84">
      <t>カ</t>
    </rPh>
    <rPh sb="90" eb="92">
      <t>ジッシ</t>
    </rPh>
    <rPh sb="99" eb="101">
      <t>チョウキ</t>
    </rPh>
    <rPh sb="102" eb="104">
      <t>ケンシュウ</t>
    </rPh>
    <rPh sb="105" eb="107">
      <t>ジッシ</t>
    </rPh>
    <rPh sb="115" eb="117">
      <t>ジッシ</t>
    </rPh>
    <rPh sb="119" eb="122">
      <t>ケンシュウトウ</t>
    </rPh>
    <rPh sb="123" eb="125">
      <t>ナイヨウ</t>
    </rPh>
    <rPh sb="126" eb="127">
      <t>ソク</t>
    </rPh>
    <rPh sb="129" eb="131">
      <t>ヒツヨウ</t>
    </rPh>
    <rPh sb="131" eb="134">
      <t>サイテイゲン</t>
    </rPh>
    <rPh sb="139" eb="141">
      <t>ジッシ</t>
    </rPh>
    <phoneticPr fontId="5"/>
  </si>
  <si>
    <t>UNCRDは，人的・物的なリソースが不足する中でも，事業の実施あたっては他の国際機関や地元自治体，民間企業と共催することで，経費の削減に努め，低コストで事業を実施している。</t>
    <rPh sb="7" eb="9">
      <t>ジンテキ</t>
    </rPh>
    <rPh sb="10" eb="12">
      <t>ブッテキ</t>
    </rPh>
    <rPh sb="18" eb="20">
      <t>フソク</t>
    </rPh>
    <rPh sb="22" eb="23">
      <t>ナカ</t>
    </rPh>
    <rPh sb="26" eb="28">
      <t>ジギョウ</t>
    </rPh>
    <rPh sb="29" eb="31">
      <t>ジッシ</t>
    </rPh>
    <rPh sb="36" eb="37">
      <t>ホカ</t>
    </rPh>
    <rPh sb="38" eb="40">
      <t>コクサイ</t>
    </rPh>
    <rPh sb="40" eb="42">
      <t>キカン</t>
    </rPh>
    <rPh sb="43" eb="45">
      <t>ジモト</t>
    </rPh>
    <rPh sb="45" eb="48">
      <t>ジチタイ</t>
    </rPh>
    <rPh sb="49" eb="51">
      <t>ミンカン</t>
    </rPh>
    <rPh sb="51" eb="53">
      <t>キギョウ</t>
    </rPh>
    <rPh sb="54" eb="56">
      <t>キョウサイ</t>
    </rPh>
    <rPh sb="71" eb="72">
      <t>テイ</t>
    </rPh>
    <rPh sb="76" eb="78">
      <t>ジギョウ</t>
    </rPh>
    <rPh sb="79" eb="81">
      <t>ジッシ</t>
    </rPh>
    <phoneticPr fontId="5"/>
  </si>
  <si>
    <t>ケニア事務所及びラテンアメリカ事務所の閉鎖により28年度は研修等総数は落ち込んでいたものの，29年度は総数も例年並みに持ち直し，実績は見込みに見合ったものである。</t>
    <rPh sb="6" eb="7">
      <t>オヨ</t>
    </rPh>
    <rPh sb="15" eb="18">
      <t>ジムショ</t>
    </rPh>
    <rPh sb="26" eb="28">
      <t>ネンド</t>
    </rPh>
    <rPh sb="29" eb="32">
      <t>ケンシュウトウ</t>
    </rPh>
    <rPh sb="35" eb="36">
      <t>オ</t>
    </rPh>
    <rPh sb="37" eb="38">
      <t>コ</t>
    </rPh>
    <rPh sb="48" eb="50">
      <t>ネンド</t>
    </rPh>
    <rPh sb="51" eb="53">
      <t>ソウスウ</t>
    </rPh>
    <rPh sb="54" eb="56">
      <t>レイネン</t>
    </rPh>
    <rPh sb="56" eb="57">
      <t>ナ</t>
    </rPh>
    <rPh sb="59" eb="60">
      <t>モ</t>
    </rPh>
    <rPh sb="61" eb="62">
      <t>ナオ</t>
    </rPh>
    <phoneticPr fontId="5"/>
  </si>
  <si>
    <t>http://www.uncrd.or.jp/index.php?menu=392</t>
    <phoneticPr fontId="5"/>
  </si>
  <si>
    <t>http://www.uncrd.or.jp/index.php?menu=384</t>
    <phoneticPr fontId="5"/>
  </si>
  <si>
    <t>UNCRDへの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phoneticPr fontId="5"/>
  </si>
  <si>
    <t>UNCRDは，最小限の予算・人員にも関わらず効果的に事業が実施されている。当該機関の事業は，日本が高い専門性を有する地域開発や環境に係る政策を国際社会へむけて発信し，普遍化させることに資するとともに，持続可能な開発目標（ＳＤＧｓ）(ターゲット11.など)の実施に貢献するものであり，日本の外交政策上ニーズを反映している。</t>
    <rPh sb="7" eb="10">
      <t>サイショウゲン</t>
    </rPh>
    <rPh sb="29" eb="31">
      <t>ジッシ</t>
    </rPh>
    <rPh sb="37" eb="39">
      <t>トウガイ</t>
    </rPh>
    <rPh sb="39" eb="41">
      <t>キカン</t>
    </rPh>
    <rPh sb="42" eb="44">
      <t>ジギョウ</t>
    </rPh>
    <rPh sb="46" eb="48">
      <t>ニホン</t>
    </rPh>
    <rPh sb="49" eb="50">
      <t>タカ</t>
    </rPh>
    <rPh sb="51" eb="54">
      <t>センモンセイ</t>
    </rPh>
    <rPh sb="55" eb="56">
      <t>ユウ</t>
    </rPh>
    <rPh sb="58" eb="60">
      <t>チイキ</t>
    </rPh>
    <rPh sb="60" eb="62">
      <t>カイハツ</t>
    </rPh>
    <rPh sb="63" eb="65">
      <t>カンキョウ</t>
    </rPh>
    <rPh sb="66" eb="67">
      <t>カカ</t>
    </rPh>
    <rPh sb="68" eb="70">
      <t>セイサク</t>
    </rPh>
    <rPh sb="71" eb="73">
      <t>コクサイ</t>
    </rPh>
    <rPh sb="73" eb="75">
      <t>シャカイ</t>
    </rPh>
    <rPh sb="79" eb="81">
      <t>ハッシン</t>
    </rPh>
    <rPh sb="83" eb="86">
      <t>フヘンカ</t>
    </rPh>
    <rPh sb="92" eb="93">
      <t>シ</t>
    </rPh>
    <rPh sb="141" eb="143">
      <t>ニホン</t>
    </rPh>
    <phoneticPr fontId="5"/>
  </si>
  <si>
    <t>今後の課題としては，テーマの明確化により事業の更なる効率化を図っていくことであり，同じ予算でも費用対効果の高い事業が実施できるよう努めていくことが挙げられる。</t>
    <phoneticPr fontId="5"/>
  </si>
  <si>
    <t>本拠出金は，ＵＮＣＲＤの主要な管理・運営費用として運営基盤を支えており，当該機関が実施する開発途上国の行政官への地域開発に関する研修事業や，我が国環境省の支援による3R，ESTのアジア太平洋地域における推進に関する事業の実施，IPLAを通じた各国や民間，NGO等のパートナーシップ確立等に貢献した。</t>
    <rPh sb="0" eb="1">
      <t>ホン</t>
    </rPh>
    <rPh sb="1" eb="4">
      <t>キョシュツキン</t>
    </rPh>
    <rPh sb="12" eb="14">
      <t>シュヨウ</t>
    </rPh>
    <rPh sb="15" eb="17">
      <t>カンリ</t>
    </rPh>
    <rPh sb="18" eb="20">
      <t>ウンエイ</t>
    </rPh>
    <rPh sb="21" eb="22">
      <t>ヨウ</t>
    </rPh>
    <rPh sb="36" eb="38">
      <t>トウガイ</t>
    </rPh>
    <rPh sb="38" eb="40">
      <t>キカン</t>
    </rPh>
    <rPh sb="41" eb="43">
      <t>ジッシ</t>
    </rPh>
    <rPh sb="45" eb="47">
      <t>カイハツ</t>
    </rPh>
    <rPh sb="47" eb="50">
      <t>トジョウコク</t>
    </rPh>
    <rPh sb="51" eb="54">
      <t>ギョウセイカン</t>
    </rPh>
    <rPh sb="56" eb="58">
      <t>チイキ</t>
    </rPh>
    <rPh sb="58" eb="60">
      <t>カイハツ</t>
    </rPh>
    <rPh sb="61" eb="62">
      <t>カン</t>
    </rPh>
    <rPh sb="64" eb="66">
      <t>ケンシュウ</t>
    </rPh>
    <rPh sb="66" eb="68">
      <t>ジギョウ</t>
    </rPh>
    <rPh sb="70" eb="71">
      <t>ワ</t>
    </rPh>
    <rPh sb="72" eb="73">
      <t>クニ</t>
    </rPh>
    <rPh sb="92" eb="95">
      <t>タイヘイヨウ</t>
    </rPh>
    <rPh sb="95" eb="97">
      <t>チイキ</t>
    </rPh>
    <rPh sb="101" eb="103">
      <t>スイシン</t>
    </rPh>
    <rPh sb="104" eb="105">
      <t>カン</t>
    </rPh>
    <rPh sb="107" eb="109">
      <t>ジギョウ</t>
    </rPh>
    <rPh sb="110" eb="112">
      <t>ジッシ</t>
    </rPh>
    <rPh sb="118" eb="119">
      <t>ツウ</t>
    </rPh>
    <rPh sb="121" eb="123">
      <t>カッコク</t>
    </rPh>
    <rPh sb="124" eb="126">
      <t>ミンカン</t>
    </rPh>
    <rPh sb="130" eb="131">
      <t>トウ</t>
    </rPh>
    <rPh sb="140" eb="142">
      <t>カクリツ</t>
    </rPh>
    <rPh sb="142" eb="143">
      <t>トウ</t>
    </rPh>
    <rPh sb="144" eb="146">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</si>
</sst>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xdr:colOff>
      <xdr:row>741</xdr:row>
      <xdr:rowOff>0</xdr:rowOff>
    </xdr:from>
    <xdr:to>
      <xdr:col>40</xdr:col>
      <xdr:colOff>0</xdr:colOff>
      <xdr:row>742</xdr:row>
      <xdr:rowOff>285750</xdr:rowOff>
    </xdr:to>
    <xdr:sp macro="" textlink="">
      <xdr:nvSpPr>
        <xdr:cNvPr id="2" name="正方形/長方形 1"/>
        <xdr:cNvSpPr/>
      </xdr:nvSpPr>
      <xdr:spPr>
        <a:xfrm>
          <a:off x="3878035" y="234573536"/>
          <a:ext cx="4286251" cy="63953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90</a:t>
          </a:r>
          <a:r>
            <a:rPr kumimoji="1" lang="ja-JP" altLang="en-US" sz="1200" b="1"/>
            <a:t>百万円</a:t>
          </a:r>
          <a:endParaRPr kumimoji="1" lang="en-US" altLang="ja-JP" sz="1200" b="1"/>
        </a:p>
      </xdr:txBody>
    </xdr:sp>
    <xdr:clientData/>
  </xdr:twoCellAnchor>
  <xdr:twoCellAnchor>
    <xdr:from>
      <xdr:col>19</xdr:col>
      <xdr:colOff>0</xdr:colOff>
      <xdr:row>743</xdr:row>
      <xdr:rowOff>0</xdr:rowOff>
    </xdr:from>
    <xdr:to>
      <xdr:col>40</xdr:col>
      <xdr:colOff>-1</xdr:colOff>
      <xdr:row>744</xdr:row>
      <xdr:rowOff>0</xdr:rowOff>
    </xdr:to>
    <xdr:sp macro="" textlink="">
      <xdr:nvSpPr>
        <xdr:cNvPr id="4" name="大かっこ 3"/>
        <xdr:cNvSpPr/>
      </xdr:nvSpPr>
      <xdr:spPr>
        <a:xfrm>
          <a:off x="3878036" y="235281107"/>
          <a:ext cx="4286249" cy="35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26</xdr:col>
      <xdr:colOff>190501</xdr:colOff>
      <xdr:row>745</xdr:row>
      <xdr:rowOff>0</xdr:rowOff>
    </xdr:from>
    <xdr:to>
      <xdr:col>26</xdr:col>
      <xdr:colOff>190501</xdr:colOff>
      <xdr:row>748</xdr:row>
      <xdr:rowOff>0</xdr:rowOff>
    </xdr:to>
    <xdr:cxnSp macro="">
      <xdr:nvCxnSpPr>
        <xdr:cNvPr id="6" name="直線矢印コネクタ 5"/>
        <xdr:cNvCxnSpPr/>
      </xdr:nvCxnSpPr>
      <xdr:spPr>
        <a:xfrm>
          <a:off x="5497287" y="235988679"/>
          <a:ext cx="0" cy="1061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745</xdr:row>
      <xdr:rowOff>0</xdr:rowOff>
    </xdr:from>
    <xdr:to>
      <xdr:col>33</xdr:col>
      <xdr:colOff>0</xdr:colOff>
      <xdr:row>748</xdr:row>
      <xdr:rowOff>0</xdr:rowOff>
    </xdr:to>
    <xdr:cxnSp macro="">
      <xdr:nvCxnSpPr>
        <xdr:cNvPr id="7" name="直線矢印コネクタ 6"/>
        <xdr:cNvCxnSpPr/>
      </xdr:nvCxnSpPr>
      <xdr:spPr>
        <a:xfrm flipV="1">
          <a:off x="6735536" y="235988679"/>
          <a:ext cx="0" cy="1061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xdr:colOff>
      <xdr:row>749</xdr:row>
      <xdr:rowOff>0</xdr:rowOff>
    </xdr:from>
    <xdr:to>
      <xdr:col>40</xdr:col>
      <xdr:colOff>0</xdr:colOff>
      <xdr:row>750</xdr:row>
      <xdr:rowOff>285749</xdr:rowOff>
    </xdr:to>
    <xdr:sp macro="" textlink="">
      <xdr:nvSpPr>
        <xdr:cNvPr id="12" name="正方形/長方形 11"/>
        <xdr:cNvSpPr/>
      </xdr:nvSpPr>
      <xdr:spPr>
        <a:xfrm>
          <a:off x="3878035" y="237403821"/>
          <a:ext cx="4286251" cy="63953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19</xdr:col>
      <xdr:colOff>1</xdr:colOff>
      <xdr:row>750</xdr:row>
      <xdr:rowOff>353785</xdr:rowOff>
    </xdr:from>
    <xdr:to>
      <xdr:col>40</xdr:col>
      <xdr:colOff>0</xdr:colOff>
      <xdr:row>752</xdr:row>
      <xdr:rowOff>353784</xdr:rowOff>
    </xdr:to>
    <xdr:sp macro="" textlink="">
      <xdr:nvSpPr>
        <xdr:cNvPr id="13" name="大かっこ 12"/>
        <xdr:cNvSpPr/>
      </xdr:nvSpPr>
      <xdr:spPr>
        <a:xfrm>
          <a:off x="3878037" y="238111392"/>
          <a:ext cx="4286249" cy="707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20</xdr:col>
      <xdr:colOff>0</xdr:colOff>
      <xdr:row>746</xdr:row>
      <xdr:rowOff>27215</xdr:rowOff>
    </xdr:from>
    <xdr:to>
      <xdr:col>25</xdr:col>
      <xdr:colOff>190500</xdr:colOff>
      <xdr:row>747</xdr:row>
      <xdr:rowOff>0</xdr:rowOff>
    </xdr:to>
    <xdr:sp macro="" textlink="">
      <xdr:nvSpPr>
        <xdr:cNvPr id="14" name="テキスト ボックス 13"/>
        <xdr:cNvSpPr txBox="1"/>
      </xdr:nvSpPr>
      <xdr:spPr>
        <a:xfrm>
          <a:off x="4082143" y="236369679"/>
          <a:ext cx="121103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34</xdr:col>
      <xdr:colOff>0</xdr:colOff>
      <xdr:row>746</xdr:row>
      <xdr:rowOff>0</xdr:rowOff>
    </xdr:from>
    <xdr:to>
      <xdr:col>39</xdr:col>
      <xdr:colOff>190500</xdr:colOff>
      <xdr:row>746</xdr:row>
      <xdr:rowOff>326571</xdr:rowOff>
    </xdr:to>
    <xdr:sp macro="" textlink="">
      <xdr:nvSpPr>
        <xdr:cNvPr id="15" name="テキスト ボックス 14"/>
        <xdr:cNvSpPr txBox="1"/>
      </xdr:nvSpPr>
      <xdr:spPr>
        <a:xfrm>
          <a:off x="6939643" y="236342464"/>
          <a:ext cx="121103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19</xdr:col>
      <xdr:colOff>0</xdr:colOff>
      <xdr:row>757</xdr:row>
      <xdr:rowOff>14968</xdr:rowOff>
    </xdr:from>
    <xdr:to>
      <xdr:col>40</xdr:col>
      <xdr:colOff>1</xdr:colOff>
      <xdr:row>759</xdr:row>
      <xdr:rowOff>0</xdr:rowOff>
    </xdr:to>
    <xdr:sp macro="" textlink="">
      <xdr:nvSpPr>
        <xdr:cNvPr id="16" name="正方形/長方形 15"/>
        <xdr:cNvSpPr/>
      </xdr:nvSpPr>
      <xdr:spPr>
        <a:xfrm>
          <a:off x="3878036" y="240357932"/>
          <a:ext cx="4286251" cy="69260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27</xdr:col>
      <xdr:colOff>13607</xdr:colOff>
      <xdr:row>753</xdr:row>
      <xdr:rowOff>0</xdr:rowOff>
    </xdr:from>
    <xdr:to>
      <xdr:col>27</xdr:col>
      <xdr:colOff>13607</xdr:colOff>
      <xdr:row>756</xdr:row>
      <xdr:rowOff>0</xdr:rowOff>
    </xdr:to>
    <xdr:cxnSp macro="">
      <xdr:nvCxnSpPr>
        <xdr:cNvPr id="17" name="直線矢印コネクタ 16"/>
        <xdr:cNvCxnSpPr/>
      </xdr:nvCxnSpPr>
      <xdr:spPr>
        <a:xfrm>
          <a:off x="5524500" y="238818964"/>
          <a:ext cx="0" cy="1061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752</xdr:row>
      <xdr:rowOff>312964</xdr:rowOff>
    </xdr:from>
    <xdr:to>
      <xdr:col>33</xdr:col>
      <xdr:colOff>0</xdr:colOff>
      <xdr:row>755</xdr:row>
      <xdr:rowOff>312964</xdr:rowOff>
    </xdr:to>
    <xdr:cxnSp macro="">
      <xdr:nvCxnSpPr>
        <xdr:cNvPr id="18" name="直線矢印コネクタ 17"/>
        <xdr:cNvCxnSpPr/>
      </xdr:nvCxnSpPr>
      <xdr:spPr>
        <a:xfrm flipV="1">
          <a:off x="6735536" y="238778143"/>
          <a:ext cx="0" cy="1061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13607</xdr:colOff>
      <xdr:row>754</xdr:row>
      <xdr:rowOff>27215</xdr:rowOff>
    </xdr:from>
    <xdr:to>
      <xdr:col>44</xdr:col>
      <xdr:colOff>0</xdr:colOff>
      <xdr:row>756</xdr:row>
      <xdr:rowOff>0</xdr:rowOff>
    </xdr:to>
    <xdr:sp macro="" textlink="">
      <xdr:nvSpPr>
        <xdr:cNvPr id="20" name="テキスト ボックス 19"/>
        <xdr:cNvSpPr txBox="1"/>
      </xdr:nvSpPr>
      <xdr:spPr>
        <a:xfrm>
          <a:off x="6953250" y="239199965"/>
          <a:ext cx="2027464" cy="680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19</xdr:col>
      <xdr:colOff>0</xdr:colOff>
      <xdr:row>754</xdr:row>
      <xdr:rowOff>0</xdr:rowOff>
    </xdr:from>
    <xdr:to>
      <xdr:col>24</xdr:col>
      <xdr:colOff>190501</xdr:colOff>
      <xdr:row>754</xdr:row>
      <xdr:rowOff>326571</xdr:rowOff>
    </xdr:to>
    <xdr:sp macro="" textlink="">
      <xdr:nvSpPr>
        <xdr:cNvPr id="21" name="テキスト ボックス 20"/>
        <xdr:cNvSpPr txBox="1"/>
      </xdr:nvSpPr>
      <xdr:spPr>
        <a:xfrm>
          <a:off x="3878036" y="239172750"/>
          <a:ext cx="121103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100"/>
        </a:p>
      </xdr:txBody>
    </xdr:sp>
    <xdr:clientData/>
  </xdr:twoCellAnchor>
  <xdr:twoCellAnchor>
    <xdr:from>
      <xdr:col>17</xdr:col>
      <xdr:colOff>0</xdr:colOff>
      <xdr:row>754</xdr:row>
      <xdr:rowOff>27215</xdr:rowOff>
    </xdr:from>
    <xdr:to>
      <xdr:col>26</xdr:col>
      <xdr:colOff>0</xdr:colOff>
      <xdr:row>755</xdr:row>
      <xdr:rowOff>0</xdr:rowOff>
    </xdr:to>
    <xdr:sp macro="" textlink="">
      <xdr:nvSpPr>
        <xdr:cNvPr id="22" name="テキスト ボックス 21"/>
        <xdr:cNvSpPr txBox="1"/>
      </xdr:nvSpPr>
      <xdr:spPr>
        <a:xfrm>
          <a:off x="3469821" y="239199965"/>
          <a:ext cx="1836965"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twoCellAnchor>
    <xdr:from>
      <xdr:col>18</xdr:col>
      <xdr:colOff>163286</xdr:colOff>
      <xdr:row>759</xdr:row>
      <xdr:rowOff>108857</xdr:rowOff>
    </xdr:from>
    <xdr:to>
      <xdr:col>40</xdr:col>
      <xdr:colOff>0</xdr:colOff>
      <xdr:row>760</xdr:row>
      <xdr:rowOff>0</xdr:rowOff>
    </xdr:to>
    <xdr:sp macro="" textlink="">
      <xdr:nvSpPr>
        <xdr:cNvPr id="23" name="大かっこ 22"/>
        <xdr:cNvSpPr/>
      </xdr:nvSpPr>
      <xdr:spPr>
        <a:xfrm>
          <a:off x="3837215" y="241050536"/>
          <a:ext cx="4327071" cy="258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305</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146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69" customHeight="1">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7.5" customHeight="1">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93</v>
      </c>
      <c r="Q13" s="657"/>
      <c r="R13" s="657"/>
      <c r="S13" s="657"/>
      <c r="T13" s="657"/>
      <c r="U13" s="657"/>
      <c r="V13" s="658"/>
      <c r="W13" s="656">
        <v>100</v>
      </c>
      <c r="X13" s="657"/>
      <c r="Y13" s="657"/>
      <c r="Z13" s="657"/>
      <c r="AA13" s="657"/>
      <c r="AB13" s="657"/>
      <c r="AC13" s="658"/>
      <c r="AD13" s="656">
        <v>90</v>
      </c>
      <c r="AE13" s="657"/>
      <c r="AF13" s="657"/>
      <c r="AG13" s="657"/>
      <c r="AH13" s="657"/>
      <c r="AI13" s="657"/>
      <c r="AJ13" s="658"/>
      <c r="AK13" s="656">
        <v>85</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561</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93</v>
      </c>
      <c r="Q18" s="878"/>
      <c r="R18" s="878"/>
      <c r="S18" s="878"/>
      <c r="T18" s="878"/>
      <c r="U18" s="878"/>
      <c r="V18" s="879"/>
      <c r="W18" s="877">
        <f>SUM(W13:AC17)</f>
        <v>100</v>
      </c>
      <c r="X18" s="878"/>
      <c r="Y18" s="878"/>
      <c r="Z18" s="878"/>
      <c r="AA18" s="878"/>
      <c r="AB18" s="878"/>
      <c r="AC18" s="879"/>
      <c r="AD18" s="877">
        <f>SUM(AD13:AJ17)</f>
        <v>90</v>
      </c>
      <c r="AE18" s="878"/>
      <c r="AF18" s="878"/>
      <c r="AG18" s="878"/>
      <c r="AH18" s="878"/>
      <c r="AI18" s="878"/>
      <c r="AJ18" s="879"/>
      <c r="AK18" s="877">
        <f>SUM(AK13:AQ17)</f>
        <v>85</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93</v>
      </c>
      <c r="Q19" s="657"/>
      <c r="R19" s="657"/>
      <c r="S19" s="657"/>
      <c r="T19" s="657"/>
      <c r="U19" s="657"/>
      <c r="V19" s="658"/>
      <c r="W19" s="656">
        <v>100</v>
      </c>
      <c r="X19" s="657"/>
      <c r="Y19" s="657"/>
      <c r="Z19" s="657"/>
      <c r="AA19" s="657"/>
      <c r="AB19" s="657"/>
      <c r="AC19" s="658"/>
      <c r="AD19" s="656">
        <v>90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562</v>
      </c>
      <c r="H23" s="951"/>
      <c r="I23" s="951"/>
      <c r="J23" s="951"/>
      <c r="K23" s="951"/>
      <c r="L23" s="951"/>
      <c r="M23" s="951"/>
      <c r="N23" s="951"/>
      <c r="O23" s="952"/>
      <c r="P23" s="917">
        <v>85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85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70" t="s">
        <v>602</v>
      </c>
      <c r="H32" s="571"/>
      <c r="I32" s="571"/>
      <c r="J32" s="571"/>
      <c r="K32" s="571"/>
      <c r="L32" s="571"/>
      <c r="M32" s="571"/>
      <c r="N32" s="571"/>
      <c r="O32" s="572"/>
      <c r="P32" s="98" t="s">
        <v>603</v>
      </c>
      <c r="Q32" s="98"/>
      <c r="R32" s="98"/>
      <c r="S32" s="98"/>
      <c r="T32" s="98"/>
      <c r="U32" s="98"/>
      <c r="V32" s="98"/>
      <c r="W32" s="98"/>
      <c r="X32" s="99"/>
      <c r="Y32" s="467" t="s">
        <v>12</v>
      </c>
      <c r="Z32" s="527"/>
      <c r="AA32" s="528"/>
      <c r="AB32" s="457" t="s">
        <v>565</v>
      </c>
      <c r="AC32" s="457"/>
      <c r="AD32" s="457"/>
      <c r="AE32" s="211">
        <v>26</v>
      </c>
      <c r="AF32" s="212"/>
      <c r="AG32" s="212"/>
      <c r="AH32" s="212"/>
      <c r="AI32" s="211">
        <v>28</v>
      </c>
      <c r="AJ32" s="212"/>
      <c r="AK32" s="212"/>
      <c r="AL32" s="212"/>
      <c r="AM32" s="211">
        <v>0</v>
      </c>
      <c r="AN32" s="212"/>
      <c r="AO32" s="212"/>
      <c r="AP32" s="212"/>
      <c r="AQ32" s="333" t="s">
        <v>601</v>
      </c>
      <c r="AR32" s="200"/>
      <c r="AS32" s="200"/>
      <c r="AT32" s="334"/>
      <c r="AU32" s="212"/>
      <c r="AV32" s="212"/>
      <c r="AW32" s="212"/>
      <c r="AX32" s="214"/>
    </row>
    <row r="33" spans="1:50" ht="23.25" customHeight="1">
      <c r="A33" s="400"/>
      <c r="B33" s="401"/>
      <c r="C33" s="401"/>
      <c r="D33" s="401"/>
      <c r="E33" s="401"/>
      <c r="F33" s="402"/>
      <c r="G33" s="573"/>
      <c r="H33" s="574"/>
      <c r="I33" s="574"/>
      <c r="J33" s="574"/>
      <c r="K33" s="574"/>
      <c r="L33" s="574"/>
      <c r="M33" s="574"/>
      <c r="N33" s="574"/>
      <c r="O33" s="575"/>
      <c r="P33" s="101"/>
      <c r="Q33" s="101"/>
      <c r="R33" s="101"/>
      <c r="S33" s="101"/>
      <c r="T33" s="101"/>
      <c r="U33" s="101"/>
      <c r="V33" s="101"/>
      <c r="W33" s="101"/>
      <c r="X33" s="102"/>
      <c r="Y33" s="411" t="s">
        <v>54</v>
      </c>
      <c r="Z33" s="412"/>
      <c r="AA33" s="413"/>
      <c r="AB33" s="519" t="s">
        <v>565</v>
      </c>
      <c r="AC33" s="519"/>
      <c r="AD33" s="519"/>
      <c r="AE33" s="211">
        <v>21</v>
      </c>
      <c r="AF33" s="212"/>
      <c r="AG33" s="212"/>
      <c r="AH33" s="212"/>
      <c r="AI33" s="211">
        <v>26</v>
      </c>
      <c r="AJ33" s="212"/>
      <c r="AK33" s="212"/>
      <c r="AL33" s="212"/>
      <c r="AM33" s="211">
        <v>29</v>
      </c>
      <c r="AN33" s="212"/>
      <c r="AO33" s="212"/>
      <c r="AP33" s="212"/>
      <c r="AQ33" s="333">
        <v>29</v>
      </c>
      <c r="AR33" s="200"/>
      <c r="AS33" s="200"/>
      <c r="AT33" s="334"/>
      <c r="AU33" s="212"/>
      <c r="AV33" s="212"/>
      <c r="AW33" s="212"/>
      <c r="AX33" s="214"/>
    </row>
    <row r="34" spans="1:50" ht="23.25" customHeight="1">
      <c r="A34" s="399"/>
      <c r="B34" s="397"/>
      <c r="C34" s="397"/>
      <c r="D34" s="397"/>
      <c r="E34" s="397"/>
      <c r="F34" s="398"/>
      <c r="G34" s="576"/>
      <c r="H34" s="577"/>
      <c r="I34" s="577"/>
      <c r="J34" s="577"/>
      <c r="K34" s="577"/>
      <c r="L34" s="577"/>
      <c r="M34" s="577"/>
      <c r="N34" s="577"/>
      <c r="O34" s="578"/>
      <c r="P34" s="104"/>
      <c r="Q34" s="104"/>
      <c r="R34" s="104"/>
      <c r="S34" s="104"/>
      <c r="T34" s="104"/>
      <c r="U34" s="104"/>
      <c r="V34" s="104"/>
      <c r="W34" s="104"/>
      <c r="X34" s="105"/>
      <c r="Y34" s="411" t="s">
        <v>13</v>
      </c>
      <c r="Z34" s="412"/>
      <c r="AA34" s="413"/>
      <c r="AB34" s="552" t="s">
        <v>301</v>
      </c>
      <c r="AC34" s="552"/>
      <c r="AD34" s="552"/>
      <c r="AE34" s="211">
        <f t="shared" ref="AE34" si="4">ROUND(AE32/AE33*100,0)</f>
        <v>124</v>
      </c>
      <c r="AF34" s="212"/>
      <c r="AG34" s="212"/>
      <c r="AH34" s="212"/>
      <c r="AI34" s="211">
        <f t="shared" ref="AI34" si="5">ROUND(AI32/AI33*100,0)</f>
        <v>108</v>
      </c>
      <c r="AJ34" s="212"/>
      <c r="AK34" s="212"/>
      <c r="AL34" s="212"/>
      <c r="AM34" s="211">
        <v>0</v>
      </c>
      <c r="AN34" s="212"/>
      <c r="AO34" s="212"/>
      <c r="AP34" s="212"/>
      <c r="AQ34" s="333" t="s">
        <v>601</v>
      </c>
      <c r="AR34" s="200"/>
      <c r="AS34" s="200"/>
      <c r="AT34" s="334"/>
      <c r="AU34" s="212"/>
      <c r="AV34" s="212"/>
      <c r="AW34" s="212"/>
      <c r="AX34" s="214"/>
    </row>
    <row r="35" spans="1:50" ht="23.25" customHeight="1">
      <c r="A35" s="219" t="s">
        <v>528</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23.25" customHeight="1">
      <c r="A39" s="399"/>
      <c r="B39" s="397"/>
      <c r="C39" s="397"/>
      <c r="D39" s="397"/>
      <c r="E39" s="397"/>
      <c r="F39" s="398"/>
      <c r="G39" s="570" t="s">
        <v>568</v>
      </c>
      <c r="H39" s="571"/>
      <c r="I39" s="571"/>
      <c r="J39" s="571"/>
      <c r="K39" s="571"/>
      <c r="L39" s="571"/>
      <c r="M39" s="571"/>
      <c r="N39" s="571"/>
      <c r="O39" s="572"/>
      <c r="P39" s="98" t="s">
        <v>603</v>
      </c>
      <c r="Q39" s="98"/>
      <c r="R39" s="98"/>
      <c r="S39" s="98"/>
      <c r="T39" s="98"/>
      <c r="U39" s="98"/>
      <c r="V39" s="98"/>
      <c r="W39" s="98"/>
      <c r="X39" s="99"/>
      <c r="Y39" s="467" t="s">
        <v>12</v>
      </c>
      <c r="Z39" s="527"/>
      <c r="AA39" s="528"/>
      <c r="AB39" s="457" t="s">
        <v>566</v>
      </c>
      <c r="AC39" s="457"/>
      <c r="AD39" s="457"/>
      <c r="AE39" s="211">
        <v>37</v>
      </c>
      <c r="AF39" s="212"/>
      <c r="AG39" s="212"/>
      <c r="AH39" s="212"/>
      <c r="AI39" s="211">
        <v>41</v>
      </c>
      <c r="AJ39" s="212"/>
      <c r="AK39" s="212"/>
      <c r="AL39" s="212"/>
      <c r="AM39" s="211">
        <v>40</v>
      </c>
      <c r="AN39" s="212"/>
      <c r="AO39" s="212"/>
      <c r="AP39" s="212"/>
      <c r="AQ39" s="333" t="s">
        <v>601</v>
      </c>
      <c r="AR39" s="200"/>
      <c r="AS39" s="200"/>
      <c r="AT39" s="334"/>
      <c r="AU39" s="212"/>
      <c r="AV39" s="212"/>
      <c r="AW39" s="212"/>
      <c r="AX39" s="214"/>
    </row>
    <row r="40" spans="1:50" ht="23.25" customHeight="1">
      <c r="A40" s="400"/>
      <c r="B40" s="401"/>
      <c r="C40" s="401"/>
      <c r="D40" s="401"/>
      <c r="E40" s="401"/>
      <c r="F40" s="402"/>
      <c r="G40" s="573"/>
      <c r="H40" s="574"/>
      <c r="I40" s="574"/>
      <c r="J40" s="574"/>
      <c r="K40" s="574"/>
      <c r="L40" s="574"/>
      <c r="M40" s="574"/>
      <c r="N40" s="574"/>
      <c r="O40" s="575"/>
      <c r="P40" s="101"/>
      <c r="Q40" s="101"/>
      <c r="R40" s="101"/>
      <c r="S40" s="101"/>
      <c r="T40" s="101"/>
      <c r="U40" s="101"/>
      <c r="V40" s="101"/>
      <c r="W40" s="101"/>
      <c r="X40" s="102"/>
      <c r="Y40" s="411" t="s">
        <v>54</v>
      </c>
      <c r="Z40" s="412"/>
      <c r="AA40" s="413"/>
      <c r="AB40" s="519" t="s">
        <v>565</v>
      </c>
      <c r="AC40" s="519"/>
      <c r="AD40" s="519"/>
      <c r="AE40" s="211">
        <v>30</v>
      </c>
      <c r="AF40" s="212"/>
      <c r="AG40" s="212"/>
      <c r="AH40" s="212"/>
      <c r="AI40" s="211">
        <v>37</v>
      </c>
      <c r="AJ40" s="212"/>
      <c r="AK40" s="212"/>
      <c r="AL40" s="212"/>
      <c r="AM40" s="211">
        <v>42</v>
      </c>
      <c r="AN40" s="212"/>
      <c r="AO40" s="212"/>
      <c r="AP40" s="212"/>
      <c r="AQ40" s="333">
        <v>42</v>
      </c>
      <c r="AR40" s="200"/>
      <c r="AS40" s="200"/>
      <c r="AT40" s="334"/>
      <c r="AU40" s="212"/>
      <c r="AV40" s="212"/>
      <c r="AW40" s="212"/>
      <c r="AX40" s="214"/>
    </row>
    <row r="41" spans="1:50" ht="23.25" customHeight="1">
      <c r="A41" s="403"/>
      <c r="B41" s="404"/>
      <c r="C41" s="404"/>
      <c r="D41" s="404"/>
      <c r="E41" s="404"/>
      <c r="F41" s="405"/>
      <c r="G41" s="576"/>
      <c r="H41" s="577"/>
      <c r="I41" s="577"/>
      <c r="J41" s="577"/>
      <c r="K41" s="577"/>
      <c r="L41" s="577"/>
      <c r="M41" s="577"/>
      <c r="N41" s="577"/>
      <c r="O41" s="578"/>
      <c r="P41" s="104"/>
      <c r="Q41" s="104"/>
      <c r="R41" s="104"/>
      <c r="S41" s="104"/>
      <c r="T41" s="104"/>
      <c r="U41" s="104"/>
      <c r="V41" s="104"/>
      <c r="W41" s="104"/>
      <c r="X41" s="105"/>
      <c r="Y41" s="411" t="s">
        <v>13</v>
      </c>
      <c r="Z41" s="412"/>
      <c r="AA41" s="413"/>
      <c r="AB41" s="552" t="s">
        <v>301</v>
      </c>
      <c r="AC41" s="552"/>
      <c r="AD41" s="552"/>
      <c r="AE41" s="211">
        <f>ROUND(AE39/AE40*100,0)</f>
        <v>123</v>
      </c>
      <c r="AF41" s="212"/>
      <c r="AG41" s="212"/>
      <c r="AH41" s="212"/>
      <c r="AI41" s="211">
        <f>ROUND(AI39/AI40*100,0)</f>
        <v>111</v>
      </c>
      <c r="AJ41" s="212"/>
      <c r="AK41" s="212"/>
      <c r="AL41" s="212"/>
      <c r="AM41" s="211">
        <f>ROUND(AM39/AM40*100,0)</f>
        <v>95</v>
      </c>
      <c r="AN41" s="212"/>
      <c r="AO41" s="212"/>
      <c r="AP41" s="212"/>
      <c r="AQ41" s="333" t="s">
        <v>601</v>
      </c>
      <c r="AR41" s="200"/>
      <c r="AS41" s="200"/>
      <c r="AT41" s="334"/>
      <c r="AU41" s="212"/>
      <c r="AV41" s="212"/>
      <c r="AW41" s="212"/>
      <c r="AX41" s="214"/>
    </row>
    <row r="42" spans="1:50" ht="23.25" customHeight="1">
      <c r="A42" s="219" t="s">
        <v>528</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c r="AV45" s="192"/>
      <c r="AW45" s="394" t="s">
        <v>300</v>
      </c>
      <c r="AX45" s="395"/>
    </row>
    <row r="46" spans="1:50" ht="23.25" customHeight="1">
      <c r="A46" s="399"/>
      <c r="B46" s="397"/>
      <c r="C46" s="397"/>
      <c r="D46" s="397"/>
      <c r="E46" s="397"/>
      <c r="F46" s="398"/>
      <c r="G46" s="98" t="s">
        <v>563</v>
      </c>
      <c r="H46" s="98"/>
      <c r="I46" s="98"/>
      <c r="J46" s="98"/>
      <c r="K46" s="98"/>
      <c r="L46" s="98"/>
      <c r="M46" s="98"/>
      <c r="N46" s="98"/>
      <c r="O46" s="99"/>
      <c r="P46" s="98" t="s">
        <v>603</v>
      </c>
      <c r="Q46" s="98"/>
      <c r="R46" s="98"/>
      <c r="S46" s="98"/>
      <c r="T46" s="98"/>
      <c r="U46" s="98"/>
      <c r="V46" s="98"/>
      <c r="W46" s="98"/>
      <c r="X46" s="99"/>
      <c r="Y46" s="467" t="s">
        <v>12</v>
      </c>
      <c r="Z46" s="527"/>
      <c r="AA46" s="528"/>
      <c r="AB46" s="457" t="s">
        <v>565</v>
      </c>
      <c r="AC46" s="457"/>
      <c r="AD46" s="457"/>
      <c r="AE46" s="211">
        <v>67</v>
      </c>
      <c r="AF46" s="212"/>
      <c r="AG46" s="212"/>
      <c r="AH46" s="212"/>
      <c r="AI46" s="211">
        <v>73</v>
      </c>
      <c r="AJ46" s="212"/>
      <c r="AK46" s="212"/>
      <c r="AL46" s="212"/>
      <c r="AM46" s="211">
        <v>75</v>
      </c>
      <c r="AN46" s="212"/>
      <c r="AO46" s="212"/>
      <c r="AP46" s="212"/>
      <c r="AQ46" s="333" t="s">
        <v>601</v>
      </c>
      <c r="AR46" s="200"/>
      <c r="AS46" s="200"/>
      <c r="AT46" s="334"/>
      <c r="AU46" s="212"/>
      <c r="AV46" s="212"/>
      <c r="AW46" s="212"/>
      <c r="AX46" s="214"/>
    </row>
    <row r="47" spans="1:50" ht="23.25" customHeight="1">
      <c r="A47" s="400"/>
      <c r="B47" s="401"/>
      <c r="C47" s="401"/>
      <c r="D47" s="401"/>
      <c r="E47" s="401"/>
      <c r="F47" s="402"/>
      <c r="G47" s="101"/>
      <c r="H47" s="101"/>
      <c r="I47" s="101"/>
      <c r="J47" s="101"/>
      <c r="K47" s="101"/>
      <c r="L47" s="101"/>
      <c r="M47" s="101"/>
      <c r="N47" s="101"/>
      <c r="O47" s="102"/>
      <c r="P47" s="101"/>
      <c r="Q47" s="101"/>
      <c r="R47" s="101"/>
      <c r="S47" s="101"/>
      <c r="T47" s="101"/>
      <c r="U47" s="101"/>
      <c r="V47" s="101"/>
      <c r="W47" s="101"/>
      <c r="X47" s="102"/>
      <c r="Y47" s="411" t="s">
        <v>54</v>
      </c>
      <c r="Z47" s="412"/>
      <c r="AA47" s="413"/>
      <c r="AB47" s="519" t="s">
        <v>565</v>
      </c>
      <c r="AC47" s="519"/>
      <c r="AD47" s="519"/>
      <c r="AE47" s="211">
        <v>60</v>
      </c>
      <c r="AF47" s="212"/>
      <c r="AG47" s="212"/>
      <c r="AH47" s="212"/>
      <c r="AI47" s="211">
        <v>67</v>
      </c>
      <c r="AJ47" s="212"/>
      <c r="AK47" s="212"/>
      <c r="AL47" s="212"/>
      <c r="AM47" s="211">
        <v>73</v>
      </c>
      <c r="AN47" s="212"/>
      <c r="AO47" s="212"/>
      <c r="AP47" s="212"/>
      <c r="AQ47" s="333">
        <v>76</v>
      </c>
      <c r="AR47" s="200"/>
      <c r="AS47" s="200"/>
      <c r="AT47" s="334"/>
      <c r="AU47" s="212"/>
      <c r="AV47" s="212"/>
      <c r="AW47" s="212"/>
      <c r="AX47" s="214"/>
    </row>
    <row r="48" spans="1:50" ht="23.25" customHeight="1">
      <c r="A48" s="403"/>
      <c r="B48" s="404"/>
      <c r="C48" s="404"/>
      <c r="D48" s="404"/>
      <c r="E48" s="404"/>
      <c r="F48" s="405"/>
      <c r="G48" s="104"/>
      <c r="H48" s="104"/>
      <c r="I48" s="104"/>
      <c r="J48" s="104"/>
      <c r="K48" s="104"/>
      <c r="L48" s="104"/>
      <c r="M48" s="104"/>
      <c r="N48" s="104"/>
      <c r="O48" s="105"/>
      <c r="P48" s="104"/>
      <c r="Q48" s="104"/>
      <c r="R48" s="104"/>
      <c r="S48" s="104"/>
      <c r="T48" s="104"/>
      <c r="U48" s="104"/>
      <c r="V48" s="104"/>
      <c r="W48" s="104"/>
      <c r="X48" s="105"/>
      <c r="Y48" s="411" t="s">
        <v>13</v>
      </c>
      <c r="Z48" s="412"/>
      <c r="AA48" s="413"/>
      <c r="AB48" s="552" t="s">
        <v>301</v>
      </c>
      <c r="AC48" s="552"/>
      <c r="AD48" s="552"/>
      <c r="AE48" s="211">
        <f>ROUND(AE46/AE47*100,0)</f>
        <v>112</v>
      </c>
      <c r="AF48" s="212"/>
      <c r="AG48" s="212"/>
      <c r="AH48" s="212"/>
      <c r="AI48" s="211">
        <f>ROUND(AI46/AI47*100,0)</f>
        <v>109</v>
      </c>
      <c r="AJ48" s="212"/>
      <c r="AK48" s="212"/>
      <c r="AL48" s="212"/>
      <c r="AM48" s="211">
        <f>ROUND(AM46/AM47*100,0)</f>
        <v>103</v>
      </c>
      <c r="AN48" s="212"/>
      <c r="AO48" s="212"/>
      <c r="AP48" s="212"/>
      <c r="AQ48" s="333" t="s">
        <v>601</v>
      </c>
      <c r="AR48" s="200"/>
      <c r="AS48" s="200"/>
      <c r="AT48" s="334"/>
      <c r="AU48" s="212"/>
      <c r="AV48" s="212"/>
      <c r="AW48" s="212"/>
      <c r="AX48" s="214"/>
    </row>
    <row r="49" spans="1:50" ht="23.25" customHeight="1">
      <c r="A49" s="219" t="s">
        <v>528</v>
      </c>
      <c r="B49" s="220"/>
      <c r="C49" s="220"/>
      <c r="D49" s="220"/>
      <c r="E49" s="220"/>
      <c r="F49" s="221"/>
      <c r="G49" s="225" t="s">
        <v>613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32</v>
      </c>
      <c r="AR52" s="193"/>
      <c r="AS52" s="126" t="s">
        <v>356</v>
      </c>
      <c r="AT52" s="127"/>
      <c r="AU52" s="192"/>
      <c r="AV52" s="192"/>
      <c r="AW52" s="394" t="s">
        <v>300</v>
      </c>
      <c r="AX52" s="395"/>
    </row>
    <row r="53" spans="1:50" ht="23.25" customHeight="1">
      <c r="A53" s="399"/>
      <c r="B53" s="397"/>
      <c r="C53" s="397"/>
      <c r="D53" s="397"/>
      <c r="E53" s="397"/>
      <c r="F53" s="398"/>
      <c r="G53" s="570" t="s">
        <v>569</v>
      </c>
      <c r="H53" s="571"/>
      <c r="I53" s="571"/>
      <c r="J53" s="571"/>
      <c r="K53" s="571"/>
      <c r="L53" s="571"/>
      <c r="M53" s="571"/>
      <c r="N53" s="571"/>
      <c r="O53" s="572"/>
      <c r="P53" s="98" t="s">
        <v>570</v>
      </c>
      <c r="Q53" s="98"/>
      <c r="R53" s="98"/>
      <c r="S53" s="98"/>
      <c r="T53" s="98"/>
      <c r="U53" s="98"/>
      <c r="V53" s="98"/>
      <c r="W53" s="98"/>
      <c r="X53" s="99"/>
      <c r="Y53" s="467" t="s">
        <v>12</v>
      </c>
      <c r="Z53" s="527"/>
      <c r="AA53" s="528"/>
      <c r="AB53" s="457" t="s">
        <v>571</v>
      </c>
      <c r="AC53" s="457"/>
      <c r="AD53" s="457"/>
      <c r="AE53" s="211">
        <v>1</v>
      </c>
      <c r="AF53" s="212"/>
      <c r="AG53" s="212"/>
      <c r="AH53" s="212"/>
      <c r="AI53" s="211">
        <v>1</v>
      </c>
      <c r="AJ53" s="212"/>
      <c r="AK53" s="212"/>
      <c r="AL53" s="212"/>
      <c r="AM53" s="211">
        <v>0</v>
      </c>
      <c r="AN53" s="212"/>
      <c r="AO53" s="212"/>
      <c r="AP53" s="212"/>
      <c r="AQ53" s="333" t="s">
        <v>466</v>
      </c>
      <c r="AR53" s="200"/>
      <c r="AS53" s="200"/>
      <c r="AT53" s="334"/>
      <c r="AU53" s="212"/>
      <c r="AV53" s="212"/>
      <c r="AW53" s="212"/>
      <c r="AX53" s="214"/>
    </row>
    <row r="54" spans="1:50" ht="23.25" customHeight="1">
      <c r="A54" s="400"/>
      <c r="B54" s="401"/>
      <c r="C54" s="401"/>
      <c r="D54" s="401"/>
      <c r="E54" s="401"/>
      <c r="F54" s="402"/>
      <c r="G54" s="573"/>
      <c r="H54" s="574"/>
      <c r="I54" s="574"/>
      <c r="J54" s="574"/>
      <c r="K54" s="574"/>
      <c r="L54" s="574"/>
      <c r="M54" s="574"/>
      <c r="N54" s="574"/>
      <c r="O54" s="575"/>
      <c r="P54" s="101"/>
      <c r="Q54" s="101"/>
      <c r="R54" s="101"/>
      <c r="S54" s="101"/>
      <c r="T54" s="101"/>
      <c r="U54" s="101"/>
      <c r="V54" s="101"/>
      <c r="W54" s="101"/>
      <c r="X54" s="102"/>
      <c r="Y54" s="411" t="s">
        <v>54</v>
      </c>
      <c r="Z54" s="412"/>
      <c r="AA54" s="413"/>
      <c r="AB54" s="519" t="s">
        <v>571</v>
      </c>
      <c r="AC54" s="519"/>
      <c r="AD54" s="519"/>
      <c r="AE54" s="211">
        <v>1</v>
      </c>
      <c r="AF54" s="212"/>
      <c r="AG54" s="212"/>
      <c r="AH54" s="212"/>
      <c r="AI54" s="211">
        <v>1</v>
      </c>
      <c r="AJ54" s="212"/>
      <c r="AK54" s="212"/>
      <c r="AL54" s="212"/>
      <c r="AM54" s="211">
        <v>1</v>
      </c>
      <c r="AN54" s="212"/>
      <c r="AO54" s="212"/>
      <c r="AP54" s="212"/>
      <c r="AQ54" s="333">
        <v>1</v>
      </c>
      <c r="AR54" s="200"/>
      <c r="AS54" s="200"/>
      <c r="AT54" s="334"/>
      <c r="AU54" s="212"/>
      <c r="AV54" s="212"/>
      <c r="AW54" s="212"/>
      <c r="AX54" s="214"/>
    </row>
    <row r="55" spans="1:50" ht="23.25" customHeight="1">
      <c r="A55" s="403"/>
      <c r="B55" s="404"/>
      <c r="C55" s="404"/>
      <c r="D55" s="404"/>
      <c r="E55" s="404"/>
      <c r="F55" s="405"/>
      <c r="G55" s="576"/>
      <c r="H55" s="577"/>
      <c r="I55" s="577"/>
      <c r="J55" s="577"/>
      <c r="K55" s="577"/>
      <c r="L55" s="577"/>
      <c r="M55" s="577"/>
      <c r="N55" s="577"/>
      <c r="O55" s="578"/>
      <c r="P55" s="104"/>
      <c r="Q55" s="104"/>
      <c r="R55" s="104"/>
      <c r="S55" s="104"/>
      <c r="T55" s="104"/>
      <c r="U55" s="104"/>
      <c r="V55" s="104"/>
      <c r="W55" s="104"/>
      <c r="X55" s="105"/>
      <c r="Y55" s="411" t="s">
        <v>13</v>
      </c>
      <c r="Z55" s="412"/>
      <c r="AA55" s="413"/>
      <c r="AB55" s="593" t="s">
        <v>14</v>
      </c>
      <c r="AC55" s="593"/>
      <c r="AD55" s="593"/>
      <c r="AE55" s="211">
        <f t="shared" ref="AE55" si="6">ROUND(AE53/AE54*100,0)</f>
        <v>100</v>
      </c>
      <c r="AF55" s="212"/>
      <c r="AG55" s="212"/>
      <c r="AH55" s="212"/>
      <c r="AI55" s="211">
        <f t="shared" ref="AI55" si="7">ROUND(AI53/AI54*100,0)</f>
        <v>100</v>
      </c>
      <c r="AJ55" s="212"/>
      <c r="AK55" s="212"/>
      <c r="AL55" s="212"/>
      <c r="AM55" s="211">
        <f t="shared" ref="AM55" si="8">ROUND(AM53/AM54*100,0)</f>
        <v>0</v>
      </c>
      <c r="AN55" s="212"/>
      <c r="AO55" s="212"/>
      <c r="AP55" s="212"/>
      <c r="AQ55" s="333" t="s">
        <v>466</v>
      </c>
      <c r="AR55" s="200"/>
      <c r="AS55" s="200"/>
      <c r="AT55" s="334"/>
      <c r="AU55" s="212"/>
      <c r="AV55" s="212"/>
      <c r="AW55" s="212"/>
      <c r="AX55" s="214"/>
    </row>
    <row r="56" spans="1:50" ht="23.25" customHeight="1">
      <c r="A56" s="219" t="s">
        <v>528</v>
      </c>
      <c r="B56" s="220"/>
      <c r="C56" s="220"/>
      <c r="D56" s="220"/>
      <c r="E56" s="220"/>
      <c r="F56" s="221"/>
      <c r="G56" s="225" t="s">
        <v>572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70"/>
      <c r="H60" s="571"/>
      <c r="I60" s="571"/>
      <c r="J60" s="571"/>
      <c r="K60" s="571"/>
      <c r="L60" s="571"/>
      <c r="M60" s="571"/>
      <c r="N60" s="571"/>
      <c r="O60" s="57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73"/>
      <c r="H61" s="574"/>
      <c r="I61" s="574"/>
      <c r="J61" s="574"/>
      <c r="K61" s="574"/>
      <c r="L61" s="574"/>
      <c r="M61" s="574"/>
      <c r="N61" s="574"/>
      <c r="O61" s="57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76"/>
      <c r="H62" s="577"/>
      <c r="I62" s="577"/>
      <c r="J62" s="577"/>
      <c r="K62" s="577"/>
      <c r="L62" s="577"/>
      <c r="M62" s="577"/>
      <c r="N62" s="577"/>
      <c r="O62" s="57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66" t="s">
        <v>14</v>
      </c>
      <c r="AC77" s="566"/>
      <c r="AD77" s="566"/>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67"/>
      <c r="AC98" s="568"/>
      <c r="AD98" s="56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customHeight="1">
      <c r="A113" s="418"/>
      <c r="B113" s="419"/>
      <c r="C113" s="419"/>
      <c r="D113" s="419"/>
      <c r="E113" s="419"/>
      <c r="F113" s="420"/>
      <c r="G113" s="98" t="s">
        <v>585</v>
      </c>
      <c r="H113" s="98"/>
      <c r="I113" s="98"/>
      <c r="J113" s="98"/>
      <c r="K113" s="98"/>
      <c r="L113" s="98"/>
      <c r="M113" s="98"/>
      <c r="N113" s="98"/>
      <c r="O113" s="98"/>
      <c r="P113" s="98"/>
      <c r="Q113" s="98"/>
      <c r="R113" s="98"/>
      <c r="S113" s="98"/>
      <c r="T113" s="98"/>
      <c r="U113" s="98"/>
      <c r="V113" s="98"/>
      <c r="W113" s="98"/>
      <c r="X113" s="99"/>
      <c r="Y113" s="461" t="s">
        <v>55</v>
      </c>
      <c r="Z113" s="462"/>
      <c r="AA113" s="463"/>
      <c r="AB113" s="541" t="s">
        <v>586</v>
      </c>
      <c r="AC113" s="542"/>
      <c r="AD113" s="543"/>
      <c r="AE113" s="414">
        <v>18</v>
      </c>
      <c r="AF113" s="414"/>
      <c r="AG113" s="414"/>
      <c r="AH113" s="414"/>
      <c r="AI113" s="414">
        <v>3</v>
      </c>
      <c r="AJ113" s="414"/>
      <c r="AK113" s="414"/>
      <c r="AL113" s="414"/>
      <c r="AM113" s="414">
        <v>11</v>
      </c>
      <c r="AN113" s="414"/>
      <c r="AO113" s="414"/>
      <c r="AP113" s="414"/>
      <c r="AQ113" s="211" t="s">
        <v>592</v>
      </c>
      <c r="AR113" s="212"/>
      <c r="AS113" s="212"/>
      <c r="AT113" s="213"/>
      <c r="AU113" s="211" t="s">
        <v>592</v>
      </c>
      <c r="AV113" s="212"/>
      <c r="AW113" s="212"/>
      <c r="AX113" s="213"/>
    </row>
    <row r="114" spans="1:50" ht="23.25"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586</v>
      </c>
      <c r="AC114" s="465"/>
      <c r="AD114" s="466"/>
      <c r="AE114" s="414">
        <v>17</v>
      </c>
      <c r="AF114" s="414"/>
      <c r="AG114" s="414"/>
      <c r="AH114" s="414"/>
      <c r="AI114" s="414">
        <v>17</v>
      </c>
      <c r="AJ114" s="414"/>
      <c r="AK114" s="414"/>
      <c r="AL114" s="414"/>
      <c r="AM114" s="414">
        <v>11</v>
      </c>
      <c r="AN114" s="414"/>
      <c r="AO114" s="414"/>
      <c r="AP114" s="414"/>
      <c r="AQ114" s="211" t="s">
        <v>592</v>
      </c>
      <c r="AR114" s="212"/>
      <c r="AS114" s="212"/>
      <c r="AT114" s="213"/>
      <c r="AU114" s="211" t="s">
        <v>592</v>
      </c>
      <c r="AV114" s="212"/>
      <c r="AW114" s="212"/>
      <c r="AX114" s="213"/>
    </row>
    <row r="115" spans="1:50" ht="23.25" hidden="1"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hidden="1" customHeight="1">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v>4317</v>
      </c>
      <c r="AF116" s="414"/>
      <c r="AG116" s="414"/>
      <c r="AH116" s="414"/>
      <c r="AI116" s="414">
        <v>8550</v>
      </c>
      <c r="AJ116" s="414"/>
      <c r="AK116" s="414"/>
      <c r="AL116" s="414"/>
      <c r="AM116" s="414">
        <v>19426</v>
      </c>
      <c r="AN116" s="414"/>
      <c r="AO116" s="414"/>
      <c r="AP116" s="414"/>
      <c r="AQ116" s="211" t="s">
        <v>592</v>
      </c>
      <c r="AR116" s="212"/>
      <c r="AS116" s="212"/>
      <c r="AT116" s="212"/>
      <c r="AU116" s="212"/>
      <c r="AV116" s="212"/>
      <c r="AW116" s="212"/>
      <c r="AX116" s="214"/>
    </row>
    <row r="117" spans="1:50" ht="46.5" hidden="1"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589</v>
      </c>
      <c r="AF117" s="547"/>
      <c r="AG117" s="547"/>
      <c r="AH117" s="547"/>
      <c r="AI117" s="547" t="s">
        <v>590</v>
      </c>
      <c r="AJ117" s="547"/>
      <c r="AK117" s="547"/>
      <c r="AL117" s="547"/>
      <c r="AM117" s="547" t="s">
        <v>591</v>
      </c>
      <c r="AN117" s="547"/>
      <c r="AO117" s="547"/>
      <c r="AP117" s="547"/>
      <c r="AQ117" s="547" t="s">
        <v>593</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customHeight="1">
      <c r="A128" s="435"/>
      <c r="B128" s="436"/>
      <c r="C128" s="436"/>
      <c r="D128" s="436"/>
      <c r="E128" s="436"/>
      <c r="F128" s="437"/>
      <c r="G128" s="389" t="s">
        <v>587</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588</v>
      </c>
      <c r="AC128" s="459"/>
      <c r="AD128" s="460"/>
      <c r="AE128" s="414">
        <v>4317</v>
      </c>
      <c r="AF128" s="414"/>
      <c r="AG128" s="414"/>
      <c r="AH128" s="414"/>
      <c r="AI128" s="414">
        <v>8550</v>
      </c>
      <c r="AJ128" s="414"/>
      <c r="AK128" s="414"/>
      <c r="AL128" s="414"/>
      <c r="AM128" s="414">
        <v>19426</v>
      </c>
      <c r="AN128" s="414"/>
      <c r="AO128" s="414"/>
      <c r="AP128" s="414"/>
      <c r="AQ128" s="414"/>
      <c r="AR128" s="414"/>
      <c r="AS128" s="414"/>
      <c r="AT128" s="414"/>
      <c r="AU128" s="414"/>
      <c r="AV128" s="414"/>
      <c r="AW128" s="414"/>
      <c r="AX128" s="546"/>
    </row>
    <row r="129" spans="1:50" ht="46.5"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t="s">
        <v>589</v>
      </c>
      <c r="AF129" s="547"/>
      <c r="AG129" s="547"/>
      <c r="AH129" s="547"/>
      <c r="AI129" s="547" t="s">
        <v>590</v>
      </c>
      <c r="AJ129" s="547"/>
      <c r="AK129" s="547"/>
      <c r="AL129" s="547"/>
      <c r="AM129" s="547" t="s">
        <v>591</v>
      </c>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576</v>
      </c>
      <c r="AF134" s="200"/>
      <c r="AG134" s="200"/>
      <c r="AH134" s="200"/>
      <c r="AI134" s="199" t="s">
        <v>576</v>
      </c>
      <c r="AJ134" s="200"/>
      <c r="AK134" s="200"/>
      <c r="AL134" s="200"/>
      <c r="AM134" s="199" t="s">
        <v>580</v>
      </c>
      <c r="AN134" s="200"/>
      <c r="AO134" s="200"/>
      <c r="AP134" s="200"/>
      <c r="AQ134" s="199" t="s">
        <v>567</v>
      </c>
      <c r="AR134" s="200"/>
      <c r="AS134" s="200"/>
      <c r="AT134" s="200"/>
      <c r="AU134" s="199" t="s">
        <v>567</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578</v>
      </c>
      <c r="AF135" s="200"/>
      <c r="AG135" s="200"/>
      <c r="AH135" s="200"/>
      <c r="AI135" s="199" t="s">
        <v>578</v>
      </c>
      <c r="AJ135" s="200"/>
      <c r="AK135" s="200"/>
      <c r="AL135" s="200"/>
      <c r="AM135" s="199" t="s">
        <v>576</v>
      </c>
      <c r="AN135" s="200"/>
      <c r="AO135" s="200"/>
      <c r="AP135" s="200"/>
      <c r="AQ135" s="199" t="s">
        <v>576</v>
      </c>
      <c r="AR135" s="200"/>
      <c r="AS135" s="200"/>
      <c r="AT135" s="200"/>
      <c r="AU135" s="199" t="s">
        <v>579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c r="A248" s="182"/>
      <c r="B248" s="179"/>
      <c r="C248" s="173"/>
      <c r="D248" s="179"/>
      <c r="E248" s="118" t="s">
        <v>618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6" t="s">
        <v>301</v>
      </c>
      <c r="AC435" s="566"/>
      <c r="AD435" s="56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6" t="s">
        <v>301</v>
      </c>
      <c r="AC440" s="566"/>
      <c r="AD440" s="56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6" t="s">
        <v>301</v>
      </c>
      <c r="AC445" s="566"/>
      <c r="AD445" s="56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6" t="s">
        <v>301</v>
      </c>
      <c r="AC450" s="566"/>
      <c r="AD450" s="56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6" t="s">
        <v>301</v>
      </c>
      <c r="AC455" s="566"/>
      <c r="AD455" s="56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6" t="s">
        <v>14</v>
      </c>
      <c r="AC460" s="566"/>
      <c r="AD460" s="56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6" t="s">
        <v>14</v>
      </c>
      <c r="AC465" s="566"/>
      <c r="AD465" s="56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6" t="s">
        <v>14</v>
      </c>
      <c r="AC470" s="566"/>
      <c r="AD470" s="56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6" t="s">
        <v>14</v>
      </c>
      <c r="AC475" s="566"/>
      <c r="AD475" s="56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6" t="s">
        <v>14</v>
      </c>
      <c r="AC480" s="566"/>
      <c r="AD480" s="56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6" t="s">
        <v>301</v>
      </c>
      <c r="AC489" s="566"/>
      <c r="AD489" s="56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6" t="s">
        <v>301</v>
      </c>
      <c r="AC494" s="566"/>
      <c r="AD494" s="56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6" t="s">
        <v>301</v>
      </c>
      <c r="AC499" s="566"/>
      <c r="AD499" s="56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6" t="s">
        <v>301</v>
      </c>
      <c r="AC504" s="566"/>
      <c r="AD504" s="56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6" t="s">
        <v>301</v>
      </c>
      <c r="AC509" s="566"/>
      <c r="AD509" s="56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6" t="s">
        <v>14</v>
      </c>
      <c r="AC514" s="566"/>
      <c r="AD514" s="56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6" t="s">
        <v>14</v>
      </c>
      <c r="AC519" s="566"/>
      <c r="AD519" s="56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6" t="s">
        <v>14</v>
      </c>
      <c r="AC524" s="566"/>
      <c r="AD524" s="56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6" t="s">
        <v>14</v>
      </c>
      <c r="AC529" s="566"/>
      <c r="AD529" s="56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6" t="s">
        <v>14</v>
      </c>
      <c r="AC534" s="566"/>
      <c r="AD534" s="56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6" t="s">
        <v>301</v>
      </c>
      <c r="AC543" s="566"/>
      <c r="AD543" s="56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6" t="s">
        <v>301</v>
      </c>
      <c r="AC548" s="566"/>
      <c r="AD548" s="56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6" t="s">
        <v>301</v>
      </c>
      <c r="AC553" s="566"/>
      <c r="AD553" s="56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6" t="s">
        <v>301</v>
      </c>
      <c r="AC558" s="566"/>
      <c r="AD558" s="56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6" t="s">
        <v>301</v>
      </c>
      <c r="AC563" s="566"/>
      <c r="AD563" s="56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6" t="s">
        <v>14</v>
      </c>
      <c r="AC568" s="566"/>
      <c r="AD568" s="56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6" t="s">
        <v>14</v>
      </c>
      <c r="AC573" s="566"/>
      <c r="AD573" s="56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6" t="s">
        <v>14</v>
      </c>
      <c r="AC578" s="566"/>
      <c r="AD578" s="56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6" t="s">
        <v>14</v>
      </c>
      <c r="AC583" s="566"/>
      <c r="AD583" s="56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6" t="s">
        <v>14</v>
      </c>
      <c r="AC588" s="566"/>
      <c r="AD588" s="56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6" t="s">
        <v>301</v>
      </c>
      <c r="AC597" s="566"/>
      <c r="AD597" s="56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6" t="s">
        <v>301</v>
      </c>
      <c r="AC602" s="566"/>
      <c r="AD602" s="56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6" t="s">
        <v>301</v>
      </c>
      <c r="AC607" s="566"/>
      <c r="AD607" s="56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6" t="s">
        <v>301</v>
      </c>
      <c r="AC612" s="566"/>
      <c r="AD612" s="56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6" t="s">
        <v>301</v>
      </c>
      <c r="AC617" s="566"/>
      <c r="AD617" s="56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6" t="s">
        <v>14</v>
      </c>
      <c r="AC622" s="566"/>
      <c r="AD622" s="56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6" t="s">
        <v>14</v>
      </c>
      <c r="AC627" s="566"/>
      <c r="AD627" s="56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6" t="s">
        <v>14</v>
      </c>
      <c r="AC632" s="566"/>
      <c r="AD632" s="56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6" t="s">
        <v>14</v>
      </c>
      <c r="AC637" s="566"/>
      <c r="AD637" s="56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6" t="s">
        <v>14</v>
      </c>
      <c r="AC642" s="566"/>
      <c r="AD642" s="56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6" t="s">
        <v>301</v>
      </c>
      <c r="AC651" s="566"/>
      <c r="AD651" s="56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6" t="s">
        <v>301</v>
      </c>
      <c r="AC656" s="566"/>
      <c r="AD656" s="56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6" t="s">
        <v>301</v>
      </c>
      <c r="AC661" s="566"/>
      <c r="AD661" s="56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6" t="s">
        <v>301</v>
      </c>
      <c r="AC666" s="566"/>
      <c r="AD666" s="56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6" t="s">
        <v>301</v>
      </c>
      <c r="AC671" s="566"/>
      <c r="AD671" s="56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6" t="s">
        <v>14</v>
      </c>
      <c r="AC676" s="566"/>
      <c r="AD676" s="56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6" t="s">
        <v>14</v>
      </c>
      <c r="AC681" s="566"/>
      <c r="AD681" s="56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6" t="s">
        <v>14</v>
      </c>
      <c r="AC686" s="566"/>
      <c r="AD686" s="56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6" t="s">
        <v>14</v>
      </c>
      <c r="AC691" s="566"/>
      <c r="AD691" s="56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6" t="s">
        <v>14</v>
      </c>
      <c r="AC696" s="566"/>
      <c r="AD696" s="56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9.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615</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80.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96.7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7"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46.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102"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611</v>
      </c>
      <c r="AH716" s="95"/>
      <c r="AI716" s="95"/>
      <c r="AJ716" s="95"/>
      <c r="AK716" s="95"/>
      <c r="AL716" s="95"/>
      <c r="AM716" s="95"/>
      <c r="AN716" s="95"/>
      <c r="AO716" s="95"/>
      <c r="AP716" s="95"/>
      <c r="AQ716" s="95"/>
      <c r="AR716" s="95"/>
      <c r="AS716" s="95"/>
      <c r="AT716" s="95"/>
      <c r="AU716" s="95"/>
      <c r="AV716" s="95"/>
      <c r="AW716" s="95"/>
      <c r="AX716" s="96"/>
    </row>
    <row r="717" spans="1:50" ht="73.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9">IF(OR(G722="　", G722=""), "", "-")</f>
        <v/>
      </c>
      <c r="J722" s="284"/>
      <c r="K722" s="284"/>
      <c r="L722" s="83" t="str">
        <f t="shared" ref="L722:L725" si="10">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9"/>
        <v/>
      </c>
      <c r="J723" s="284"/>
      <c r="K723" s="284"/>
      <c r="L723" s="83" t="str">
        <f t="shared" si="10"/>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9"/>
        <v/>
      </c>
      <c r="J724" s="284"/>
      <c r="K724" s="284"/>
      <c r="L724" s="83" t="str">
        <f t="shared" si="10"/>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9"/>
        <v/>
      </c>
      <c r="J725" s="285"/>
      <c r="K725" s="285"/>
      <c r="L725" s="85" t="str">
        <f t="shared" si="10"/>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64" t="s">
        <v>616</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c r="A727" s="802"/>
      <c r="B727" s="803"/>
      <c r="C727" s="747" t="s">
        <v>57</v>
      </c>
      <c r="D727" s="748"/>
      <c r="E727" s="748"/>
      <c r="F727" s="749"/>
      <c r="G727" s="562" t="s">
        <v>617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604</v>
      </c>
      <c r="F737" s="986"/>
      <c r="G737" s="986"/>
      <c r="H737" s="986"/>
      <c r="I737" s="986"/>
      <c r="J737" s="986"/>
      <c r="K737" s="986"/>
      <c r="L737" s="986"/>
      <c r="M737" s="986"/>
      <c r="N737" s="358" t="s">
        <v>358</v>
      </c>
      <c r="O737" s="358"/>
      <c r="P737" s="358"/>
      <c r="Q737" s="358"/>
      <c r="R737" s="986" t="s">
        <v>605</v>
      </c>
      <c r="S737" s="986"/>
      <c r="T737" s="986"/>
      <c r="U737" s="986"/>
      <c r="V737" s="986"/>
      <c r="W737" s="986"/>
      <c r="X737" s="986"/>
      <c r="Y737" s="986"/>
      <c r="Z737" s="986"/>
      <c r="AA737" s="358" t="s">
        <v>359</v>
      </c>
      <c r="AB737" s="358"/>
      <c r="AC737" s="358"/>
      <c r="AD737" s="358"/>
      <c r="AE737" s="986" t="s">
        <v>606</v>
      </c>
      <c r="AF737" s="986"/>
      <c r="AG737" s="986"/>
      <c r="AH737" s="986"/>
      <c r="AI737" s="986"/>
      <c r="AJ737" s="986"/>
      <c r="AK737" s="986"/>
      <c r="AL737" s="986"/>
      <c r="AM737" s="986"/>
      <c r="AN737" s="358" t="s">
        <v>360</v>
      </c>
      <c r="AO737" s="358"/>
      <c r="AP737" s="358"/>
      <c r="AQ737" s="358"/>
      <c r="AR737" s="987" t="s">
        <v>607</v>
      </c>
      <c r="AS737" s="988"/>
      <c r="AT737" s="988"/>
      <c r="AU737" s="988"/>
      <c r="AV737" s="988"/>
      <c r="AW737" s="988"/>
      <c r="AX737" s="989"/>
      <c r="AY737" s="89"/>
      <c r="AZ737" s="89"/>
    </row>
    <row r="738" spans="1:52" ht="24.75" customHeight="1">
      <c r="A738" s="990" t="s">
        <v>361</v>
      </c>
      <c r="B738" s="203"/>
      <c r="C738" s="203"/>
      <c r="D738" s="204"/>
      <c r="E738" s="986" t="s">
        <v>608</v>
      </c>
      <c r="F738" s="986"/>
      <c r="G738" s="986"/>
      <c r="H738" s="986"/>
      <c r="I738" s="986"/>
      <c r="J738" s="986"/>
      <c r="K738" s="986"/>
      <c r="L738" s="986"/>
      <c r="M738" s="986"/>
      <c r="N738" s="358" t="s">
        <v>362</v>
      </c>
      <c r="O738" s="358"/>
      <c r="P738" s="358"/>
      <c r="Q738" s="358"/>
      <c r="R738" s="986" t="s">
        <v>608</v>
      </c>
      <c r="S738" s="986"/>
      <c r="T738" s="986"/>
      <c r="U738" s="986"/>
      <c r="V738" s="986"/>
      <c r="W738" s="986"/>
      <c r="X738" s="986"/>
      <c r="Y738" s="986"/>
      <c r="Z738" s="986"/>
      <c r="AA738" s="358" t="s">
        <v>482</v>
      </c>
      <c r="AB738" s="358"/>
      <c r="AC738" s="358"/>
      <c r="AD738" s="358"/>
      <c r="AE738" s="986" t="s">
        <v>609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t="s">
        <v>484</v>
      </c>
      <c r="J739" s="981"/>
      <c r="K739" s="91" t="str">
        <f>IF(OR(I739="　", I739=""), "", "-")</f>
        <v/>
      </c>
      <c r="L739" s="982">
        <v>293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581</v>
      </c>
      <c r="H781" s="670"/>
      <c r="I781" s="670"/>
      <c r="J781" s="670"/>
      <c r="K781" s="671"/>
      <c r="L781" s="663" t="s">
        <v>582</v>
      </c>
      <c r="M781" s="664"/>
      <c r="N781" s="664"/>
      <c r="O781" s="664"/>
      <c r="P781" s="664"/>
      <c r="Q781" s="664"/>
      <c r="R781" s="664"/>
      <c r="S781" s="664"/>
      <c r="T781" s="664"/>
      <c r="U781" s="664"/>
      <c r="V781" s="664"/>
      <c r="W781" s="664"/>
      <c r="X781" s="665"/>
      <c r="Y781" s="384">
        <v>90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583</v>
      </c>
      <c r="D837" s="340"/>
      <c r="E837" s="340"/>
      <c r="F837" s="340"/>
      <c r="G837" s="340"/>
      <c r="H837" s="340"/>
      <c r="I837" s="340"/>
      <c r="J837" s="341"/>
      <c r="K837" s="342"/>
      <c r="L837" s="342"/>
      <c r="M837" s="342"/>
      <c r="N837" s="342"/>
      <c r="O837" s="342"/>
      <c r="P837" s="343" t="s">
        <v>584</v>
      </c>
      <c r="Q837" s="343"/>
      <c r="R837" s="343"/>
      <c r="S837" s="343"/>
      <c r="T837" s="343"/>
      <c r="U837" s="343"/>
      <c r="V837" s="343"/>
      <c r="W837" s="343"/>
      <c r="X837" s="343"/>
      <c r="Y837" s="344">
        <v>90</v>
      </c>
      <c r="Z837" s="345"/>
      <c r="AA837" s="345"/>
      <c r="AB837" s="346"/>
      <c r="AC837" s="356"/>
      <c r="AD837" s="364"/>
      <c r="AE837" s="364"/>
      <c r="AF837" s="364"/>
      <c r="AG837" s="364"/>
      <c r="AH837" s="365" t="s">
        <v>577</v>
      </c>
      <c r="AI837" s="366"/>
      <c r="AJ837" s="366"/>
      <c r="AK837" s="366"/>
      <c r="AL837" s="350" t="s">
        <v>578</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E116 AQ116">
    <cfRule type="expression" dxfId="2603" priority="13177">
      <formula>IF(RIGHT(TEXT(AE116,"0.#"),1)=".",FALSE,TRUE)</formula>
    </cfRule>
    <cfRule type="expression" dxfId="2602" priority="13178">
      <formula>IF(RIGHT(TEXT(AE116,"0.#"),1)=".",TRUE,FALSE)</formula>
    </cfRule>
  </conditionalFormatting>
  <conditionalFormatting sqref="AI116">
    <cfRule type="expression" dxfId="2601" priority="13175">
      <formula>IF(RIGHT(TEXT(AI116,"0.#"),1)=".",FALSE,TRUE)</formula>
    </cfRule>
    <cfRule type="expression" dxfId="2600" priority="13176">
      <formula>IF(RIGHT(TEXT(AI116,"0.#"),1)=".",TRUE,FALSE)</formula>
    </cfRule>
  </conditionalFormatting>
  <conditionalFormatting sqref="AM116">
    <cfRule type="expression" dxfId="2599" priority="13173">
      <formula>IF(RIGHT(TEXT(AM116,"0.#"),1)=".",FALSE,TRUE)</formula>
    </cfRule>
    <cfRule type="expression" dxfId="2598" priority="13174">
      <formula>IF(RIGHT(TEXT(AM116,"0.#"),1)=".",TRUE,FALSE)</formula>
    </cfRule>
  </conditionalFormatting>
  <conditionalFormatting sqref="AE117 AM117">
    <cfRule type="expression" dxfId="2597" priority="13171">
      <formula>IF(RIGHT(TEXT(AE117,"0.#"),1)=".",FALSE,TRUE)</formula>
    </cfRule>
    <cfRule type="expression" dxfId="2596" priority="13172">
      <formula>IF(RIGHT(TEXT(AE117,"0.#"),1)=".",TRUE,FALSE)</formula>
    </cfRule>
  </conditionalFormatting>
  <conditionalFormatting sqref="AI117">
    <cfRule type="expression" dxfId="2595" priority="13169">
      <formula>IF(RIGHT(TEXT(AI117,"0.#"),1)=".",FALSE,TRUE)</formula>
    </cfRule>
    <cfRule type="expression" dxfId="2594" priority="13170">
      <formula>IF(RIGHT(TEXT(AI117,"0.#"),1)=".",TRUE,FALSE)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Q128">
    <cfRule type="expression" dxfId="2567" priority="13121">
      <formula>IF(RIGHT(TEXT(AQ128,"0.#"),1)=".",FALSE,TRUE)</formula>
    </cfRule>
    <cfRule type="expression" dxfId="2566" priority="13122">
      <formula>IF(RIGHT(TEXT(AQ128,"0.#"),1)=".",TRUE,FALSE)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39:AO866">
    <cfRule type="expression" dxfId="2513" priority="6647">
      <formula>IF(AND(AL839&gt;=0, RIGHT(TEXT(AL839,"0.#"),1)&lt;&gt;"."),TRUE,FALSE)</formula>
    </cfRule>
    <cfRule type="expression" dxfId="2512" priority="6648">
      <formula>IF(AND(AL839&gt;=0, RIGHT(TEXT(AL839,"0.#"),1)="."),TRUE,FALSE)</formula>
    </cfRule>
    <cfRule type="expression" dxfId="2511" priority="6649">
      <formula>IF(AND(AL839&lt;0, RIGHT(TEXT(AL839,"0.#"),1)&lt;&gt;"."),TRUE,FALSE)</formula>
    </cfRule>
    <cfRule type="expression" dxfId="2510" priority="6650">
      <formula>IF(AND(AL839&lt;0, RIGHT(TEXT(AL839,"0.#"),1)="."),TRUE,FALSE)</formula>
    </cfRule>
  </conditionalFormatting>
  <conditionalFormatting sqref="AQ54">
    <cfRule type="expression" dxfId="2509" priority="4669">
      <formula>IF(RIGHT(TEXT(AQ54,"0.#"),1)=".",FALSE,TRUE)</formula>
    </cfRule>
    <cfRule type="expression" dxfId="2508" priority="4670">
      <formula>IF(RIGHT(TEXT(AQ54,"0.#"),1)=".",TRUE,FALSE)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Y838">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0:Y871">
    <cfRule type="expression" dxfId="2075" priority="2085">
      <formula>IF(RIGHT(TEXT(Y870,"0.#"),1)=".",FALSE,TRUE)</formula>
    </cfRule>
    <cfRule type="expression" dxfId="2074" priority="2086">
      <formula>IF(RIGHT(TEXT(Y870,"0.#"),1)=".",TRUE,FALSE)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28">
    <cfRule type="expression" dxfId="723" priority="23">
      <formula>IF(RIGHT(TEXT(AE128,"0.#"),1)=".",FALSE,TRUE)</formula>
    </cfRule>
    <cfRule type="expression" dxfId="722" priority="24">
      <formula>IF(RIGHT(TEXT(AE128,"0.#"),1)=".",TRUE,FALSE)</formula>
    </cfRule>
  </conditionalFormatting>
  <conditionalFormatting sqref="AI128">
    <cfRule type="expression" dxfId="721" priority="21">
      <formula>IF(RIGHT(TEXT(AI128,"0.#"),1)=".",FALSE,TRUE)</formula>
    </cfRule>
    <cfRule type="expression" dxfId="720" priority="22">
      <formula>IF(RIGHT(TEXT(AI128,"0.#"),1)=".",TRUE,FALSE)</formula>
    </cfRule>
  </conditionalFormatting>
  <conditionalFormatting sqref="AM128">
    <cfRule type="expression" dxfId="719" priority="19">
      <formula>IF(RIGHT(TEXT(AM128,"0.#"),1)=".",FALSE,TRUE)</formula>
    </cfRule>
    <cfRule type="expression" dxfId="718" priority="20">
      <formula>IF(RIGHT(TEXT(AM128,"0.#"),1)=".",TRUE,FALSE)</formula>
    </cfRule>
  </conditionalFormatting>
  <conditionalFormatting sqref="AE129 AM129">
    <cfRule type="expression" dxfId="717" priority="17">
      <formula>IF(RIGHT(TEXT(AE129,"0.#"),1)=".",FALSE,TRUE)</formula>
    </cfRule>
    <cfRule type="expression" dxfId="716" priority="18">
      <formula>IF(RIGHT(TEXT(AE129,"0.#"),1)=".",TRUE,FALSE)</formula>
    </cfRule>
  </conditionalFormatting>
  <conditionalFormatting sqref="AI129">
    <cfRule type="expression" dxfId="715" priority="15">
      <formula>IF(RIGHT(TEXT(AI129,"0.#"),1)=".",FALSE,TRUE)</formula>
    </cfRule>
    <cfRule type="expression" dxfId="714" priority="16">
      <formula>IF(RIGHT(TEXT(AI129,"0.#"),1)=".",TRUE,FALSE)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Q53">
    <cfRule type="expression" dxfId="703" priority="3">
      <formula>IF(RIGHT(TEXT(AQ53,"0.#"),1)=".",FALSE,TRUE)</formula>
    </cfRule>
    <cfRule type="expression" dxfId="702" priority="4">
      <formula>IF(RIGHT(TEXT(AQ53,"0.#"),1)=".",TRUE,FALSE)</formula>
    </cfRule>
  </conditionalFormatting>
  <conditionalFormatting sqref="AQ55">
    <cfRule type="expression" dxfId="701" priority="1">
      <formula>IF(RIGHT(TEXT(AQ55,"0.#"),1)=".",FALSE,TRUE)</formula>
    </cfRule>
    <cfRule type="expression" dxfId="700" priority="2">
      <formula>IF(RIGHT(TEXT(AQ55,"0.#"),1)=".",TRUE,FALSE)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 right="0.7" top="0.75" bottom="0.75" header="0.3" footer="0.3"/>
  <pageSetup paperSize="9" scale="59" fitToHeight="3"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7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7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7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7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7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7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7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7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7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7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2018-06-18T09:42:53Z</cp:lastPrinted>
  <dcterms:created xsi:type="dcterms:W3CDTF">2012-03-13T00:50:25Z</dcterms:created>
  <dcterms:modified xsi:type="dcterms:W3CDTF">2018-07-05T09:54:06Z</dcterms:modified>
</cp:coreProperties>
</file>