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<sst xmlns="http://schemas.openxmlformats.org/spreadsheetml/2006/main" count="2787" uniqueCount="607">
  <si>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</si>
  <si>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</si>
  <si>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</si>
  <si>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</si>
  <si>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</si>
  <si>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</si>
  <si>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</si>
  <si>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</si>
  <si>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</si>
  <si>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</si>
  <si>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</si>
  <si>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</si>
  <si>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</si>
  <si>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</si>
  <si>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</si>
  <si>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</si>
  <si>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</si>
  <si>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</si>
  <si>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</si>
  <si>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</si>
  <si>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</si>
  <si>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</si>
  <si>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</si>
  <si>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</si>
  <si>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</si>
  <si>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</si>
  <si>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</si>
  <si>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</si>
  <si>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</si>
  <si>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</si>
  <si>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</si>
  <si>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</si>
  <si>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</si>
  <si>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</si>
  <si>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</si>
  <si>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</si>
  <si>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</si>
  <si>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</si>
  <si>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</si>
  <si>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</si>
  <si>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</si>
  <si>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</si>
  <si>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</si>
  <si>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</si>
  <si>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</si>
  <si>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</si>
  <si>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</si>
  <si>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</si>
  <si>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</si>
  <si>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</si>
  <si>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</si>
  <si>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</si>
  <si>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</si>
  <si>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</si>
  <si>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</si>
  <si>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</si>
  <si>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</si>
  <si>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</si>
  <si>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</si>
  <si>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</si>
  <si>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</si>
  <si>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</si>
  <si>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</si>
  <si>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</si>
  <si>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</si>
  <si>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</si>
  <si>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</si>
  <si>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</si>
  <si>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</si>
  <si>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</si>
  <si>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</si>
  <si>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</si>
  <si>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</si>
  <si>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</si>
  <si>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</si>
  <si>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</si>
  <si>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</si>
  <si>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</si>
  <si>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</si>
  <si>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</si>
  <si>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</si>
  <si>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</si>
  <si>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</si>
  <si>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</si>
  <si>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</si>
  <si>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</si>
  <si>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</si>
  <si>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</si>
  <si>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</si>
  <si>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</si>
  <si>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</si>
  <si>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</si>
  <si>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</si>
  <si>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</si>
  <si>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</si>
  <si>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</si>
  <si>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</si>
  <si>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</si>
  <si>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</si>
  <si>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</si>
  <si>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</si>
  <si>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</si>
  <si>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</si>
  <si>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</si>
  <si>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</si>
  <si>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</si>
  <si>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</si>
  <si>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</si>
  <si>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</si>
  <si>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</si>
  <si>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</si>
  <si>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</si>
  <si>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</si>
  <si>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</si>
  <si>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</si>
  <si>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</si>
  <si>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</si>
  <si>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</si>
  <si>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</si>
  <si>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</si>
  <si>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</si>
  <si>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</si>
  <si>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</si>
  <si>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</si>
  <si>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</si>
  <si>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</si>
  <si>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</si>
  <si>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</si>
  <si>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</si>
  <si>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</si>
  <si>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</si>
  <si>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</si>
  <si>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</si>
  <si>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</si>
  <si>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</si>
  <si>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</si>
  <si>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</si>
  <si>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</si>
  <si>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</si>
  <si>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</si>
  <si>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</si>
  <si>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</si>
  <si>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</si>
  <si>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</si>
  <si>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</si>
  <si>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</si>
  <si>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</si>
  <si>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</si>
  <si>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</si>
  <si>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</si>
  <si>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</si>
  <si>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</si>
  <si>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</si>
  <si>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</si>
  <si>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</si>
  <si>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</si>
  <si>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</si>
  <si>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</si>
  <si>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</si>
  <si>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</si>
  <si>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</si>
  <si>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</si>
  <si>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</si>
  <si>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</si>
  <si>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</si>
  <si>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</si>
  <si>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</si>
  <si>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</si>
  <si>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</si>
  <si>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</si>
  <si>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</si>
  <si>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</si>
  <si>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</si>
  <si>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</si>
  <si>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</si>
  <si>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</si>
  <si>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</si>
  <si>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</si>
  <si>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</si>
  <si>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</si>
  <si>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</si>
  <si>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</si>
  <si>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</si>
  <si>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</si>
  <si>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</si>
  <si>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</si>
  <si>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</si>
  <si>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</si>
  <si>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</si>
  <si>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</si>
  <si>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</si>
  <si>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</si>
  <si>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</si>
  <si>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</si>
  <si>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</si>
  <si>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</si>
  <si>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</si>
  <si>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</si>
  <si>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</si>
  <si>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</si>
  <si>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</si>
  <si>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</si>
  <si>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</si>
  <si>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</si>
  <si>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</si>
  <si>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</si>
  <si>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</si>
  <si>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</si>
  <si>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</si>
  <si>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</si>
  <si>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</si>
  <si>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</si>
  <si>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</si>
  <si>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</si>
  <si>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</si>
  <si>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</si>
  <si>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</si>
  <si>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</si>
  <si>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</si>
  <si>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</si>
  <si>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</si>
  <si>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</si>
  <si>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</si>
  <si>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</si>
  <si>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</si>
  <si>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</si>
  <si>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</si>
  <si>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</si>
  <si>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</si>
  <si>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</si>
  <si>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</si>
  <si>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</si>
  <si>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</si>
  <si>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</si>
  <si>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</si>
  <si>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</si>
  <si>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</si>
  <si>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</si>
  <si>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</si>
  <si>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</si>
  <si>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</si>
  <si>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</si>
  <si>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</si>
  <si>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</si>
  <si>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</si>
  <si>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</si>
  <si>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</si>
  <si>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</si>
  <si>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</si>
  <si>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</si>
  <si>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</si>
  <si>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</si>
  <si>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</si>
  <si>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</si>
  <si>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</si>
  <si>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</si>
  <si>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</si>
  <si>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</si>
  <si>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</si>
  <si>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</si>
  <si>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</si>
  <si>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</si>
  <si>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</si>
  <si>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</si>
  <si>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</si>
  <si>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</si>
  <si>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</si>
  <si>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</si>
  <si>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</si>
  <si>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</si>
  <si>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</si>
  <si>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</si>
  <si>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</si>
  <si>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</si>
  <si>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</si>
  <si>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</si>
  <si>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</si>
  <si>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</si>
  <si>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</si>
  <si>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</si>
  <si>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</si>
  <si>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</si>
  <si>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</si>
  <si>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</si>
  <si>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</si>
  <si>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</si>
  <si>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</si>
  <si>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</si>
  <si>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</si>
  <si>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</si>
  <si>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</si>
  <si>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</si>
  <si>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</si>
  <si>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</si>
  <si>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</si>
  <si>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</si>
  <si>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</si>
  <si>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</si>
  <si>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</si>
  <si>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</si>
  <si>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</si>
  <si>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</si>
  <si>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</si>
  <si>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</si>
  <si>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</si>
  <si>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</si>
  <si>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</si>
  <si>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</si>
  <si>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</si>
  <si>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</si>
  <si>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</si>
  <si>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</si>
  <si>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</si>
  <si>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</si>
  <si>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</si>
  <si>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</si>
  <si>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</si>
  <si>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</si>
  <si>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</si>
  <si>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</si>
  <si>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</si>
  <si>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</si>
  <si>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</si>
  <si>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</si>
  <si>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</si>
  <si>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</si>
  <si>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</si>
  <si>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</si>
  <si>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</si>
  <si>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</si>
  <si>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</si>
  <si>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</si>
  <si>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</si>
  <si>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</si>
  <si>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</si>
  <si>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</si>
  <si>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</si>
  <si>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</si>
  <si>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</si>
  <si>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</si>
  <si>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</si>
  <si>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</si>
  <si>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</si>
  <si>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</si>
  <si>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</si>
  <si>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</si>
  <si>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</si>
  <si>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</si>
  <si>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</si>
  <si>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</si>
  <si>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</si>
  <si>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</si>
  <si>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</si>
  <si>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</si>
  <si>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</si>
  <si>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</si>
  <si>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</si>
  <si>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</si>
  <si>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</si>
  <si>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</si>
  <si>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</si>
  <si>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</si>
  <si>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</si>
  <si>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</si>
  <si>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</si>
  <si>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</si>
  <si>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</si>
  <si>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</si>
  <si>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</si>
  <si>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</si>
  <si>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</si>
  <si>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</si>
  <si>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</si>
  <si>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</si>
  <si>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</si>
  <si>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</si>
  <si>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</si>
  <si>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</si>
  <si>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</si>
  <si>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</si>
  <si>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</si>
  <si>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</si>
  <si>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</si>
  <si>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</si>
  <si>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</si>
  <si>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</si>
  <si>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</si>
  <si>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</si>
  <si>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</si>
  <si>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</si>
  <si>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</si>
  <si>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</si>
  <si>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</si>
  <si>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</si>
  <si>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</si>
  <si>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</si>
  <si>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</si>
  <si>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</si>
  <si>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</si>
  <si>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</si>
  <si>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</si>
  <si>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</si>
  <si>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</si>
  <si>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</si>
  <si>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</si>
  <si>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</si>
  <si>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</si>
  <si>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</si>
  <si>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</si>
  <si>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</si>
  <si>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</si>
  <si>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</si>
  <si>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</si>
  <si>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</si>
  <si>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</si>
  <si>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</si>
  <si>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</si>
  <si>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</si>
  <si>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</si>
  <si>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</si>
  <si>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</si>
  <si>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</si>
  <si>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</si>
  <si>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</si>
  <si>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</si>
  <si>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</si>
  <si>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</si>
  <si>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</si>
  <si>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</si>
  <si>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</si>
  <si>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</si>
  <si>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</si>
  <si>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</si>
  <si>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</si>
  <si>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</si>
  <si>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</si>
  <si>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</si>
  <si>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</si>
  <si>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</si>
  <si>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</si>
  <si>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</si>
  <si>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</si>
  <si>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</si>
  <si>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</si>
  <si>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</si>
  <si>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</si>
  <si>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</si>
  <si>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</si>
  <si>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</si>
  <si>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</si>
  <si>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</si>
  <si>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</si>
  <si>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</si>
  <si>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</si>
  <si>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</si>
  <si>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</si>
  <si>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</si>
  <si>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</si>
  <si>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</si>
  <si>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</si>
  <si>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</si>
  <si>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</si>
  <si>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</si>
  <si>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</si>
  <si>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</si>
  <si>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</si>
  <si>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</si>
  <si>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</si>
  <si>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</si>
  <si>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</si>
  <si>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</si>
  <si>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</si>
  <si>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</si>
  <si>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</si>
  <si>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</si>
  <si>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</si>
  <si>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</si>
  <si>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</si>
  <si>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</si>
  <si>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</si>
  <si>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</si>
  <si>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</si>
  <si>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</si>
  <si>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</si>
  <si>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</si>
  <si>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</si>
  <si>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</si>
  <si>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</si>
  <si>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</si>
  <si>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</si>
  <si>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</si>
  <si>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</si>
  <si>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</si>
  <si>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</si>
  <si>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</si>
  <si>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</si>
  <si>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</si>
  <si>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</si>
  <si>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</si>
  <si>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</si>
  <si>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</si>
  <si>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</si>
  <si>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</si>
  <si>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</si>
  <si>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</si>
  <si>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</si>
  <si>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</si>
  <si>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</si>
  <si>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</si>
  <si>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</si>
  <si>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</si>
  <si>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</si>
  <si>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</si>
  <si>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</si>
  <si>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</si>
  <si>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</si>
  <si>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</si>
  <si>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</si>
  <si>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</si>
  <si>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</si>
  <si>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</si>
  <si>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</si>
  <si>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</si>
  <si>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</si>
  <si>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</si>
  <si>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</si>
  <si>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</si>
  <si>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</si>
  <si>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</si>
  <si>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</si>
  <si>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</si>
  <si>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</si>
  <si>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</si>
  <si>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</si>
  <si>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</si>
  <si>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</si>
  <si>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</si>
  <si>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</si>
  <si>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</si>
  <si>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</si>
  <si>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</si>
  <si>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</si>
  <si>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</si>
  <si>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</si>
  <si>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</si>
  <si>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</si>
  <si>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</si>
  <si>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</si>
  <si>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</si>
  <si>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</si>
  <si>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文化遺産保存日本信託基金拠出金</t>
    <rPh sb="0" eb="4">
      <t>ブンカイサン</t>
    </rPh>
    <rPh sb="4" eb="6">
      <t>ホゾン</t>
    </rPh>
    <rPh sb="6" eb="8">
      <t>ニホン</t>
    </rPh>
    <rPh sb="8" eb="10">
      <t>シンタク</t>
    </rPh>
    <rPh sb="10" eb="12">
      <t>キキン</t>
    </rPh>
    <rPh sb="12" eb="15">
      <t>キョシュツキン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</si>
  <si>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</si>
  <si>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</si>
  <si>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</si>
  <si>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</si>
  <si>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</si>
  <si>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ユネスコとの書簡交換、文化遺産国際協力推進法（平成18年法律第97号）、文化遺産国際協力推進に関する基本方針（平19年文科大臣・外務大臣告示：平成26年改訂）</t>
    <phoneticPr fontId="5"/>
  </si>
  <si>
    <t xml:space="preserve">  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t>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</si>
  <si>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具体的には，アンコール遺跡（カンボジア，事業費USD 500,000），バーミヤン遺跡（アフガニスタン，USD 150,000 ），カスビ王墓（ウガンダ，事業費650,000USD）等の保存・修復事業を実施中。</t>
    <rPh sb="130" eb="133">
      <t>ジギョウヒ</t>
    </rPh>
    <rPh sb="187" eb="190">
      <t>ジギョウヒ</t>
    </rPh>
    <phoneticPr fontId="5"/>
  </si>
  <si>
    <t>拠出金</t>
    <rPh sb="0" eb="3">
      <t>キョシュツキン</t>
    </rPh>
    <phoneticPr fontId="5"/>
  </si>
  <si>
    <t>世界各地で崩壊や消滅の危険にさらされている，貴重な文化遺産の保護を促進する。</t>
    <rPh sb="0" eb="2">
      <t>セカイ</t>
    </rPh>
    <rPh sb="2" eb="4">
      <t>カクチ</t>
    </rPh>
    <rPh sb="5" eb="7">
      <t>ホウカイ</t>
    </rPh>
    <rPh sb="8" eb="10">
      <t>ショウメツ</t>
    </rPh>
    <rPh sb="11" eb="13">
      <t>キケン</t>
    </rPh>
    <rPh sb="22" eb="24">
      <t>キチョウ</t>
    </rPh>
    <rPh sb="25" eb="29">
      <t>ブンカイサン</t>
    </rPh>
    <rPh sb="30" eb="32">
      <t>ホゴ</t>
    </rPh>
    <rPh sb="33" eb="35">
      <t>ソクシン</t>
    </rPh>
    <phoneticPr fontId="5"/>
  </si>
  <si>
    <t>承認した新規及び継続案件の内、該当年度に活動に進捗があった事業。</t>
    <phoneticPr fontId="5"/>
  </si>
  <si>
    <t>ユネスコ文化遺産保存日本信託基金進捗状況報告書等</t>
    <rPh sb="4" eb="8">
      <t>ブンカイサン</t>
    </rPh>
    <rPh sb="8" eb="10">
      <t>ホゾン</t>
    </rPh>
    <rPh sb="10" eb="12">
      <t>ニホン</t>
    </rPh>
    <rPh sb="12" eb="14">
      <t>シンタク</t>
    </rPh>
    <rPh sb="14" eb="16">
      <t>キキン</t>
    </rPh>
    <rPh sb="16" eb="18">
      <t>シンチョク</t>
    </rPh>
    <rPh sb="18" eb="20">
      <t>ジョウキョウ</t>
    </rPh>
    <rPh sb="20" eb="23">
      <t>ホウコクショ</t>
    </rPh>
    <rPh sb="23" eb="24">
      <t>トウ</t>
    </rPh>
    <phoneticPr fontId="5"/>
  </si>
  <si>
    <t>件</t>
    <rPh sb="0" eb="1">
      <t>ケン</t>
    </rPh>
    <phoneticPr fontId="5"/>
  </si>
  <si>
    <t>該当年度に我が国が承認し、開始された事業を指標とした。</t>
    <phoneticPr fontId="5"/>
  </si>
  <si>
    <t>回</t>
    <rPh sb="0" eb="1">
      <t>カイ</t>
    </rPh>
    <phoneticPr fontId="5"/>
  </si>
  <si>
    <t>拠出額／実施案件数　　　　　　　　　　　　　　</t>
    <rPh sb="0" eb="2">
      <t>キョシュツ</t>
    </rPh>
    <rPh sb="2" eb="3">
      <t>ガク</t>
    </rPh>
    <rPh sb="4" eb="6">
      <t>ジッシ</t>
    </rPh>
    <rPh sb="6" eb="8">
      <t>アンケン</t>
    </rPh>
    <rPh sb="8" eb="9">
      <t>スウ</t>
    </rPh>
    <phoneticPr fontId="5"/>
  </si>
  <si>
    <t>　百万円/件</t>
    <rPh sb="1" eb="3">
      <t>ヒャクマン</t>
    </rPh>
    <rPh sb="3" eb="4">
      <t>エン</t>
    </rPh>
    <rPh sb="5" eb="6">
      <t>ケン</t>
    </rPh>
    <phoneticPr fontId="5"/>
  </si>
  <si>
    <t>125/9</t>
    <phoneticPr fontId="5"/>
  </si>
  <si>
    <t>125/16</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</si>
  <si>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</si>
  <si>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</si>
  <si>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</si>
  <si>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文化遺産の保存・修復及び人材育成事業の実施</t>
    <rPh sb="0" eb="4">
      <t>ブンカイサン</t>
    </rPh>
    <rPh sb="5" eb="7">
      <t>ホゾン</t>
    </rPh>
    <rPh sb="8" eb="10">
      <t>シュウフク</t>
    </rPh>
    <rPh sb="10" eb="11">
      <t>オヨ</t>
    </rPh>
    <rPh sb="12" eb="14">
      <t>ジンザイ</t>
    </rPh>
    <rPh sb="14" eb="16">
      <t>イクセイ</t>
    </rPh>
    <rPh sb="16" eb="18">
      <t>ジギョウ</t>
    </rPh>
    <rPh sb="19" eb="21">
      <t>ジッシ</t>
    </rPh>
    <phoneticPr fontId="5"/>
  </si>
  <si>
    <t>30年度</t>
    <rPh sb="2" eb="4">
      <t>ネンド</t>
    </rPh>
    <phoneticPr fontId="5"/>
  </si>
  <si>
    <t>ユネスコ文化遺産日本信託基金を通じ，文化遺産の保護・修復や保護の推進，人材育成事業等の実施に貢献する。</t>
    <rPh sb="4" eb="6">
      <t>ブンカ</t>
    </rPh>
    <rPh sb="6" eb="8">
      <t>イサン</t>
    </rPh>
    <rPh sb="8" eb="10">
      <t>ニホン</t>
    </rPh>
    <rPh sb="10" eb="12">
      <t>シンタク</t>
    </rPh>
    <rPh sb="12" eb="14">
      <t>キキン</t>
    </rPh>
    <rPh sb="15" eb="16">
      <t>ツウ</t>
    </rPh>
    <rPh sb="18" eb="20">
      <t>ブンカ</t>
    </rPh>
    <rPh sb="20" eb="22">
      <t>イサン</t>
    </rPh>
    <rPh sb="23" eb="25">
      <t>ホゴ</t>
    </rPh>
    <rPh sb="26" eb="28">
      <t>シュウフク</t>
    </rPh>
    <rPh sb="29" eb="31">
      <t>ホゴ</t>
    </rPh>
    <rPh sb="32" eb="34">
      <t>スイシン</t>
    </rPh>
    <rPh sb="35" eb="37">
      <t>ジンザイ</t>
    </rPh>
    <rPh sb="37" eb="39">
      <t>イクセイ</t>
    </rPh>
    <rPh sb="39" eb="42">
      <t>ジギョウナド</t>
    </rPh>
    <rPh sb="43" eb="45">
      <t>ジッシ</t>
    </rPh>
    <rPh sb="46" eb="48">
      <t>コウケン</t>
    </rPh>
    <phoneticPr fontId="5"/>
  </si>
  <si>
    <t>国際的にも高い水準にある文化遺産保護に係る技術を持つ日本専門家の知見を活用しつつ，文化遺産の保護・修復事業等を実施した。</t>
    <rPh sb="0" eb="3">
      <t>コクサイテキ</t>
    </rPh>
    <rPh sb="5" eb="6">
      <t>タカ</t>
    </rPh>
    <rPh sb="7" eb="9">
      <t>スイジュン</t>
    </rPh>
    <rPh sb="12" eb="14">
      <t>ブンカ</t>
    </rPh>
    <rPh sb="14" eb="16">
      <t>イサン</t>
    </rPh>
    <rPh sb="16" eb="18">
      <t>ホゴ</t>
    </rPh>
    <rPh sb="19" eb="20">
      <t>カカワ</t>
    </rPh>
    <rPh sb="21" eb="23">
      <t>ギジュツ</t>
    </rPh>
    <rPh sb="24" eb="25">
      <t>モ</t>
    </rPh>
    <rPh sb="26" eb="28">
      <t>ニホン</t>
    </rPh>
    <rPh sb="28" eb="31">
      <t>センモンカ</t>
    </rPh>
    <rPh sb="32" eb="34">
      <t>チケン</t>
    </rPh>
    <rPh sb="35" eb="37">
      <t>カツヨウ</t>
    </rPh>
    <rPh sb="41" eb="43">
      <t>ブンカ</t>
    </rPh>
    <rPh sb="43" eb="45">
      <t>イサン</t>
    </rPh>
    <rPh sb="46" eb="48">
      <t>ホゴ</t>
    </rPh>
    <rPh sb="49" eb="51">
      <t>シュウフク</t>
    </rPh>
    <rPh sb="51" eb="53">
      <t>ジギョウ</t>
    </rPh>
    <rPh sb="53" eb="54">
      <t>トウ</t>
    </rPh>
    <rPh sb="55" eb="57">
      <t>ジッシ</t>
    </rPh>
    <phoneticPr fontId="5"/>
  </si>
  <si>
    <t>遺跡や建造物等，文化遺産は，該当国の国民にとってアイデンティティの根源であり，人類共通の文化遺産でもある。開発や社会の変革により多くの文化遺産が消失の危機に瀕する中，一度失われれば復活させることの困難な文化遺産の保存・修復は，いずれの国，民族にとっても重要な課題であり，SDGsにも掲げられた文化遺産の保護にも直接的に貢献する。</t>
    <rPh sb="0" eb="2">
      <t>イセキ</t>
    </rPh>
    <rPh sb="3" eb="6">
      <t>ケンゾウブツ</t>
    </rPh>
    <rPh sb="53" eb="55">
      <t>カイハツ</t>
    </rPh>
    <rPh sb="56" eb="58">
      <t>シャカイ</t>
    </rPh>
    <rPh sb="59" eb="61">
      <t>ヘンカク</t>
    </rPh>
    <rPh sb="64" eb="65">
      <t>オオ</t>
    </rPh>
    <rPh sb="67" eb="71">
      <t>ブンカイサン</t>
    </rPh>
    <rPh sb="101" eb="105">
      <t>ブンカイサン</t>
    </rPh>
    <rPh sb="106" eb="108">
      <t>ホゾン</t>
    </rPh>
    <rPh sb="109" eb="111">
      <t>シュウフク</t>
    </rPh>
    <phoneticPr fontId="5"/>
  </si>
  <si>
    <t>‐</t>
  </si>
  <si>
    <t>国連の専門機関を通じた支援であり、国が実施すべき事業。政策的な運営も必要とされるため，民間主体に委ねることはできない。</t>
    <phoneticPr fontId="5"/>
  </si>
  <si>
    <t>2006年に成立した我が国の文化遺産国際協力推進法の趣旨にも合致している。</t>
    <phoneticPr fontId="5"/>
  </si>
  <si>
    <t>ユネスコにおける我が国の影響力を維持し､我が国の世界遺産の登録を円滑に進めている。</t>
    <phoneticPr fontId="5"/>
  </si>
  <si>
    <t>受益者である途上国側の関係機関も事業に参画・協力しており，負担関係は妥当である。</t>
    <phoneticPr fontId="5"/>
  </si>
  <si>
    <t>各国において有形文化遺産の保護を目的として，保存・修復事業を行っており，１件あたりの案件について実施される単位あたりのコストは妥当である。</t>
    <phoneticPr fontId="5"/>
  </si>
  <si>
    <t>ユネスコ本部事務局による各事業のモニタリングや，毎年本信託基金について我が国外務省が実施するレビューを通じて，本信託基金の運用を合理的なものとしている。</t>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</si>
  <si>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</si>
  <si>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phoneticPr fontId="5"/>
  </si>
  <si>
    <t>活動実績は，事業活動に沿った形で実施している。</t>
    <phoneticPr fontId="5"/>
  </si>
  <si>
    <t>実施した事業成果は，途上国の担当者に引き継がれており，継続性は確保されている。</t>
    <phoneticPr fontId="5"/>
  </si>
  <si>
    <t>無形文化遺産基金</t>
    <rPh sb="0" eb="2">
      <t>ムケイ</t>
    </rPh>
    <rPh sb="2" eb="6">
      <t>ブンカイサン</t>
    </rPh>
    <rPh sb="6" eb="8">
      <t>キキン</t>
    </rPh>
    <phoneticPr fontId="5"/>
  </si>
  <si>
    <t>外務省</t>
  </si>
  <si>
    <t>文化遺産保存日本信託基金は，存続の危機に瀕した遺跡等，有形文化遺産の保存・修復等の支援を行うものであり，無形文化遺産保護日本信託基金は，無形文化遺産（伝統的な音楽，舞踊，演劇，工芸技術など）の保護を行うもの。人的資源開発日本信託基金拠出金は，文化遺産分野とは関連なく，様々な分野における各国の人材育成のために活用される。</t>
    <rPh sb="0" eb="2">
      <t>ブンカ</t>
    </rPh>
    <rPh sb="2" eb="4">
      <t>イサン</t>
    </rPh>
    <rPh sb="4" eb="6">
      <t>ホゾン</t>
    </rPh>
    <rPh sb="6" eb="8">
      <t>ニホン</t>
    </rPh>
    <rPh sb="8" eb="10">
      <t>シンタク</t>
    </rPh>
    <rPh sb="10" eb="12">
      <t>キキン</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</si>
  <si>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</si>
  <si>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</si>
  <si>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244</t>
    <phoneticPr fontId="5"/>
  </si>
  <si>
    <t>283</t>
    <phoneticPr fontId="5"/>
  </si>
  <si>
    <t>事業費</t>
    <rPh sb="0" eb="3">
      <t>ジギョウヒ</t>
    </rPh>
    <phoneticPr fontId="5"/>
  </si>
  <si>
    <t>国際連合教育科学文化機関</t>
    <rPh sb="0" eb="2">
      <t>コクサイ</t>
    </rPh>
    <rPh sb="2" eb="4">
      <t>レンゴウ</t>
    </rPh>
    <rPh sb="4" eb="6">
      <t>キョウイク</t>
    </rPh>
    <rPh sb="6" eb="8">
      <t>カガク</t>
    </rPh>
    <rPh sb="8" eb="10">
      <t>ブンカ</t>
    </rPh>
    <rPh sb="10" eb="12">
      <t>キカン</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</si>
  <si>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</si>
  <si>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125/16</t>
    <phoneticPr fontId="5"/>
  </si>
  <si>
    <t>邦人専門職員の維持増強</t>
    <phoneticPr fontId="5"/>
  </si>
  <si>
    <t>邦人職員数（専門職以上）※目標値：ユネスコの算出する地理的配分ポストのうち我が国の望ましい専門職以上の職員数の上限</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</si>
  <si>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</si>
  <si>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人</t>
    <rPh sb="0" eb="1">
      <t>ヒト</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</si>
  <si>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</si>
  <si>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</si>
  <si>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当方からの照会を受けてユネスコ人事部が作成した資料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</si>
</sst>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4366430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435062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4428396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125</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4264342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4350627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4367919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4349507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4366798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4539054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4191952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304</v>
      </c>
      <c r="AT2" s="936"/>
      <c r="AU2" s="936"/>
      <c r="AV2" s="52" t="str">
        <f>IF(AW2="", "", "-")</f>
        <v/>
      </c>
      <c r="AW2" s="907"/>
      <c r="AX2" s="907"/>
    </row>
    <row r="3" spans="1:50" ht="21" customHeight="1" thickBot="1" x14ac:dyDescent="0.2">
      <c r="A3" s="864" t="s">
        <v>536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590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164</v>
      </c>
      <c r="H5" s="837"/>
      <c r="I5" s="837"/>
      <c r="J5" s="837"/>
      <c r="K5" s="837"/>
      <c r="L5" s="837"/>
      <c r="M5" s="838" t="s">
        <v>66</v>
      </c>
      <c r="N5" s="839"/>
      <c r="O5" s="839"/>
      <c r="P5" s="839"/>
      <c r="Q5" s="839"/>
      <c r="R5" s="840"/>
      <c r="S5" s="841" t="s">
        <v>77</v>
      </c>
      <c r="T5" s="837"/>
      <c r="U5" s="837"/>
      <c r="V5" s="837"/>
      <c r="W5" s="837"/>
      <c r="X5" s="842"/>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8" t="s">
        <v>549</v>
      </c>
      <c r="Z7" s="439"/>
      <c r="AA7" s="439"/>
      <c r="AB7" s="439"/>
      <c r="AC7" s="439"/>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ＯＤＡ</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557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558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125</v>
      </c>
      <c r="Q13" s="658"/>
      <c r="R13" s="658"/>
      <c r="S13" s="658"/>
      <c r="T13" s="658"/>
      <c r="U13" s="658"/>
      <c r="V13" s="659"/>
      <c r="W13" s="657">
        <v>125</v>
      </c>
      <c r="X13" s="658"/>
      <c r="Y13" s="658"/>
      <c r="Z13" s="658"/>
      <c r="AA13" s="658"/>
      <c r="AB13" s="658"/>
      <c r="AC13" s="659"/>
      <c r="AD13" s="657">
        <v>125</v>
      </c>
      <c r="AE13" s="658"/>
      <c r="AF13" s="658"/>
      <c r="AG13" s="658"/>
      <c r="AH13" s="658"/>
      <c r="AI13" s="658"/>
      <c r="AJ13" s="659"/>
      <c r="AK13" s="657">
        <v>0</v>
      </c>
      <c r="AL13" s="658"/>
      <c r="AM13" s="658"/>
      <c r="AN13" s="658"/>
      <c r="AO13" s="658"/>
      <c r="AP13" s="658"/>
      <c r="AQ13" s="659"/>
      <c r="AR13" s="915">
        <v>0</v>
      </c>
      <c r="AS13" s="916"/>
      <c r="AT13" s="916"/>
      <c r="AU13" s="916"/>
      <c r="AV13" s="916"/>
      <c r="AW13" s="916"/>
      <c r="AX13" s="917"/>
    </row>
    <row r="14" spans="1:50" ht="21" customHeight="1" x14ac:dyDescent="0.15">
      <c r="A14" s="614"/>
      <c r="B14" s="615"/>
      <c r="C14" s="615"/>
      <c r="D14" s="615"/>
      <c r="E14" s="615"/>
      <c r="F14" s="616"/>
      <c r="G14" s="725"/>
      <c r="H14" s="726"/>
      <c r="I14" s="711" t="s">
        <v>8</v>
      </c>
      <c r="J14" s="759"/>
      <c r="K14" s="759"/>
      <c r="L14" s="759"/>
      <c r="M14" s="759"/>
      <c r="N14" s="759"/>
      <c r="O14" s="760"/>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125</v>
      </c>
      <c r="Q18" s="876"/>
      <c r="R18" s="876"/>
      <c r="S18" s="876"/>
      <c r="T18" s="876"/>
      <c r="U18" s="876"/>
      <c r="V18" s="877"/>
      <c r="W18" s="875">
        <f>SUM(W13:AC17)</f>
        <v>125</v>
      </c>
      <c r="X18" s="876"/>
      <c r="Y18" s="876"/>
      <c r="Z18" s="876"/>
      <c r="AA18" s="876"/>
      <c r="AB18" s="876"/>
      <c r="AC18" s="877"/>
      <c r="AD18" s="875">
        <f>SUM(AD13:AJ17)</f>
        <v>125</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125</v>
      </c>
      <c r="Q19" s="658"/>
      <c r="R19" s="658"/>
      <c r="S19" s="658"/>
      <c r="T19" s="658"/>
      <c r="U19" s="658"/>
      <c r="V19" s="659"/>
      <c r="W19" s="657">
        <v>125</v>
      </c>
      <c r="X19" s="658"/>
      <c r="Y19" s="658"/>
      <c r="Z19" s="658"/>
      <c r="AA19" s="658"/>
      <c r="AB19" s="658"/>
      <c r="AC19" s="659"/>
      <c r="AD19" s="657">
        <v>125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498</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541</v>
      </c>
      <c r="B22" s="961"/>
      <c r="C22" s="961"/>
      <c r="D22" s="961"/>
      <c r="E22" s="961"/>
      <c r="F22" s="962"/>
      <c r="G22" s="947" t="s">
        <v>475</v>
      </c>
      <c r="H22" s="215"/>
      <c r="I22" s="215"/>
      <c r="J22" s="215"/>
      <c r="K22" s="215"/>
      <c r="L22" s="215"/>
      <c r="M22" s="215"/>
      <c r="N22" s="215"/>
      <c r="O22" s="216"/>
      <c r="P22" s="932" t="s">
        <v>539</v>
      </c>
      <c r="Q22" s="215"/>
      <c r="R22" s="215"/>
      <c r="S22" s="215"/>
      <c r="T22" s="215"/>
      <c r="U22" s="215"/>
      <c r="V22" s="216"/>
      <c r="W22" s="932" t="s">
        <v>540</v>
      </c>
      <c r="X22" s="215"/>
      <c r="Y22" s="215"/>
      <c r="Z22" s="215"/>
      <c r="AA22" s="215"/>
      <c r="AB22" s="215"/>
      <c r="AC22" s="216"/>
      <c r="AD22" s="932" t="s">
        <v>474</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559</v>
      </c>
      <c r="H23" s="949"/>
      <c r="I23" s="949"/>
      <c r="J23" s="949"/>
      <c r="K23" s="949"/>
      <c r="L23" s="949"/>
      <c r="M23" s="949"/>
      <c r="N23" s="949"/>
      <c r="O23" s="950"/>
      <c r="P23" s="915">
        <v>0</v>
      </c>
      <c r="Q23" s="916"/>
      <c r="R23" s="916"/>
      <c r="S23" s="916"/>
      <c r="T23" s="916"/>
      <c r="U23" s="916"/>
      <c r="V23" s="933"/>
      <c r="W23" s="915">
        <v>0</v>
      </c>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479</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476</v>
      </c>
      <c r="H29" s="958"/>
      <c r="I29" s="958"/>
      <c r="J29" s="958"/>
      <c r="K29" s="958"/>
      <c r="L29" s="958"/>
      <c r="M29" s="958"/>
      <c r="N29" s="958"/>
      <c r="O29" s="959"/>
      <c r="P29" s="929">
        <f>AK13</f>
        <v>0</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492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563</v>
      </c>
      <c r="AC32" s="457"/>
      <c r="AD32" s="457"/>
      <c r="AE32" s="211">
        <v>7</v>
      </c>
      <c r="AF32" s="212"/>
      <c r="AG32" s="212"/>
      <c r="AH32" s="212"/>
      <c r="AI32" s="211">
        <v>11</v>
      </c>
      <c r="AJ32" s="212"/>
      <c r="AK32" s="212"/>
      <c r="AL32" s="212"/>
      <c r="AM32" s="211">
        <v>15</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9</v>
      </c>
      <c r="AF33" s="212"/>
      <c r="AG33" s="212"/>
      <c r="AH33" s="212"/>
      <c r="AI33" s="211">
        <v>13</v>
      </c>
      <c r="AJ33" s="212"/>
      <c r="AK33" s="212"/>
      <c r="AL33" s="212"/>
      <c r="AM33" s="211">
        <v>17</v>
      </c>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77</v>
      </c>
      <c r="AF34" s="212"/>
      <c r="AG34" s="212"/>
      <c r="AH34" s="212"/>
      <c r="AI34" s="211">
        <v>84</v>
      </c>
      <c r="AJ34" s="212"/>
      <c r="AK34" s="212"/>
      <c r="AL34" s="212"/>
      <c r="AM34" s="211">
        <v>88</v>
      </c>
      <c r="AN34" s="212"/>
      <c r="AO34" s="212"/>
      <c r="AP34" s="212"/>
      <c r="AQ34" s="333"/>
      <c r="AR34" s="200"/>
      <c r="AS34" s="200"/>
      <c r="AT34" s="334"/>
      <c r="AU34" s="212"/>
      <c r="AV34" s="212"/>
      <c r="AW34" s="212"/>
      <c r="AX34" s="214"/>
    </row>
    <row r="35" spans="1:50" ht="23.25" customHeight="1" x14ac:dyDescent="0.15">
      <c r="A35" s="219" t="s">
        <v>529</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9.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492</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x14ac:dyDescent="0.15">
      <c r="A39" s="399"/>
      <c r="B39" s="397"/>
      <c r="C39" s="397"/>
      <c r="D39" s="397"/>
      <c r="E39" s="397"/>
      <c r="F39" s="398"/>
      <c r="G39" s="560" t="s">
        <v>600</v>
      </c>
      <c r="H39" s="561"/>
      <c r="I39" s="561"/>
      <c r="J39" s="561"/>
      <c r="K39" s="561"/>
      <c r="L39" s="561"/>
      <c r="M39" s="561"/>
      <c r="N39" s="561"/>
      <c r="O39" s="562"/>
      <c r="P39" s="98" t="s">
        <v>601</v>
      </c>
      <c r="Q39" s="98"/>
      <c r="R39" s="98"/>
      <c r="S39" s="98"/>
      <c r="T39" s="98"/>
      <c r="U39" s="98"/>
      <c r="V39" s="98"/>
      <c r="W39" s="98"/>
      <c r="X39" s="99"/>
      <c r="Y39" s="467" t="s">
        <v>12</v>
      </c>
      <c r="Z39" s="527"/>
      <c r="AA39" s="528"/>
      <c r="AB39" s="457" t="s">
        <v>603</v>
      </c>
      <c r="AC39" s="457"/>
      <c r="AD39" s="457"/>
      <c r="AE39" s="211">
        <v>32</v>
      </c>
      <c r="AF39" s="212"/>
      <c r="AG39" s="212"/>
      <c r="AH39" s="212"/>
      <c r="AI39" s="211">
        <v>29</v>
      </c>
      <c r="AJ39" s="212"/>
      <c r="AK39" s="212"/>
      <c r="AL39" s="212"/>
      <c r="AM39" s="211">
        <v>30</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603</v>
      </c>
      <c r="AC40" s="519"/>
      <c r="AD40" s="519"/>
      <c r="AE40" s="211">
        <v>39</v>
      </c>
      <c r="AF40" s="212"/>
      <c r="AG40" s="212"/>
      <c r="AH40" s="212"/>
      <c r="AI40" s="211">
        <v>35</v>
      </c>
      <c r="AJ40" s="212"/>
      <c r="AK40" s="212"/>
      <c r="AL40" s="212"/>
      <c r="AM40" s="211">
        <v>35</v>
      </c>
      <c r="AN40" s="212"/>
      <c r="AO40" s="212"/>
      <c r="AP40" s="212"/>
      <c r="AQ40" s="333">
        <v>35</v>
      </c>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82.1</v>
      </c>
      <c r="AF41" s="212"/>
      <c r="AG41" s="212"/>
      <c r="AH41" s="212"/>
      <c r="AI41" s="211">
        <v>82.8</v>
      </c>
      <c r="AJ41" s="212"/>
      <c r="AK41" s="212"/>
      <c r="AL41" s="212"/>
      <c r="AM41" s="211">
        <v>85.7</v>
      </c>
      <c r="AN41" s="212"/>
      <c r="AO41" s="212"/>
      <c r="AP41" s="212"/>
      <c r="AQ41" s="333"/>
      <c r="AR41" s="200"/>
      <c r="AS41" s="200"/>
      <c r="AT41" s="334"/>
      <c r="AU41" s="212"/>
      <c r="AV41" s="212"/>
      <c r="AW41" s="212"/>
      <c r="AX41" s="214"/>
    </row>
    <row r="42" spans="1:50" ht="23.25" customHeight="1" x14ac:dyDescent="0.15">
      <c r="A42" s="219" t="s">
        <v>529</v>
      </c>
      <c r="B42" s="220"/>
      <c r="C42" s="220"/>
      <c r="D42" s="220"/>
      <c r="E42" s="220"/>
      <c r="F42" s="221"/>
      <c r="G42" s="225" t="s">
        <v>602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492</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356</v>
      </c>
      <c r="AT45" s="127"/>
      <c r="AU45" s="192"/>
      <c r="AV45" s="192"/>
      <c r="AW45" s="394" t="s">
        <v>300</v>
      </c>
      <c r="AX45" s="395"/>
    </row>
    <row r="46" spans="1:50" ht="23.25" customHeight="1" x14ac:dyDescent="0.15">
      <c r="A46" s="399"/>
      <c r="B46" s="397"/>
      <c r="C46" s="397"/>
      <c r="D46" s="397"/>
      <c r="E46" s="397"/>
      <c r="F46" s="398"/>
      <c r="G46" s="560" t="s">
        <v>604</v>
      </c>
      <c r="H46" s="561"/>
      <c r="I46" s="561"/>
      <c r="J46" s="561"/>
      <c r="K46" s="561"/>
      <c r="L46" s="561"/>
      <c r="M46" s="561"/>
      <c r="N46" s="561"/>
      <c r="O46" s="562"/>
      <c r="P46" s="98" t="s">
        <v>605</v>
      </c>
      <c r="Q46" s="98"/>
      <c r="R46" s="98"/>
      <c r="S46" s="98"/>
      <c r="T46" s="98"/>
      <c r="U46" s="98"/>
      <c r="V46" s="98"/>
      <c r="W46" s="98"/>
      <c r="X46" s="99"/>
      <c r="Y46" s="467" t="s">
        <v>12</v>
      </c>
      <c r="Z46" s="527"/>
      <c r="AA46" s="528"/>
      <c r="AB46" s="457" t="s">
        <v>603</v>
      </c>
      <c r="AC46" s="457"/>
      <c r="AD46" s="457"/>
      <c r="AE46" s="211">
        <v>3.8</v>
      </c>
      <c r="AF46" s="212"/>
      <c r="AG46" s="212"/>
      <c r="AH46" s="212"/>
      <c r="AI46" s="211">
        <v>3.9</v>
      </c>
      <c r="AJ46" s="212"/>
      <c r="AK46" s="212"/>
      <c r="AL46" s="212"/>
      <c r="AM46" s="211">
        <v>3.8</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603</v>
      </c>
      <c r="AC47" s="519"/>
      <c r="AD47" s="519"/>
      <c r="AE47" s="211">
        <v>3.6</v>
      </c>
      <c r="AF47" s="212"/>
      <c r="AG47" s="212"/>
      <c r="AH47" s="212"/>
      <c r="AI47" s="211">
        <v>3.7</v>
      </c>
      <c r="AJ47" s="212"/>
      <c r="AK47" s="212"/>
      <c r="AL47" s="212"/>
      <c r="AM47" s="211">
        <v>3.4</v>
      </c>
      <c r="AN47" s="212"/>
      <c r="AO47" s="212"/>
      <c r="AP47" s="212"/>
      <c r="AQ47" s="333"/>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107.2</v>
      </c>
      <c r="AF48" s="212"/>
      <c r="AG48" s="212"/>
      <c r="AH48" s="212"/>
      <c r="AI48" s="211">
        <v>106.9</v>
      </c>
      <c r="AJ48" s="212"/>
      <c r="AK48" s="212"/>
      <c r="AL48" s="212"/>
      <c r="AM48" s="211">
        <v>113.8</v>
      </c>
      <c r="AN48" s="212"/>
      <c r="AO48" s="212"/>
      <c r="AP48" s="212"/>
      <c r="AQ48" s="333"/>
      <c r="AR48" s="200"/>
      <c r="AS48" s="200"/>
      <c r="AT48" s="334"/>
      <c r="AU48" s="212"/>
      <c r="AV48" s="212"/>
      <c r="AW48" s="212"/>
      <c r="AX48" s="214"/>
    </row>
    <row r="49" spans="1:50" ht="23.25" customHeight="1" x14ac:dyDescent="0.15">
      <c r="A49" s="219" t="s">
        <v>529</v>
      </c>
      <c r="B49" s="220"/>
      <c r="C49" s="220"/>
      <c r="D49" s="220"/>
      <c r="E49" s="220"/>
      <c r="F49" s="221"/>
      <c r="G49" s="225" t="s">
        <v>606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3"/>
    </row>
    <row r="80" spans="1:50" ht="18.75" hidden="1" customHeight="1" x14ac:dyDescent="0.15">
      <c r="A80" s="861"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2</v>
      </c>
      <c r="AF101" s="212"/>
      <c r="AG101" s="212"/>
      <c r="AH101" s="213"/>
      <c r="AI101" s="211">
        <v>6</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8</v>
      </c>
      <c r="AF102" s="414"/>
      <c r="AG102" s="414"/>
      <c r="AH102" s="414"/>
      <c r="AI102" s="414">
        <v>7</v>
      </c>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543</v>
      </c>
      <c r="AR115" s="592"/>
      <c r="AS115" s="592"/>
      <c r="AT115" s="592"/>
      <c r="AU115" s="592"/>
      <c r="AV115" s="592"/>
      <c r="AW115" s="592"/>
      <c r="AX115" s="593"/>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8" t="s">
        <v>567</v>
      </c>
      <c r="AC116" s="469"/>
      <c r="AD116" s="470"/>
      <c r="AE116" s="414">
        <v>14</v>
      </c>
      <c r="AF116" s="414"/>
      <c r="AG116" s="414"/>
      <c r="AH116" s="414"/>
      <c r="AI116" s="414">
        <v>8</v>
      </c>
      <c r="AJ116" s="414"/>
      <c r="AK116" s="414"/>
      <c r="AL116" s="414"/>
      <c r="AM116" s="414">
        <v>8</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599</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543</v>
      </c>
      <c r="AR118" s="592"/>
      <c r="AS118" s="592"/>
      <c r="AT118" s="592"/>
      <c r="AU118" s="592"/>
      <c r="AV118" s="592"/>
      <c r="AW118" s="592"/>
      <c r="AX118" s="593"/>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543</v>
      </c>
      <c r="AR121" s="592"/>
      <c r="AS121" s="592"/>
      <c r="AT121" s="592"/>
      <c r="AU121" s="592"/>
      <c r="AV121" s="592"/>
      <c r="AW121" s="592"/>
      <c r="AX121" s="593"/>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543</v>
      </c>
      <c r="AR124" s="592"/>
      <c r="AS124" s="592"/>
      <c r="AT124" s="592"/>
      <c r="AU124" s="592"/>
      <c r="AV124" s="592"/>
      <c r="AW124" s="592"/>
      <c r="AX124" s="593"/>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1" t="s">
        <v>543</v>
      </c>
      <c r="AR127" s="592"/>
      <c r="AS127" s="592"/>
      <c r="AT127" s="592"/>
      <c r="AU127" s="592"/>
      <c r="AV127" s="592"/>
      <c r="AW127" s="592"/>
      <c r="AX127" s="593"/>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572</v>
      </c>
      <c r="H154" s="98"/>
      <c r="I154" s="98"/>
      <c r="J154" s="98"/>
      <c r="K154" s="98"/>
      <c r="L154" s="98"/>
      <c r="M154" s="98"/>
      <c r="N154" s="98"/>
      <c r="O154" s="98"/>
      <c r="P154" s="99"/>
      <c r="Q154" s="106" t="s">
        <v>573</v>
      </c>
      <c r="R154" s="107"/>
      <c r="S154" s="107"/>
      <c r="T154" s="107"/>
      <c r="U154" s="107"/>
      <c r="V154" s="107"/>
      <c r="W154" s="107"/>
      <c r="X154" s="107"/>
      <c r="Y154" s="107"/>
      <c r="Z154" s="107"/>
      <c r="AA154" s="108"/>
      <c r="AB154" s="134" t="s">
        <v>574</v>
      </c>
      <c r="AC154" s="135"/>
      <c r="AD154" s="135"/>
      <c r="AE154" s="140" t="s">
        <v>575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18" t="s">
        <v>576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7"/>
      <c r="E430" s="167" t="s">
        <v>388</v>
      </c>
      <c r="F430" s="168"/>
      <c r="G430" s="895" t="s">
        <v>384</v>
      </c>
      <c r="H430" s="116"/>
      <c r="I430" s="116"/>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31.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554</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554</v>
      </c>
      <c r="AE704" s="780"/>
      <c r="AF704" s="780"/>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578</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1"/>
      <c r="D706" s="792"/>
      <c r="E706" s="730" t="s">
        <v>530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3"/>
      <c r="D707" s="794"/>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554</v>
      </c>
      <c r="AE708" s="605"/>
      <c r="AF708" s="605"/>
      <c r="AG708" s="736" t="s">
        <v>582</v>
      </c>
      <c r="AH708" s="737"/>
      <c r="AI708" s="737"/>
      <c r="AJ708" s="737"/>
      <c r="AK708" s="737"/>
      <c r="AL708" s="737"/>
      <c r="AM708" s="737"/>
      <c r="AN708" s="737"/>
      <c r="AO708" s="737"/>
      <c r="AP708" s="737"/>
      <c r="AQ708" s="737"/>
      <c r="AR708" s="737"/>
      <c r="AS708" s="737"/>
      <c r="AT708" s="737"/>
      <c r="AU708" s="737"/>
      <c r="AV708" s="737"/>
      <c r="AW708" s="737"/>
      <c r="AX708" s="738"/>
    </row>
    <row r="709" spans="1:50" ht="4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49.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57.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79" t="s">
        <v>578</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4" t="s">
        <v>490</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578</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57.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554</v>
      </c>
      <c r="AE714" s="805"/>
      <c r="AF714" s="806"/>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554</v>
      </c>
      <c r="AE715" s="605"/>
      <c r="AF715" s="656"/>
      <c r="AG715" s="736"/>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120" t="s">
        <v>588</v>
      </c>
      <c r="AH717" s="104"/>
      <c r="AI717" s="104"/>
      <c r="AJ717" s="104"/>
      <c r="AK717" s="104"/>
      <c r="AL717" s="104"/>
      <c r="AM717" s="104"/>
      <c r="AN717" s="104"/>
      <c r="AO717" s="104"/>
      <c r="AP717" s="104"/>
      <c r="AQ717" s="104"/>
      <c r="AR717" s="104"/>
      <c r="AS717" s="104"/>
      <c r="AT717" s="104"/>
      <c r="AU717" s="104"/>
      <c r="AV717" s="104"/>
      <c r="AW717" s="104"/>
      <c r="AX717" s="121"/>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t="s">
        <v>590</v>
      </c>
      <c r="D721" s="290"/>
      <c r="E721" s="290"/>
      <c r="F721" s="291"/>
      <c r="G721" s="280"/>
      <c r="H721" s="281"/>
      <c r="I721" s="83" t="str">
        <f>IF(OR(G721="　", G721=""), "", "-")</f>
        <v/>
      </c>
      <c r="J721" s="284">
        <v>279</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99"/>
      <c r="C726" s="812" t="s">
        <v>53</v>
      </c>
      <c r="D726" s="834"/>
      <c r="E726" s="834"/>
      <c r="F726" s="835"/>
      <c r="G726" s="573" t="s">
        <v>592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6"/>
      <c r="B731" s="797"/>
      <c r="C731" s="797"/>
      <c r="D731" s="797"/>
      <c r="E731" s="798"/>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598</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431</v>
      </c>
      <c r="B737" s="203"/>
      <c r="C737" s="203"/>
      <c r="D737" s="204"/>
      <c r="E737" s="984"/>
      <c r="F737" s="984"/>
      <c r="G737" s="984"/>
      <c r="H737" s="984"/>
      <c r="I737" s="984"/>
      <c r="J737" s="984"/>
      <c r="K737" s="984"/>
      <c r="L737" s="984"/>
      <c r="M737" s="984"/>
      <c r="N737" s="358" t="s">
        <v>358</v>
      </c>
      <c r="O737" s="358"/>
      <c r="P737" s="358"/>
      <c r="Q737" s="358"/>
      <c r="R737" s="984"/>
      <c r="S737" s="984"/>
      <c r="T737" s="984"/>
      <c r="U737" s="984"/>
      <c r="V737" s="984"/>
      <c r="W737" s="984"/>
      <c r="X737" s="984"/>
      <c r="Y737" s="984"/>
      <c r="Z737" s="984"/>
      <c r="AA737" s="358" t="s">
        <v>359</v>
      </c>
      <c r="AB737" s="358"/>
      <c r="AC737" s="358"/>
      <c r="AD737" s="358"/>
      <c r="AE737" s="984"/>
      <c r="AF737" s="984"/>
      <c r="AG737" s="984"/>
      <c r="AH737" s="984"/>
      <c r="AI737" s="984"/>
      <c r="AJ737" s="984"/>
      <c r="AK737" s="984"/>
      <c r="AL737" s="984"/>
      <c r="AM737" s="984"/>
      <c r="AN737" s="358" t="s">
        <v>360</v>
      </c>
      <c r="AO737" s="358"/>
      <c r="AP737" s="358"/>
      <c r="AQ737" s="358"/>
      <c r="AR737" s="985"/>
      <c r="AS737" s="986"/>
      <c r="AT737" s="986"/>
      <c r="AU737" s="986"/>
      <c r="AV737" s="986"/>
      <c r="AW737" s="986"/>
      <c r="AX737" s="987"/>
      <c r="AY737" s="89"/>
      <c r="AZ737" s="89"/>
    </row>
    <row r="738" spans="1:52" ht="24.75" customHeight="1" x14ac:dyDescent="0.15">
      <c r="A738" s="988" t="s">
        <v>361</v>
      </c>
      <c r="B738" s="203"/>
      <c r="C738" s="203"/>
      <c r="D738" s="204"/>
      <c r="E738" s="984"/>
      <c r="F738" s="984"/>
      <c r="G738" s="984"/>
      <c r="H738" s="984"/>
      <c r="I738" s="984"/>
      <c r="J738" s="984"/>
      <c r="K738" s="984"/>
      <c r="L738" s="984"/>
      <c r="M738" s="984"/>
      <c r="N738" s="358" t="s">
        <v>362</v>
      </c>
      <c r="O738" s="358"/>
      <c r="P738" s="358"/>
      <c r="Q738" s="358"/>
      <c r="R738" s="984" t="s">
        <v>594</v>
      </c>
      <c r="S738" s="984"/>
      <c r="T738" s="984"/>
      <c r="U738" s="984"/>
      <c r="V738" s="984"/>
      <c r="W738" s="984"/>
      <c r="X738" s="984"/>
      <c r="Y738" s="984"/>
      <c r="Z738" s="984"/>
      <c r="AA738" s="358" t="s">
        <v>483</v>
      </c>
      <c r="AB738" s="358"/>
      <c r="AC738" s="358"/>
      <c r="AD738" s="358"/>
      <c r="AE738" s="984" t="s">
        <v>595</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544</v>
      </c>
      <c r="B739" s="993"/>
      <c r="C739" s="993"/>
      <c r="D739" s="994"/>
      <c r="E739" s="995" t="s">
        <v>590</v>
      </c>
      <c r="F739" s="996"/>
      <c r="G739" s="996"/>
      <c r="H739" s="91" t="str">
        <f>IF(E739="", "", "(")</f>
        <v>(</v>
      </c>
      <c r="I739" s="979"/>
      <c r="J739" s="979"/>
      <c r="K739" s="91" t="str">
        <f>IF(OR(I739="　", I739=""), "", "-")</f>
        <v/>
      </c>
      <c r="L739" s="980">
        <v>292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535</v>
      </c>
      <c r="B779" s="629"/>
      <c r="C779" s="629"/>
      <c r="D779" s="629"/>
      <c r="E779" s="629"/>
      <c r="F779" s="630"/>
      <c r="G779" s="595" t="s">
        <v>509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0"/>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559</v>
      </c>
      <c r="H781" s="671"/>
      <c r="I781" s="671"/>
      <c r="J781" s="671"/>
      <c r="K781" s="672"/>
      <c r="L781" s="664" t="s">
        <v>596</v>
      </c>
      <c r="M781" s="665"/>
      <c r="N781" s="665"/>
      <c r="O781" s="665"/>
      <c r="P781" s="665"/>
      <c r="Q781" s="665"/>
      <c r="R781" s="665"/>
      <c r="S781" s="665"/>
      <c r="T781" s="665"/>
      <c r="U781" s="665"/>
      <c r="V781" s="665"/>
      <c r="W781" s="665"/>
      <c r="X781" s="666"/>
      <c r="Y781" s="384">
        <v>125</v>
      </c>
      <c r="Z781" s="385"/>
      <c r="AA781" s="385"/>
      <c r="AB781" s="802"/>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125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0"/>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2"/>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0"/>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2"/>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0"/>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2"/>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597</v>
      </c>
      <c r="D837" s="340"/>
      <c r="E837" s="340"/>
      <c r="F837" s="340"/>
      <c r="G837" s="340"/>
      <c r="H837" s="340"/>
      <c r="I837" s="340"/>
      <c r="J837" s="341"/>
      <c r="K837" s="342"/>
      <c r="L837" s="342"/>
      <c r="M837" s="342"/>
      <c r="N837" s="342"/>
      <c r="O837" s="342"/>
      <c r="P837" s="355" t="s">
        <v>596</v>
      </c>
      <c r="Q837" s="343"/>
      <c r="R837" s="343"/>
      <c r="S837" s="343"/>
      <c r="T837" s="343"/>
      <c r="U837" s="343"/>
      <c r="V837" s="343"/>
      <c r="W837" s="343"/>
      <c r="X837" s="343"/>
      <c r="Y837" s="344">
        <v>125</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5" max="49" man="1"/>
    <brk id="158" max="49" man="1"/>
    <brk id="7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68"/>
      <c r="I3" s="668"/>
      <c r="J3" s="668"/>
      <c r="K3" s="668"/>
      <c r="L3" s="667" t="s">
        <v>18</v>
      </c>
      <c r="M3" s="668"/>
      <c r="N3" s="668"/>
      <c r="O3" s="668"/>
      <c r="P3" s="668"/>
      <c r="Q3" s="668"/>
      <c r="R3" s="668"/>
      <c r="S3" s="668"/>
      <c r="T3" s="668"/>
      <c r="U3" s="668"/>
      <c r="V3" s="668"/>
      <c r="W3" s="668"/>
      <c r="X3" s="669"/>
      <c r="Y3" s="653" t="s">
        <v>19</v>
      </c>
      <c r="Z3" s="654"/>
      <c r="AA3" s="654"/>
      <c r="AB3" s="795"/>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6"/>
      <c r="B16" s="1047"/>
      <c r="C16" s="1047"/>
      <c r="D16" s="1047"/>
      <c r="E16" s="1047"/>
      <c r="F16" s="1048"/>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6"/>
      <c r="B29" s="1047"/>
      <c r="C29" s="1047"/>
      <c r="D29" s="1047"/>
      <c r="E29" s="1047"/>
      <c r="F29" s="1048"/>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6"/>
      <c r="B42" s="1047"/>
      <c r="C42" s="1047"/>
      <c r="D42" s="1047"/>
      <c r="E42" s="1047"/>
      <c r="F42" s="1048"/>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6"/>
      <c r="B56" s="1047"/>
      <c r="C56" s="1047"/>
      <c r="D56" s="1047"/>
      <c r="E56" s="1047"/>
      <c r="F56" s="1048"/>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6"/>
      <c r="B69" s="1047"/>
      <c r="C69" s="1047"/>
      <c r="D69" s="1047"/>
      <c r="E69" s="1047"/>
      <c r="F69" s="1048"/>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6"/>
      <c r="B82" s="1047"/>
      <c r="C82" s="1047"/>
      <c r="D82" s="1047"/>
      <c r="E82" s="1047"/>
      <c r="F82" s="1048"/>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6"/>
      <c r="B95" s="1047"/>
      <c r="C95" s="1047"/>
      <c r="D95" s="1047"/>
      <c r="E95" s="1047"/>
      <c r="F95" s="1048"/>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6"/>
      <c r="B109" s="1047"/>
      <c r="C109" s="1047"/>
      <c r="D109" s="1047"/>
      <c r="E109" s="1047"/>
      <c r="F109" s="1048"/>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6"/>
      <c r="B122" s="1047"/>
      <c r="C122" s="1047"/>
      <c r="D122" s="1047"/>
      <c r="E122" s="1047"/>
      <c r="F122" s="1048"/>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6"/>
      <c r="B135" s="1047"/>
      <c r="C135" s="1047"/>
      <c r="D135" s="1047"/>
      <c r="E135" s="1047"/>
      <c r="F135" s="1048"/>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6"/>
      <c r="B148" s="1047"/>
      <c r="C148" s="1047"/>
      <c r="D148" s="1047"/>
      <c r="E148" s="1047"/>
      <c r="F148" s="1048"/>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6"/>
      <c r="B162" s="1047"/>
      <c r="C162" s="1047"/>
      <c r="D162" s="1047"/>
      <c r="E162" s="1047"/>
      <c r="F162" s="1048"/>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6"/>
      <c r="B175" s="1047"/>
      <c r="C175" s="1047"/>
      <c r="D175" s="1047"/>
      <c r="E175" s="1047"/>
      <c r="F175" s="1048"/>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6"/>
      <c r="B188" s="1047"/>
      <c r="C188" s="1047"/>
      <c r="D188" s="1047"/>
      <c r="E188" s="1047"/>
      <c r="F188" s="1048"/>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6"/>
      <c r="B201" s="1047"/>
      <c r="C201" s="1047"/>
      <c r="D201" s="1047"/>
      <c r="E201" s="1047"/>
      <c r="F201" s="1048"/>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6"/>
      <c r="B215" s="1047"/>
      <c r="C215" s="1047"/>
      <c r="D215" s="1047"/>
      <c r="E215" s="1047"/>
      <c r="F215" s="1048"/>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6"/>
      <c r="B228" s="1047"/>
      <c r="C228" s="1047"/>
      <c r="D228" s="1047"/>
      <c r="E228" s="1047"/>
      <c r="F228" s="1048"/>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6"/>
      <c r="B241" s="1047"/>
      <c r="C241" s="1047"/>
      <c r="D241" s="1047"/>
      <c r="E241" s="1047"/>
      <c r="F241" s="1048"/>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6"/>
      <c r="B254" s="1047"/>
      <c r="C254" s="1047"/>
      <c r="D254" s="1047"/>
      <c r="E254" s="1047"/>
      <c r="F254" s="1048"/>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2018-06-15T10:36:06Z</cp:lastPrinted>
  <dcterms:created xsi:type="dcterms:W3CDTF">2012-03-13T00:50:25Z</dcterms:created>
  <dcterms:modified xsi:type="dcterms:W3CDTF">2018-07-04T11:27:51Z</dcterms:modified>
</cp:coreProperties>
</file>