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tabRatio="804"/>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<sst xmlns="http://schemas.openxmlformats.org/spreadsheetml/2006/main" count="2904" uniqueCount="679">
  <si>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</si>
  <si>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</si>
  <si>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</si>
  <si>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</si>
  <si>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</si>
  <si>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</si>
  <si>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</si>
  <si>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</si>
  <si>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</si>
  <si>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</si>
  <si>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</si>
  <si>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</si>
  <si>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</si>
  <si>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</si>
  <si>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</si>
  <si>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</si>
  <si>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</si>
  <si>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</si>
  <si>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</si>
  <si>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</si>
  <si>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</si>
  <si>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</si>
  <si>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</si>
  <si>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</si>
  <si>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</si>
  <si>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</si>
  <si>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</si>
  <si>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</si>
  <si>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</si>
  <si>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</si>
  <si>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</si>
  <si>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</si>
  <si>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</si>
  <si>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</si>
  <si>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</si>
  <si>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</si>
  <si>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</si>
  <si>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</si>
  <si>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</si>
  <si>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</si>
  <si>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</si>
  <si>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</si>
  <si>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</si>
  <si>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</si>
  <si>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</si>
  <si>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</si>
  <si>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</si>
  <si>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</si>
  <si>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</si>
  <si>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</si>
  <si>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</si>
  <si>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</si>
  <si>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</si>
  <si>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</si>
  <si>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</si>
  <si>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</si>
  <si>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</si>
  <si>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</si>
  <si>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</si>
  <si>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</si>
  <si>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</si>
  <si>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</si>
  <si>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</si>
  <si>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</si>
  <si>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</si>
  <si>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</si>
  <si>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</si>
  <si>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</si>
  <si>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</si>
  <si>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</si>
  <si>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</si>
  <si>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</si>
  <si>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</si>
  <si>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</si>
  <si>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</si>
  <si>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</si>
  <si>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</si>
  <si>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</si>
  <si>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</si>
  <si>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</si>
  <si>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</si>
  <si>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</si>
  <si>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</si>
  <si>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</si>
  <si>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</si>
  <si>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</si>
  <si>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</si>
  <si>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</si>
  <si>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</si>
  <si>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</si>
  <si>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</si>
  <si>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</si>
  <si>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</si>
  <si>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</si>
  <si>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</si>
  <si>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</si>
  <si>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</si>
  <si>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</si>
  <si>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</si>
  <si>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</si>
  <si>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</si>
  <si>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</si>
  <si>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</si>
  <si>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</si>
  <si>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</si>
  <si>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</si>
  <si>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</si>
  <si>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</si>
  <si>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</si>
  <si>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</si>
  <si>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</si>
  <si>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</si>
  <si>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</si>
  <si>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</si>
  <si>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</si>
  <si>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</si>
  <si>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</si>
  <si>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</si>
  <si>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</si>
  <si>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</si>
  <si>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</si>
  <si>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</si>
  <si>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</si>
  <si>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</si>
  <si>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</si>
  <si>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</si>
  <si>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</si>
  <si>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</si>
  <si>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</si>
  <si>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</si>
  <si>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</si>
  <si>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</si>
  <si>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</si>
  <si>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</si>
  <si>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</si>
  <si>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</si>
  <si>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</si>
  <si>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</si>
  <si>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</si>
  <si>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</si>
  <si>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</si>
  <si>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</si>
  <si>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</si>
  <si>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</si>
  <si>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</si>
  <si>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</si>
  <si>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</si>
  <si>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</si>
  <si>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</si>
  <si>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</si>
  <si>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</si>
  <si>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</si>
  <si>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</si>
  <si>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</si>
  <si>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</si>
  <si>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</si>
  <si>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</si>
  <si>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</si>
  <si>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</si>
  <si>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</si>
  <si>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</si>
  <si>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</si>
  <si>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</si>
  <si>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</si>
  <si>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</si>
  <si>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</si>
  <si>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</si>
  <si>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</si>
  <si>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</si>
  <si>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</si>
  <si>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</si>
  <si>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</si>
  <si>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</si>
  <si>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</si>
  <si>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</si>
  <si>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</si>
  <si>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</si>
  <si>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</si>
  <si>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</si>
  <si>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</si>
  <si>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</si>
  <si>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</si>
  <si>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</si>
  <si>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</si>
  <si>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</si>
  <si>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</si>
  <si>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</si>
  <si>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</si>
  <si>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</si>
  <si>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</si>
  <si>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</si>
  <si>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</si>
  <si>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</si>
  <si>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</si>
  <si>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</si>
  <si>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</si>
  <si>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</si>
  <si>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</si>
  <si>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</si>
  <si>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</si>
  <si>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</si>
  <si>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</si>
  <si>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</si>
  <si>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</si>
  <si>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</si>
  <si>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</si>
  <si>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</si>
  <si>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</si>
  <si>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</si>
  <si>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</si>
  <si>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</si>
  <si>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</si>
  <si>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</si>
  <si>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</si>
  <si>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</si>
  <si>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</si>
  <si>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</si>
  <si>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</si>
  <si>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</si>
  <si>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</si>
  <si>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</si>
  <si>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</si>
  <si>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</si>
  <si>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</si>
  <si>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</si>
  <si>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</si>
  <si>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</si>
  <si>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</si>
  <si>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</si>
  <si>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</si>
  <si>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</si>
  <si>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</si>
  <si>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</si>
  <si>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</si>
  <si>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</si>
  <si>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</si>
  <si>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</si>
  <si>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</si>
  <si>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</si>
  <si>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</si>
  <si>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</si>
  <si>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</si>
  <si>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</si>
  <si>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</si>
  <si>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</si>
  <si>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</si>
  <si>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</si>
  <si>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</si>
  <si>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</si>
  <si>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</si>
  <si>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</si>
  <si>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</si>
  <si>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</si>
  <si>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</si>
  <si>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</si>
  <si>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</si>
  <si>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</si>
  <si>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</si>
  <si>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</si>
  <si>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</si>
  <si>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</si>
  <si>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</si>
  <si>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</si>
  <si>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</si>
  <si>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</si>
  <si>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</si>
  <si>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</si>
  <si>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</si>
  <si>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</si>
  <si>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</si>
  <si>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</si>
  <si>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</si>
  <si>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</si>
  <si>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</si>
  <si>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</si>
  <si>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</si>
  <si>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</si>
  <si>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</si>
  <si>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</si>
  <si>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</si>
  <si>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</si>
  <si>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</si>
  <si>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</si>
  <si>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</si>
  <si>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</si>
  <si>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</si>
  <si>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</si>
  <si>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</si>
  <si>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</si>
  <si>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</si>
  <si>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</si>
  <si>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</si>
  <si>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</si>
  <si>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</si>
  <si>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</si>
  <si>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</si>
  <si>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</si>
  <si>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</si>
  <si>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</si>
  <si>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</si>
  <si>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</si>
  <si>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</si>
  <si>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</si>
  <si>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</si>
  <si>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</si>
  <si>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</si>
  <si>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</si>
  <si>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</si>
  <si>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</si>
  <si>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</si>
  <si>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</si>
  <si>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</si>
  <si>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</si>
  <si>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</si>
  <si>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</si>
  <si>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</si>
  <si>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</si>
  <si>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</si>
  <si>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</si>
  <si>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</si>
  <si>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</si>
  <si>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</si>
  <si>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</si>
  <si>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</si>
  <si>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</si>
  <si>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</si>
  <si>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</si>
  <si>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</si>
  <si>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</si>
  <si>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</si>
  <si>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</si>
  <si>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</si>
  <si>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</si>
  <si>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</si>
  <si>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</si>
  <si>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</si>
  <si>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</si>
  <si>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</si>
  <si>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</si>
  <si>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</si>
  <si>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</si>
  <si>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</si>
  <si>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</si>
  <si>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</si>
  <si>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</si>
  <si>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</si>
  <si>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</si>
  <si>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</si>
  <si>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</si>
  <si>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</si>
  <si>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</si>
  <si>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</si>
  <si>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</si>
  <si>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</si>
  <si>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</si>
  <si>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</si>
  <si>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</si>
  <si>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</si>
  <si>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</si>
  <si>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</si>
  <si>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</si>
  <si>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</si>
  <si>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</si>
  <si>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</si>
  <si>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</si>
  <si>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</si>
  <si>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</si>
  <si>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</si>
  <si>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</si>
  <si>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</si>
  <si>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</si>
  <si>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</si>
  <si>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</si>
  <si>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</si>
  <si>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</si>
  <si>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</si>
  <si>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</si>
  <si>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</si>
  <si>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</si>
  <si>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</si>
  <si>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</si>
  <si>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</si>
  <si>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</si>
  <si>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</si>
  <si>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</si>
  <si>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</si>
  <si>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</si>
  <si>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</si>
  <si>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</si>
  <si>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</si>
  <si>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</si>
  <si>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</si>
  <si>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</si>
  <si>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</si>
  <si>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</si>
  <si>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</si>
  <si>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</si>
  <si>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</si>
  <si>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</si>
  <si>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</si>
  <si>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</si>
  <si>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</si>
  <si>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</si>
  <si>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</si>
  <si>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</si>
  <si>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</si>
  <si>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</si>
  <si>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</si>
  <si>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</si>
  <si>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</si>
  <si>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</si>
  <si>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</si>
  <si>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</si>
  <si>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</si>
  <si>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</si>
  <si>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</si>
  <si>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</si>
  <si>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</si>
  <si>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</si>
  <si>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</si>
  <si>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</si>
  <si>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</si>
  <si>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</si>
  <si>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</si>
  <si>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</si>
  <si>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</si>
  <si>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</si>
  <si>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</si>
  <si>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</si>
  <si>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</si>
  <si>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</si>
  <si>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</si>
  <si>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</si>
  <si>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</si>
  <si>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</si>
  <si>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</si>
  <si>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</si>
  <si>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</si>
  <si>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</si>
  <si>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</si>
  <si>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</si>
  <si>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</si>
  <si>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</si>
  <si>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</si>
  <si>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</si>
  <si>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</si>
  <si>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</si>
  <si>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</si>
  <si>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</si>
  <si>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</si>
  <si>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</si>
  <si>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</si>
  <si>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</si>
  <si>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</si>
  <si>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</si>
  <si>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</si>
  <si>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</si>
  <si>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</si>
  <si>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</si>
  <si>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</si>
  <si>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</si>
  <si>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</si>
  <si>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</si>
  <si>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</si>
  <si>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</si>
  <si>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</si>
  <si>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</si>
  <si>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</si>
  <si>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</si>
  <si>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</si>
  <si>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</si>
  <si>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</si>
  <si>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</si>
  <si>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</si>
  <si>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</si>
  <si>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</si>
  <si>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</si>
  <si>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</si>
  <si>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</si>
  <si>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</si>
  <si>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</si>
  <si>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</si>
  <si>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</si>
  <si>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</si>
  <si>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</si>
  <si>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</si>
  <si>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</si>
  <si>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</si>
  <si>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</si>
  <si>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</si>
  <si>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</si>
  <si>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</si>
  <si>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</si>
  <si>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</si>
  <si>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</si>
  <si>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</si>
  <si>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</si>
  <si>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</si>
  <si>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</si>
  <si>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</si>
  <si>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</si>
  <si>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</si>
  <si>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</si>
  <si>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</si>
  <si>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</si>
  <si>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</si>
  <si>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</si>
  <si>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</si>
  <si>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</si>
  <si>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</si>
  <si>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</si>
  <si>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</si>
  <si>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</si>
  <si>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</si>
  <si>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</si>
  <si>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</si>
  <si>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</si>
  <si>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</si>
  <si>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</si>
  <si>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</si>
  <si>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</si>
  <si>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</si>
  <si>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</si>
  <si>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</si>
  <si>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</si>
  <si>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</si>
  <si>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</si>
  <si>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</si>
  <si>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</si>
  <si>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</si>
  <si>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</si>
  <si>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</si>
  <si>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</si>
  <si>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</si>
  <si>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</si>
  <si>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</si>
  <si>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</si>
  <si>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</si>
  <si>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</si>
  <si>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</si>
  <si>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</si>
  <si>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</si>
  <si>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</si>
  <si>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</si>
  <si>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</si>
  <si>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</si>
  <si>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</si>
  <si>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</si>
  <si>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</si>
  <si>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</si>
  <si>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</si>
  <si>
    <t>赤十字国際委員会(ICRC）拠出金           　　　　　　　　　　　　　　　     (任意拠出金）</t>
    <phoneticPr fontId="6"/>
  </si>
  <si>
    <t>国際協力局</t>
    <phoneticPr fontId="6"/>
  </si>
  <si>
    <t>緊急・人道支援課</t>
    <rPh sb="0" eb="2">
      <t>キンキュウ</t>
    </rPh>
    <rPh sb="3" eb="5">
      <t>ジンドウ</t>
    </rPh>
    <rPh sb="5" eb="8">
      <t>シエンカ</t>
    </rPh>
    <phoneticPr fontId="6"/>
  </si>
  <si>
    <t>○</t>
  </si>
  <si>
    <t>外務省設置法第4条第3項</t>
    <phoneticPr fontId="6"/>
  </si>
  <si>
    <t>（１）赤十字国際委員会規程第１５条第１項
（２）ジュネーヴ外交会議決議１１(１９４９年）
（３）第２５回赤十字国際会議決議２５(１９８６年）</t>
    <phoneticPr fontId="6"/>
  </si>
  <si>
    <t>赤十字国際委員会（ＩＣＲＣ）は，ジュネーヴ諸条約にその役割が明記され，人道支援分野等において，他の国際機関にはない独自の活動を行っており，国際的にも高い評価を得ている。また，ノーベル賞を３度以上受賞した世界唯一の機関である。ＩＣＲＣを支援することは，紛争地域の平和と安定に資するのみならず，我が国が人道危機の解決に対して積極的であるとの姿勢を国内外に示すもの。この事業によって，前年同様1百万以上の紛争被害者を保護することを目指す。</t>
    <phoneticPr fontId="6"/>
  </si>
  <si>
    <t>ＩＣＲＣは，紛争被害者の保護を中心として，医療支援，食糧・生活物資等の支給，飲料水供給，衛生活動等の「緊急人道支援」を実施しており，我が国や他の国際機関が安全・能力上の制約から支援不可能な状況・場所で，時に「唯一の援助機関」として活動している。また，捕虜や被拘禁者の人道状況の監視，離散家族の安否調査等の「保護」活動や，国際人道法の普及も行っている。ＩＣＲＣのこのような活動を通じて，紛争で苦しむ人々を支援する。この事業によって，150万人の紛争被害者を保護が実現した。</t>
    <phoneticPr fontId="6"/>
  </si>
  <si>
    <t>赤十字国際委員会（ICRC)拠出金</t>
    <rPh sb="0" eb="3">
      <t>セキジュウジ</t>
    </rPh>
    <rPh sb="3" eb="5">
      <t>コクサイ</t>
    </rPh>
    <rPh sb="5" eb="8">
      <t>イインカイ</t>
    </rPh>
    <rPh sb="14" eb="17">
      <t>キョシュツキン</t>
    </rPh>
    <phoneticPr fontId="6"/>
  </si>
  <si>
    <t>世界で支援を必要とする紛争被害者が増加している中，紛争被害者の保護を中心として，医療支援をはじめとする緊急人道支援を実施しているICRCの活動は増えている。</t>
    <rPh sb="0" eb="2">
      <t>セカイ</t>
    </rPh>
    <rPh sb="3" eb="5">
      <t>シエン</t>
    </rPh>
    <rPh sb="6" eb="8">
      <t>ヒツヨウ</t>
    </rPh>
    <rPh sb="11" eb="13">
      <t>フンソウ</t>
    </rPh>
    <rPh sb="13" eb="16">
      <t>ヒガイシャ</t>
    </rPh>
    <rPh sb="17" eb="19">
      <t>ゾウカ</t>
    </rPh>
    <rPh sb="23" eb="24">
      <t>ナカ</t>
    </rPh>
    <rPh sb="25" eb="27">
      <t>フンソウ</t>
    </rPh>
    <rPh sb="27" eb="30">
      <t>ヒガイシャ</t>
    </rPh>
    <rPh sb="31" eb="33">
      <t>ホゴ</t>
    </rPh>
    <rPh sb="34" eb="36">
      <t>チュウシン</t>
    </rPh>
    <rPh sb="40" eb="42">
      <t>イリョウ</t>
    </rPh>
    <rPh sb="42" eb="44">
      <t>シエン</t>
    </rPh>
    <rPh sb="51" eb="53">
      <t>キンキュウ</t>
    </rPh>
    <rPh sb="53" eb="55">
      <t>ジンドウ</t>
    </rPh>
    <rPh sb="55" eb="57">
      <t>シエン</t>
    </rPh>
    <rPh sb="58" eb="60">
      <t>ジッシ</t>
    </rPh>
    <rPh sb="69" eb="71">
      <t>カツドウ</t>
    </rPh>
    <rPh sb="72" eb="73">
      <t>フ</t>
    </rPh>
    <phoneticPr fontId="6"/>
  </si>
  <si>
    <t>医療支援をはじめとする緊急人道支援の実施</t>
    <rPh sb="0" eb="2">
      <t>イリョウ</t>
    </rPh>
    <rPh sb="2" eb="4">
      <t>シエン</t>
    </rPh>
    <rPh sb="11" eb="13">
      <t>キンキュウ</t>
    </rPh>
    <rPh sb="13" eb="15">
      <t>ジンドウ</t>
    </rPh>
    <rPh sb="15" eb="17">
      <t>シエン</t>
    </rPh>
    <rPh sb="18" eb="20">
      <t>ジッシ</t>
    </rPh>
    <phoneticPr fontId="6"/>
  </si>
  <si>
    <t>日本の拠出を受けICRCが保護した紛争被害者数</t>
    <rPh sb="0" eb="2">
      <t>ニホン</t>
    </rPh>
    <rPh sb="3" eb="5">
      <t>キョシュツ</t>
    </rPh>
    <rPh sb="6" eb="7">
      <t>ウ</t>
    </rPh>
    <rPh sb="13" eb="15">
      <t>ホゴ</t>
    </rPh>
    <rPh sb="17" eb="19">
      <t>フンソウ</t>
    </rPh>
    <rPh sb="19" eb="22">
      <t>ヒガイシャ</t>
    </rPh>
    <rPh sb="22" eb="23">
      <t>スウ</t>
    </rPh>
    <phoneticPr fontId="6"/>
  </si>
  <si>
    <t>万人</t>
    <rPh sb="0" eb="2">
      <t>マンニン</t>
    </rPh>
    <phoneticPr fontId="6"/>
  </si>
  <si>
    <t>日本人職員数（職員全体）　　　日本再興戦略に掲げた2025年までに国連関係機関の邦人職員数を1000人とする目標に向けた水準（現状職員数の１．２５倍）の達成</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rPh sb="76" eb="78">
      <t>タッセイ</t>
    </rPh>
    <phoneticPr fontId="6"/>
  </si>
  <si>
    <t>日本人職員数（専門職以上）</t>
    <rPh sb="0" eb="3">
      <t>ニホンジン</t>
    </rPh>
    <rPh sb="3" eb="6">
      <t>ショクインスウ</t>
    </rPh>
    <rPh sb="7" eb="10">
      <t>センモンショク</t>
    </rPh>
    <rPh sb="10" eb="12">
      <t>イジョウ</t>
    </rPh>
    <phoneticPr fontId="6"/>
  </si>
  <si>
    <t>ICRC作成資料</t>
    <rPh sb="4" eb="6">
      <t>サクセイ</t>
    </rPh>
    <rPh sb="6" eb="8">
      <t>シリョウ</t>
    </rPh>
    <phoneticPr fontId="6"/>
  </si>
  <si>
    <t>人</t>
    <rPh sb="0" eb="1">
      <t>ヒト</t>
    </rPh>
    <phoneticPr fontId="6"/>
  </si>
  <si>
    <t>日本人幹部職員数</t>
    <rPh sb="0" eb="3">
      <t>ニホンジン</t>
    </rPh>
    <rPh sb="3" eb="5">
      <t>カンブ</t>
    </rPh>
    <rPh sb="5" eb="8">
      <t>ショクインスウ</t>
    </rPh>
    <phoneticPr fontId="6"/>
  </si>
  <si>
    <t>日本の拠出で保健・医療分野の支援を受けた人数</t>
    <rPh sb="0" eb="2">
      <t>ニホン</t>
    </rPh>
    <rPh sb="3" eb="5">
      <t>キョシュツ</t>
    </rPh>
    <rPh sb="6" eb="8">
      <t>ホケン</t>
    </rPh>
    <rPh sb="9" eb="11">
      <t>イリョウ</t>
    </rPh>
    <rPh sb="11" eb="13">
      <t>ブンヤ</t>
    </rPh>
    <rPh sb="14" eb="16">
      <t>シエン</t>
    </rPh>
    <rPh sb="17" eb="18">
      <t>ウ</t>
    </rPh>
    <rPh sb="20" eb="22">
      <t>ニンズウ</t>
    </rPh>
    <phoneticPr fontId="6"/>
  </si>
  <si>
    <t>日本の拠出で水・衛生分野の支援を受けた人数</t>
    <rPh sb="0" eb="2">
      <t>ニホン</t>
    </rPh>
    <rPh sb="3" eb="5">
      <t>キョシュツ</t>
    </rPh>
    <rPh sb="6" eb="7">
      <t>ミズ</t>
    </rPh>
    <rPh sb="8" eb="10">
      <t>エイセイ</t>
    </rPh>
    <rPh sb="10" eb="12">
      <t>ブンヤ</t>
    </rPh>
    <rPh sb="13" eb="15">
      <t>シエン</t>
    </rPh>
    <rPh sb="16" eb="17">
      <t>ウ</t>
    </rPh>
    <rPh sb="19" eb="21">
      <t>ニンズウ</t>
    </rPh>
    <phoneticPr fontId="6"/>
  </si>
  <si>
    <t>日本の拠出で訪問した被拘束者人数</t>
    <rPh sb="0" eb="2">
      <t>ニホン</t>
    </rPh>
    <rPh sb="3" eb="5">
      <t>キョシュツ</t>
    </rPh>
    <rPh sb="6" eb="8">
      <t>ホウモン</t>
    </rPh>
    <rPh sb="10" eb="11">
      <t>ヒ</t>
    </rPh>
    <rPh sb="11" eb="14">
      <t>コウソクシャ</t>
    </rPh>
    <rPh sb="14" eb="16">
      <t>ニンズウ</t>
    </rPh>
    <phoneticPr fontId="6"/>
  </si>
  <si>
    <t>万人</t>
    <phoneticPr fontId="6"/>
  </si>
  <si>
    <t>万人</t>
    <phoneticPr fontId="6"/>
  </si>
  <si>
    <t>万人</t>
    <phoneticPr fontId="6"/>
  </si>
  <si>
    <t>日本政府がICRCに拠出した額／日本の拠出を受けICRCが保護した紛争被害者数　　　　　　　　　　　　</t>
    <rPh sb="0" eb="2">
      <t>ニホン</t>
    </rPh>
    <rPh sb="2" eb="4">
      <t>セイフ</t>
    </rPh>
    <rPh sb="10" eb="12">
      <t>キョシュツ</t>
    </rPh>
    <rPh sb="14" eb="15">
      <t>ガク</t>
    </rPh>
    <rPh sb="16" eb="18">
      <t>ニホン</t>
    </rPh>
    <rPh sb="19" eb="21">
      <t>キョシュツ</t>
    </rPh>
    <rPh sb="22" eb="23">
      <t>ウ</t>
    </rPh>
    <rPh sb="29" eb="31">
      <t>ホゴ</t>
    </rPh>
    <rPh sb="33" eb="35">
      <t>フンソウ</t>
    </rPh>
    <rPh sb="35" eb="38">
      <t>ヒガイシャ</t>
    </rPh>
    <rPh sb="38" eb="39">
      <t>スウ</t>
    </rPh>
    <phoneticPr fontId="6"/>
  </si>
  <si>
    <t>円</t>
    <rPh sb="0" eb="1">
      <t>エン</t>
    </rPh>
    <phoneticPr fontId="6"/>
  </si>
  <si>
    <t>5,185百万円/150万人</t>
    <rPh sb="5" eb="6">
      <t>ヒャク</t>
    </rPh>
    <rPh sb="6" eb="8">
      <t>マンエン</t>
    </rPh>
    <rPh sb="12" eb="14">
      <t>マンニン</t>
    </rPh>
    <phoneticPr fontId="6"/>
  </si>
  <si>
    <t>4,236百万円/146万人</t>
    <rPh sb="5" eb="6">
      <t>ヒャク</t>
    </rPh>
    <rPh sb="6" eb="8">
      <t>マンエン</t>
    </rPh>
    <rPh sb="12" eb="14">
      <t>マンニン</t>
    </rPh>
    <phoneticPr fontId="6"/>
  </si>
  <si>
    <t>基本目標Ⅶ　分担金・拠出金</t>
    <phoneticPr fontId="6"/>
  </si>
  <si>
    <t>施策Ⅶ－３　国際機関を通じた地球規模の諸問題に係る国際貢献</t>
    <phoneticPr fontId="6"/>
  </si>
  <si>
    <t>－ＩＣＲＣは，紛争犠牲者の保護を中心として，医療支援，食料・生活物資等の支給，飲料水供給，衛生活動等の「緊急人道支援」を実施しており，我が国や他の国際機関が安全・能力上の制約から支援不可能な状況・場所で，時に「唯一の援助機関」として活動している。ＩＣＲＣを通じた我が国の貢献は，緊急人道支援の実現に寄与すると共に，我が国が重点外交政策として推進している人間の安全保障の達成に資する。また，女性支援分野において，我が国が重視する性的暴力防止・被害者支援の実現に資する。</t>
    <phoneticPr fontId="6"/>
  </si>
  <si>
    <t>ICRCは，安全・能力上の制約から他の国際機関が活動できない地域においても人道支援活動を実施しており，世界の安定化というニーズに貢献している。</t>
    <phoneticPr fontId="6"/>
  </si>
  <si>
    <t>危険度の高い地域におけるICRCによる活動は地方自治体，民間等に委ねることが不可能な活動。</t>
    <phoneticPr fontId="6"/>
  </si>
  <si>
    <t>ICRCによる人道支援活動は，安全・能力上の制約から他の国際機関が活動できない地域において実施するものであり，我が国の外交政策で重視する人間の安全保障，積極的平和主義の実現に資する。</t>
    <phoneticPr fontId="6"/>
  </si>
  <si>
    <t>ICRCは，国別・物資別の適正な調達価格を設定し，適切な支出先の選定を行っている。</t>
    <phoneticPr fontId="6"/>
  </si>
  <si>
    <t>無</t>
  </si>
  <si>
    <t>ICRCは，国別・物資別の適正な調達価格を設定している。</t>
    <phoneticPr fontId="6"/>
  </si>
  <si>
    <t>ICRCは，国別・物資別の適正な調達価格を設定し，コスト削減に努めるなど，費目・使途に則し適切に運用している。</t>
    <phoneticPr fontId="6"/>
  </si>
  <si>
    <t>ICRCは，現地事務所対応を増やし，物資別の調達に際してもコスト削減に努めている。</t>
    <phoneticPr fontId="6"/>
  </si>
  <si>
    <t>ICRCは，成果に基づくマネジメントを実施しており，常に成果実績に基づき方針を策定し，着実な事業の実施に努めている。</t>
    <phoneticPr fontId="6"/>
  </si>
  <si>
    <t>ICRCは，国別・物資別の適正な調達価格を設定し，コスト削減に努めている。</t>
    <phoneticPr fontId="6"/>
  </si>
  <si>
    <t>ICRCは，成果に基づくマネジメントを実施しており，着実な事業の実施に努めている。</t>
    <phoneticPr fontId="6"/>
  </si>
  <si>
    <t>我が国拠出金が効果的かつ効率的に活用されているか，ドナー・サポート・グループ会合における報告及び各種報告書を通じ点検してきている。ICRCでは，従来の本部への権能集中型を改め各国事務所へ権限を委譲し始めるなど事業の効率化が図られてきている。</t>
    <phoneticPr fontId="6"/>
  </si>
  <si>
    <t>平成２６年「秋のレビュー」における指摘等を踏まえ，拠出先の国際機関に対する評価を実施しており，拠出金が効果的に活用されるよう，引き続き適正な執行管理に努める。</t>
    <phoneticPr fontId="6"/>
  </si>
  <si>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④フォローアップ段階（Act）：政府代表部とICRC本部の間での意見交換やICRC側幹部訪日等を通じて，問題点の指摘，改善の提案，より効率的な案件選定を検討。　　　　　　　　　　　　　　平成２７年度及び２８年度については，シリア情勢の悪化等により中東重視の予算計画が立てられたことから予算が増額となった。</t>
    <phoneticPr fontId="6"/>
  </si>
  <si>
    <t>９２</t>
    <phoneticPr fontId="6"/>
  </si>
  <si>
    <t>８６</t>
    <phoneticPr fontId="6"/>
  </si>
  <si>
    <t>１０９</t>
    <phoneticPr fontId="6"/>
  </si>
  <si>
    <t>２４６</t>
    <phoneticPr fontId="6"/>
  </si>
  <si>
    <t>２３０</t>
    <phoneticPr fontId="6"/>
  </si>
  <si>
    <t>２３１</t>
    <phoneticPr fontId="6"/>
  </si>
  <si>
    <t>２７３</t>
    <phoneticPr fontId="6"/>
  </si>
  <si>
    <t>紛争等に対する人道支援</t>
    <rPh sb="0" eb="2">
      <t>フンソウ</t>
    </rPh>
    <rPh sb="2" eb="3">
      <t>トウ</t>
    </rPh>
    <rPh sb="4" eb="5">
      <t>タイ</t>
    </rPh>
    <rPh sb="7" eb="9">
      <t>ジンドウ</t>
    </rPh>
    <rPh sb="9" eb="11">
      <t>シエン</t>
    </rPh>
    <phoneticPr fontId="6"/>
  </si>
  <si>
    <t>A.</t>
    <phoneticPr fontId="6"/>
  </si>
  <si>
    <t>紛争等に対する人道支援</t>
    <phoneticPr fontId="6"/>
  </si>
  <si>
    <t>赤十字国際委員会</t>
    <rPh sb="0" eb="3">
      <t>セキジュウジ</t>
    </rPh>
    <rPh sb="3" eb="5">
      <t>コクサイ</t>
    </rPh>
    <rPh sb="5" eb="8">
      <t>イインカイ</t>
    </rPh>
    <phoneticPr fontId="6"/>
  </si>
  <si>
    <t>ICRC報告書(将来の人道状況を予測することはできないため，予め目標を設定することは困難)。</t>
    <rPh sb="4" eb="7">
      <t>ホウコクショ</t>
    </rPh>
    <phoneticPr fontId="6"/>
  </si>
  <si>
    <t>‐</t>
  </si>
  <si>
    <t>課長　松田康宏</t>
    <rPh sb="3" eb="5">
      <t>マツダ</t>
    </rPh>
    <rPh sb="5" eb="7">
      <t>ヤスヒロ</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</si>
  <si>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</si>
  <si>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</si>
  <si>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</si>
  <si>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</si>
  <si>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</si>
  <si>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</si>
  <si>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</si>
  <si>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</si>
  <si>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サブサハラ・アフリカにおける人道・テロ対策・社会安定化支援</t>
  </si>
  <si>
    <t>１．サヘル地域を始めとする紛争・テロ頻発地域における人道・テロ対策・社会安定化支援</t>
  </si>
  <si>
    <t>サヘル地域における武力紛争の犠牲者に対する人道支援を行うものであり，コンゴ民主共和国，中央アフリカ，ナイジェリア，ニジェール及びマリで実施する。コンゴ民主共和国においては，多数の武装勢力が東部地域を中心に活動しており，また，性的暴力問題が深刻化しているため，食料生産，生活必要物資，水等の緊急人道支援，医療センター，子どもの予防接種，性的暴力被害者に対するカウンセリングセンター等への医療支援等を行う。</t>
    <phoneticPr fontId="6"/>
  </si>
  <si>
    <t>コンゴ民主共和国では，３８，８９４人に家族再会支援，拘束された２５，１４６人への面会，１，０４４，３９６人に食料・生活用品・水等の支援，１，１５０人への医療支援が行われた。中央アフリカでは，１，９１１人に家族再会支援，拘束された1，428人への面会，１，０２７，３７６人に食料・生活用品・水等の支援，４つの病院への支援が行われた。ナイジェリアでは，２，１３９人に家族再会支援，拘束された３２，２４５人への面会，２，２３４，０３４人に食料・生活用品・水等の支援，５０人への医療支援が行われた。ニジェールでは，１２，２８６人に家族再会支援，拘束された５，９２８人への面会，６６８，４１４人に食料・生活用品・水等の支援，１，００１人への医療支援が行われた。マリでは，７，６１９人に家族再会支援，拘束された４，３３５人への面会，４２１，０１３人に食料・生活用品・水等の支援，１１，１２９人への医療支援が行われた。</t>
    <rPh sb="17" eb="18">
      <t>ニン</t>
    </rPh>
    <rPh sb="19" eb="21">
      <t>カゾク</t>
    </rPh>
    <rPh sb="21" eb="23">
      <t>サイカイ</t>
    </rPh>
    <rPh sb="23" eb="25">
      <t>シエン</t>
    </rPh>
    <rPh sb="26" eb="28">
      <t>コウソク</t>
    </rPh>
    <rPh sb="37" eb="38">
      <t>ニン</t>
    </rPh>
    <rPh sb="40" eb="42">
      <t>メンカイ</t>
    </rPh>
    <rPh sb="52" eb="53">
      <t>ニン</t>
    </rPh>
    <rPh sb="54" eb="56">
      <t>ショクリョウ</t>
    </rPh>
    <rPh sb="57" eb="59">
      <t>セイカツ</t>
    </rPh>
    <rPh sb="59" eb="61">
      <t>ヨウヒン</t>
    </rPh>
    <rPh sb="62" eb="63">
      <t>ミズ</t>
    </rPh>
    <rPh sb="63" eb="64">
      <t>トウ</t>
    </rPh>
    <rPh sb="65" eb="67">
      <t>シエン</t>
    </rPh>
    <rPh sb="73" eb="74">
      <t>ニン</t>
    </rPh>
    <rPh sb="76" eb="78">
      <t>イリョウ</t>
    </rPh>
    <rPh sb="78" eb="80">
      <t>シエン</t>
    </rPh>
    <rPh sb="81" eb="82">
      <t>オコナ</t>
    </rPh>
    <rPh sb="86" eb="88">
      <t>チュウオウ</t>
    </rPh>
    <rPh sb="100" eb="101">
      <t>ニン</t>
    </rPh>
    <rPh sb="102" eb="104">
      <t>カゾク</t>
    </rPh>
    <rPh sb="104" eb="106">
      <t>サイカイ</t>
    </rPh>
    <rPh sb="106" eb="108">
      <t>シエン</t>
    </rPh>
    <rPh sb="109" eb="111">
      <t>コウソク</t>
    </rPh>
    <rPh sb="119" eb="120">
      <t>ニン</t>
    </rPh>
    <rPh sb="122" eb="124">
      <t>メンカイ</t>
    </rPh>
    <rPh sb="134" eb="135">
      <t>ニン</t>
    </rPh>
    <rPh sb="136" eb="138">
      <t>ショクリョウ</t>
    </rPh>
    <rPh sb="139" eb="141">
      <t>セイカツ</t>
    </rPh>
    <rPh sb="141" eb="143">
      <t>ヨウヒン</t>
    </rPh>
    <rPh sb="144" eb="145">
      <t>ミズ</t>
    </rPh>
    <rPh sb="145" eb="146">
      <t>トウ</t>
    </rPh>
    <rPh sb="147" eb="149">
      <t>シエン</t>
    </rPh>
    <rPh sb="153" eb="155">
      <t>ビョウイン</t>
    </rPh>
    <rPh sb="157" eb="159">
      <t>シエン</t>
    </rPh>
    <rPh sb="160" eb="161">
      <t>オコナ</t>
    </rPh>
    <rPh sb="179" eb="180">
      <t>ニン</t>
    </rPh>
    <rPh sb="181" eb="183">
      <t>カゾク</t>
    </rPh>
    <rPh sb="183" eb="185">
      <t>サイカイ</t>
    </rPh>
    <rPh sb="185" eb="187">
      <t>シエン</t>
    </rPh>
    <rPh sb="188" eb="190">
      <t>コウソク</t>
    </rPh>
    <rPh sb="199" eb="200">
      <t>ニン</t>
    </rPh>
    <rPh sb="202" eb="204">
      <t>メンカイ</t>
    </rPh>
    <rPh sb="214" eb="215">
      <t>ニン</t>
    </rPh>
    <rPh sb="216" eb="218">
      <t>ショクリョウ</t>
    </rPh>
    <rPh sb="219" eb="221">
      <t>セイカツ</t>
    </rPh>
    <rPh sb="221" eb="223">
      <t>ヨウヒン</t>
    </rPh>
    <rPh sb="224" eb="225">
      <t>ミズ</t>
    </rPh>
    <rPh sb="225" eb="226">
      <t>トウ</t>
    </rPh>
    <rPh sb="227" eb="229">
      <t>シエン</t>
    </rPh>
    <rPh sb="232" eb="233">
      <t>ニン</t>
    </rPh>
    <rPh sb="235" eb="237">
      <t>イリョウ</t>
    </rPh>
    <rPh sb="237" eb="239">
      <t>シエン</t>
    </rPh>
    <rPh sb="240" eb="241">
      <t>オコナ</t>
    </rPh>
    <rPh sb="259" eb="260">
      <t>ニン</t>
    </rPh>
    <rPh sb="261" eb="263">
      <t>カゾク</t>
    </rPh>
    <rPh sb="263" eb="265">
      <t>サイカイ</t>
    </rPh>
    <rPh sb="265" eb="267">
      <t>シエン</t>
    </rPh>
    <rPh sb="268" eb="270">
      <t>コウソク</t>
    </rPh>
    <rPh sb="278" eb="279">
      <t>ニン</t>
    </rPh>
    <rPh sb="281" eb="283">
      <t>メンカイ</t>
    </rPh>
    <rPh sb="291" eb="292">
      <t>ニン</t>
    </rPh>
    <rPh sb="293" eb="295">
      <t>ショクリョウ</t>
    </rPh>
    <rPh sb="296" eb="298">
      <t>セイカツ</t>
    </rPh>
    <rPh sb="298" eb="300">
      <t>ヨウヒン</t>
    </rPh>
    <rPh sb="301" eb="302">
      <t>ミズ</t>
    </rPh>
    <rPh sb="302" eb="303">
      <t>トウ</t>
    </rPh>
    <rPh sb="304" eb="306">
      <t>シエン</t>
    </rPh>
    <rPh sb="312" eb="313">
      <t>ニン</t>
    </rPh>
    <rPh sb="315" eb="317">
      <t>イリョウ</t>
    </rPh>
    <rPh sb="317" eb="319">
      <t>シエン</t>
    </rPh>
    <rPh sb="320" eb="321">
      <t>オコナ</t>
    </rPh>
    <rPh sb="335" eb="336">
      <t>ニン</t>
    </rPh>
    <rPh sb="337" eb="339">
      <t>カゾク</t>
    </rPh>
    <rPh sb="339" eb="341">
      <t>サイカイ</t>
    </rPh>
    <rPh sb="341" eb="343">
      <t>シエン</t>
    </rPh>
    <rPh sb="344" eb="346">
      <t>コウソク</t>
    </rPh>
    <rPh sb="354" eb="355">
      <t>ニン</t>
    </rPh>
    <rPh sb="357" eb="359">
      <t>メンカイ</t>
    </rPh>
    <rPh sb="367" eb="368">
      <t>ニン</t>
    </rPh>
    <rPh sb="369" eb="371">
      <t>ショクリョウ</t>
    </rPh>
    <rPh sb="372" eb="374">
      <t>セイカツ</t>
    </rPh>
    <rPh sb="374" eb="376">
      <t>ヨウヒン</t>
    </rPh>
    <rPh sb="377" eb="378">
      <t>ミズ</t>
    </rPh>
    <rPh sb="378" eb="379">
      <t>トウ</t>
    </rPh>
    <rPh sb="380" eb="382">
      <t>シエン</t>
    </rPh>
    <rPh sb="389" eb="390">
      <t>ニン</t>
    </rPh>
    <rPh sb="392" eb="394">
      <t>イリョウ</t>
    </rPh>
    <rPh sb="394" eb="396">
      <t>シエン</t>
    </rPh>
    <rPh sb="397" eb="398">
      <t>オコナ</t>
    </rPh>
    <phoneticPr fontId="6"/>
  </si>
  <si>
    <t>27年度</t>
    <rPh sb="2" eb="4">
      <t>ネンド</t>
    </rPh>
    <phoneticPr fontId="26"/>
  </si>
  <si>
    <t>２．テロ活動が激化するソマリア及び周辺国における人道・テロ対策・社会安定化支援</t>
  </si>
  <si>
    <t>アル・シャバーブ等の武装グループとソマリア政府間の紛争，エチオピア軍の介入強化等により国内避難民が約100万人生じているソマリアにおいて，武力紛争の犠牲者を対象に，食料生産，生活必要物資，水等の緊急人道支援，医療支援，家族再会のための支援，女性に対する経済支援等を行う。</t>
  </si>
  <si>
    <t>ソマリアでは，８３，４１４人に家族再会支援，拘束された４，７８５人への面会，１，０７７，４７７人に食料・生活用品・水等の支援，４５の病院への支援が行われた。エチオピアでは，２０，３６５人に家族再会支援，拘束された５７，７３６人への面会，２５８，４１９人に食料・生活用品・水等の支援，５，１２１人への医療支援が行われた。</t>
    <rPh sb="13" eb="14">
      <t>ニン</t>
    </rPh>
    <rPh sb="15" eb="17">
      <t>カゾク</t>
    </rPh>
    <rPh sb="17" eb="19">
      <t>サイカイ</t>
    </rPh>
    <rPh sb="19" eb="21">
      <t>シエン</t>
    </rPh>
    <rPh sb="22" eb="24">
      <t>コウソク</t>
    </rPh>
    <rPh sb="32" eb="33">
      <t>ニン</t>
    </rPh>
    <rPh sb="35" eb="37">
      <t>メンカイ</t>
    </rPh>
    <rPh sb="47" eb="48">
      <t>ニン</t>
    </rPh>
    <rPh sb="49" eb="51">
      <t>ショクリョウ</t>
    </rPh>
    <rPh sb="52" eb="54">
      <t>セイカツ</t>
    </rPh>
    <rPh sb="54" eb="56">
      <t>ヨウヒン</t>
    </rPh>
    <rPh sb="57" eb="58">
      <t>ミズ</t>
    </rPh>
    <rPh sb="58" eb="59">
      <t>トウ</t>
    </rPh>
    <rPh sb="60" eb="62">
      <t>シエン</t>
    </rPh>
    <rPh sb="66" eb="68">
      <t>ビョウイン</t>
    </rPh>
    <rPh sb="70" eb="72">
      <t>シエン</t>
    </rPh>
    <rPh sb="73" eb="74">
      <t>オコナ</t>
    </rPh>
    <rPh sb="92" eb="93">
      <t>ニン</t>
    </rPh>
    <rPh sb="94" eb="96">
      <t>カゾク</t>
    </rPh>
    <rPh sb="96" eb="98">
      <t>サイカイ</t>
    </rPh>
    <rPh sb="98" eb="100">
      <t>シエン</t>
    </rPh>
    <rPh sb="101" eb="103">
      <t>コウソク</t>
    </rPh>
    <rPh sb="112" eb="113">
      <t>ニン</t>
    </rPh>
    <rPh sb="115" eb="117">
      <t>メンカイ</t>
    </rPh>
    <rPh sb="125" eb="126">
      <t>ニン</t>
    </rPh>
    <rPh sb="127" eb="129">
      <t>ショクリョウ</t>
    </rPh>
    <rPh sb="130" eb="132">
      <t>セイカツ</t>
    </rPh>
    <rPh sb="132" eb="134">
      <t>ヨウヒン</t>
    </rPh>
    <rPh sb="135" eb="136">
      <t>ミズ</t>
    </rPh>
    <rPh sb="136" eb="137">
      <t>トウ</t>
    </rPh>
    <rPh sb="138" eb="140">
      <t>シエン</t>
    </rPh>
    <rPh sb="146" eb="147">
      <t>ニン</t>
    </rPh>
    <rPh sb="149" eb="151">
      <t>イリョウ</t>
    </rPh>
    <rPh sb="151" eb="153">
      <t>シエン</t>
    </rPh>
    <rPh sb="154" eb="155">
      <t>オコナ</t>
    </rPh>
    <phoneticPr fontId="6"/>
  </si>
  <si>
    <t>４．南北スーダン及び周辺国における人道・社会安定化支援</t>
  </si>
  <si>
    <t>南スーダン及びエチオピアを対象として，南スーダンにおける情勢悪化等により生じた避難民及び周辺国に避難した難民を支援する。南スーダンにおいては，紛争被害者を対象として，食料生産，水等の緊急支援，医療支援，農業・漁業等での収入向上手段支援を行う。</t>
  </si>
  <si>
    <t>南スーダンでは，８０，９３１人に家族再会支援，拘束された５，６５８人への面会，２，５４３，３４５人に食料・生活用品・水等の支援，２，６４９人への医療支援が行われた。エチオピアでは，２０，３６５人に家族再会支援，拘束された５７，７３６人への面会，２５８，４１９人に食料・生活用品・水等の支援，６，１２１人への医療支援が行われた。</t>
    <rPh sb="0" eb="1">
      <t>ミナミ</t>
    </rPh>
    <rPh sb="14" eb="15">
      <t>ニン</t>
    </rPh>
    <rPh sb="16" eb="18">
      <t>カゾク</t>
    </rPh>
    <rPh sb="18" eb="20">
      <t>サイカイ</t>
    </rPh>
    <rPh sb="20" eb="22">
      <t>シエン</t>
    </rPh>
    <rPh sb="23" eb="25">
      <t>コウソク</t>
    </rPh>
    <rPh sb="33" eb="34">
      <t>ニン</t>
    </rPh>
    <rPh sb="36" eb="38">
      <t>メンカイ</t>
    </rPh>
    <rPh sb="48" eb="49">
      <t>ニン</t>
    </rPh>
    <rPh sb="50" eb="52">
      <t>ショクリョウ</t>
    </rPh>
    <rPh sb="53" eb="55">
      <t>セイカツ</t>
    </rPh>
    <rPh sb="55" eb="57">
      <t>ヨウヒン</t>
    </rPh>
    <rPh sb="58" eb="59">
      <t>ミズ</t>
    </rPh>
    <rPh sb="59" eb="60">
      <t>トウ</t>
    </rPh>
    <rPh sb="61" eb="63">
      <t>シエン</t>
    </rPh>
    <rPh sb="69" eb="70">
      <t>ニン</t>
    </rPh>
    <rPh sb="72" eb="74">
      <t>イリョウ</t>
    </rPh>
    <rPh sb="74" eb="76">
      <t>シエン</t>
    </rPh>
    <rPh sb="77" eb="78">
      <t>オコナ</t>
    </rPh>
    <rPh sb="96" eb="97">
      <t>ニン</t>
    </rPh>
    <rPh sb="98" eb="100">
      <t>カゾク</t>
    </rPh>
    <rPh sb="100" eb="102">
      <t>サイカイ</t>
    </rPh>
    <rPh sb="102" eb="104">
      <t>シエン</t>
    </rPh>
    <rPh sb="105" eb="107">
      <t>コウソク</t>
    </rPh>
    <rPh sb="116" eb="117">
      <t>ニン</t>
    </rPh>
    <rPh sb="119" eb="121">
      <t>メンカイ</t>
    </rPh>
    <rPh sb="129" eb="130">
      <t>ニン</t>
    </rPh>
    <rPh sb="131" eb="133">
      <t>ショクリョウ</t>
    </rPh>
    <rPh sb="134" eb="136">
      <t>セイカツ</t>
    </rPh>
    <rPh sb="136" eb="138">
      <t>ヨウヒン</t>
    </rPh>
    <rPh sb="139" eb="140">
      <t>ミズ</t>
    </rPh>
    <rPh sb="140" eb="141">
      <t>トウ</t>
    </rPh>
    <rPh sb="142" eb="144">
      <t>シエン</t>
    </rPh>
    <rPh sb="150" eb="151">
      <t>ニン</t>
    </rPh>
    <rPh sb="153" eb="155">
      <t>イリョウ</t>
    </rPh>
    <rPh sb="155" eb="157">
      <t>シエン</t>
    </rPh>
    <rPh sb="158" eb="159">
      <t>オコナ</t>
    </rPh>
    <phoneticPr fontId="6"/>
  </si>
  <si>
    <t>中東・北アフリカ・欧州における人道・テロ対策・社会安定化支援</t>
  </si>
  <si>
    <t>１．イラク・シリアとその周辺国，北アフリカ諸国及び欧州における人道・テロ対策・社会安定化支援</t>
  </si>
  <si>
    <t>イラク，シリア及びレバノンを対象とし，難民・国内避難民等の紛争被害者に対する支援を行う。シリアにおいては，政府軍とISILを含む反政府勢力との武力衝突激化による国内避難民等の紛争被害者を対象に，生活必要物資，水等の緊急人道支援，医療支援（移動式医療設備，医療施設向け支援，妊婦等女性に対する支援）などを行う。</t>
  </si>
  <si>
    <t>イラクでは，２４，８７１人に家族再会支援，拘束された４７，９０５人への面会，４，３８２，４９７人に食料・生活用品・水等の支援，３７，３５７人への医療支援が行われた。シリアでは，３９７人に家族再会支援，拘束された１８，３６９人への面会，２７，３２４，１１２人に食料・生活用品・水等の支援，２，３４０人への医療支援が行われた。レバノンでは，１，４００人に家族再会支援，拘束された８，８２９人への面会，２１８，９９３人に食料・生活用品・水等の支援，８１４人への医療支援が行われた。</t>
    <rPh sb="12" eb="13">
      <t>ニン</t>
    </rPh>
    <rPh sb="14" eb="16">
      <t>カゾク</t>
    </rPh>
    <rPh sb="16" eb="18">
      <t>サイカイ</t>
    </rPh>
    <rPh sb="18" eb="20">
      <t>シエン</t>
    </rPh>
    <rPh sb="21" eb="23">
      <t>コウソク</t>
    </rPh>
    <rPh sb="32" eb="33">
      <t>ニン</t>
    </rPh>
    <rPh sb="35" eb="37">
      <t>メンカイ</t>
    </rPh>
    <rPh sb="47" eb="48">
      <t>ニン</t>
    </rPh>
    <rPh sb="49" eb="51">
      <t>ショクリョウ</t>
    </rPh>
    <rPh sb="52" eb="54">
      <t>セイカツ</t>
    </rPh>
    <rPh sb="54" eb="56">
      <t>ヨウヒン</t>
    </rPh>
    <rPh sb="57" eb="58">
      <t>ミズ</t>
    </rPh>
    <rPh sb="58" eb="59">
      <t>トウ</t>
    </rPh>
    <rPh sb="60" eb="62">
      <t>シエン</t>
    </rPh>
    <rPh sb="69" eb="70">
      <t>ニン</t>
    </rPh>
    <rPh sb="72" eb="74">
      <t>イリョウ</t>
    </rPh>
    <rPh sb="74" eb="76">
      <t>シエン</t>
    </rPh>
    <rPh sb="77" eb="78">
      <t>オコナ</t>
    </rPh>
    <rPh sb="91" eb="92">
      <t>ニン</t>
    </rPh>
    <rPh sb="93" eb="95">
      <t>カゾク</t>
    </rPh>
    <rPh sb="95" eb="97">
      <t>サイカイ</t>
    </rPh>
    <rPh sb="97" eb="99">
      <t>シエン</t>
    </rPh>
    <rPh sb="100" eb="102">
      <t>コウソク</t>
    </rPh>
    <rPh sb="111" eb="112">
      <t>ニン</t>
    </rPh>
    <rPh sb="114" eb="116">
      <t>メンカイ</t>
    </rPh>
    <rPh sb="127" eb="128">
      <t>ニン</t>
    </rPh>
    <rPh sb="129" eb="131">
      <t>ショクリョウ</t>
    </rPh>
    <rPh sb="132" eb="134">
      <t>セイカツ</t>
    </rPh>
    <rPh sb="134" eb="136">
      <t>ヨウヒン</t>
    </rPh>
    <rPh sb="137" eb="138">
      <t>ミズ</t>
    </rPh>
    <rPh sb="138" eb="139">
      <t>トウ</t>
    </rPh>
    <rPh sb="140" eb="142">
      <t>シエン</t>
    </rPh>
    <rPh sb="148" eb="149">
      <t>ニン</t>
    </rPh>
    <rPh sb="151" eb="153">
      <t>イリョウ</t>
    </rPh>
    <rPh sb="153" eb="155">
      <t>シエン</t>
    </rPh>
    <rPh sb="156" eb="157">
      <t>オコナ</t>
    </rPh>
    <rPh sb="173" eb="174">
      <t>ニン</t>
    </rPh>
    <rPh sb="175" eb="177">
      <t>カゾク</t>
    </rPh>
    <rPh sb="177" eb="179">
      <t>サイカイ</t>
    </rPh>
    <rPh sb="179" eb="181">
      <t>シエン</t>
    </rPh>
    <rPh sb="182" eb="184">
      <t>コウソク</t>
    </rPh>
    <rPh sb="192" eb="193">
      <t>ニン</t>
    </rPh>
    <rPh sb="195" eb="197">
      <t>メンカイ</t>
    </rPh>
    <rPh sb="205" eb="206">
      <t>ニン</t>
    </rPh>
    <rPh sb="207" eb="209">
      <t>ショクリョウ</t>
    </rPh>
    <rPh sb="210" eb="212">
      <t>セイカツ</t>
    </rPh>
    <rPh sb="212" eb="214">
      <t>ヨウヒン</t>
    </rPh>
    <rPh sb="215" eb="216">
      <t>ミズ</t>
    </rPh>
    <rPh sb="216" eb="217">
      <t>トウ</t>
    </rPh>
    <rPh sb="218" eb="220">
      <t>シエン</t>
    </rPh>
    <rPh sb="224" eb="225">
      <t>ニン</t>
    </rPh>
    <rPh sb="227" eb="229">
      <t>イリョウ</t>
    </rPh>
    <rPh sb="229" eb="231">
      <t>シエン</t>
    </rPh>
    <rPh sb="232" eb="233">
      <t>オコナ</t>
    </rPh>
    <phoneticPr fontId="6"/>
  </si>
  <si>
    <t>２．イエメンの国内避難民・難民に対する人道支援</t>
  </si>
  <si>
    <t>シーア派武装勢力と政府軍等の継続的な武力衝突によるイエメンの国内避難民を対象として，食料生産，生活必要物資，水，医療支援等の緊急人道支援を行う。</t>
  </si>
  <si>
    <t>イエメンでは，３，７５０人に家族再会支援，拘束された５，８９０人への面会，４，００３，７７６人に食料・生活用品・水等の支援，７３，５９９人への医療支援が行われた。</t>
    <rPh sb="12" eb="13">
      <t>ニン</t>
    </rPh>
    <rPh sb="14" eb="16">
      <t>カゾク</t>
    </rPh>
    <rPh sb="16" eb="18">
      <t>サイカイ</t>
    </rPh>
    <rPh sb="18" eb="20">
      <t>シエン</t>
    </rPh>
    <rPh sb="21" eb="23">
      <t>コウソク</t>
    </rPh>
    <rPh sb="31" eb="32">
      <t>ニン</t>
    </rPh>
    <rPh sb="34" eb="36">
      <t>メンカイ</t>
    </rPh>
    <rPh sb="46" eb="47">
      <t>ニン</t>
    </rPh>
    <rPh sb="48" eb="50">
      <t>ショクリョウ</t>
    </rPh>
    <rPh sb="51" eb="53">
      <t>セイカツ</t>
    </rPh>
    <rPh sb="53" eb="55">
      <t>ヨウヒン</t>
    </rPh>
    <rPh sb="56" eb="57">
      <t>ミズ</t>
    </rPh>
    <rPh sb="57" eb="58">
      <t>トウ</t>
    </rPh>
    <rPh sb="59" eb="61">
      <t>シエン</t>
    </rPh>
    <rPh sb="68" eb="69">
      <t>ニン</t>
    </rPh>
    <rPh sb="71" eb="73">
      <t>イリョウ</t>
    </rPh>
    <rPh sb="73" eb="75">
      <t>シエン</t>
    </rPh>
    <rPh sb="76" eb="77">
      <t>オコナ</t>
    </rPh>
    <phoneticPr fontId="6"/>
  </si>
  <si>
    <t>27年度</t>
  </si>
  <si>
    <t>３．ガザ地区を始めとするパレスチナにおける人道・社会安定化支援</t>
  </si>
  <si>
    <t>2014年のガザ紛争以来回復していないガザ地区の情勢を受け，国内避難民等紛争被害者に対し，医療，水，生活必要物資等の緊急人道支援を行う。</t>
  </si>
  <si>
    <t>ガザ地区では，４，３１０人に家族再会支援，拘束された２６，５０５人への面会，１，２７８，５９９人に生活用品・水等の支援，２，３３２人への医療支援が行われた。</t>
    <rPh sb="2" eb="4">
      <t>チク</t>
    </rPh>
    <rPh sb="12" eb="13">
      <t>ニン</t>
    </rPh>
    <rPh sb="14" eb="16">
      <t>カゾク</t>
    </rPh>
    <rPh sb="16" eb="18">
      <t>サイカイ</t>
    </rPh>
    <rPh sb="18" eb="20">
      <t>シエン</t>
    </rPh>
    <rPh sb="21" eb="23">
      <t>コウソク</t>
    </rPh>
    <rPh sb="32" eb="33">
      <t>ニン</t>
    </rPh>
    <rPh sb="35" eb="37">
      <t>メンカイ</t>
    </rPh>
    <rPh sb="47" eb="48">
      <t>ニン</t>
    </rPh>
    <rPh sb="49" eb="51">
      <t>セイカツ</t>
    </rPh>
    <rPh sb="51" eb="53">
      <t>ヨウヒン</t>
    </rPh>
    <rPh sb="54" eb="55">
      <t>ミズ</t>
    </rPh>
    <rPh sb="55" eb="56">
      <t>トウ</t>
    </rPh>
    <rPh sb="57" eb="59">
      <t>シエン</t>
    </rPh>
    <rPh sb="65" eb="66">
      <t>ニン</t>
    </rPh>
    <rPh sb="68" eb="70">
      <t>イリョウ</t>
    </rPh>
    <rPh sb="70" eb="72">
      <t>シエン</t>
    </rPh>
    <rPh sb="73" eb="74">
      <t>オコナ</t>
    </rPh>
    <phoneticPr fontId="6"/>
  </si>
  <si>
    <t>４．ウクライナにおける人道・社会安定化支援</t>
  </si>
  <si>
    <t>ウクライナ政府と武装勢力の武力衝突により発生した国内避難民等紛争被害者を対象として，衛生用品，水等の緊急人道支援，住居支援，医療支援等を行う。</t>
  </si>
  <si>
    <t>ウクライナでは，１，４４６人に家族再会支援，拘束された２７，３４３人への面会，１，９１５，２７２人に食料・生活用品，水等の支援，１０５の病院への支援が行われた。</t>
    <rPh sb="13" eb="14">
      <t>ニン</t>
    </rPh>
    <rPh sb="15" eb="17">
      <t>カゾク</t>
    </rPh>
    <rPh sb="17" eb="19">
      <t>サイカイ</t>
    </rPh>
    <rPh sb="19" eb="21">
      <t>シエン</t>
    </rPh>
    <rPh sb="22" eb="24">
      <t>コウソク</t>
    </rPh>
    <rPh sb="33" eb="34">
      <t>ニン</t>
    </rPh>
    <rPh sb="36" eb="38">
      <t>メンカイ</t>
    </rPh>
    <rPh sb="48" eb="49">
      <t>ニン</t>
    </rPh>
    <rPh sb="50" eb="52">
      <t>ショクリョウ</t>
    </rPh>
    <rPh sb="53" eb="55">
      <t>セイカツ</t>
    </rPh>
    <rPh sb="55" eb="57">
      <t>ヨウヒン</t>
    </rPh>
    <rPh sb="58" eb="59">
      <t>ミズ</t>
    </rPh>
    <rPh sb="59" eb="60">
      <t>トウ</t>
    </rPh>
    <rPh sb="61" eb="63">
      <t>シエン</t>
    </rPh>
    <rPh sb="68" eb="70">
      <t>ビョウイン</t>
    </rPh>
    <rPh sb="72" eb="74">
      <t>シエン</t>
    </rPh>
    <rPh sb="75" eb="76">
      <t>オコナ</t>
    </rPh>
    <phoneticPr fontId="6"/>
  </si>
  <si>
    <t>アフガニスタン支援</t>
  </si>
  <si>
    <t>２．深刻な人道状況の改善（国内避難民等に対する人道支援，難民保護等）</t>
  </si>
  <si>
    <t>2015年春にタリバーンが攻勢開始を宣言して以降，反政府武装勢力と政府治安部隊との対立が一層激化し人道状況は深刻の度を増す中で，武装勢力間の衝突の激化により保健医療システムの機能不全が顕著となっており，傷病者に対する医療，義肢・理学療法等のニーズ等が急増している。この中で，アフガニスタンの紛争犠牲者を対象として，医療，義肢支援・理学療法等の緊急支援を実施する。また，右に加え，コミュニティへの緊急的な支援として，紛争被害者等及び右を受け入れる地元住民に対する家庭必需品提供，安全な水の保証，脆弱な家庭に対する食料支援及び収入確保のためのプロジェクト等も実施する。</t>
  </si>
  <si>
    <t>アフガニスタンでは，１８，３６６人に家族再会支援，拘束された３２，３００人への面会，７１２，１７５人に食料・生活用品・水等の支援，１３６，２８０人への医療支援が行われた。</t>
    <rPh sb="16" eb="17">
      <t>ニン</t>
    </rPh>
    <rPh sb="18" eb="20">
      <t>カゾク</t>
    </rPh>
    <rPh sb="20" eb="22">
      <t>サイカイ</t>
    </rPh>
    <rPh sb="22" eb="24">
      <t>シエン</t>
    </rPh>
    <rPh sb="25" eb="27">
      <t>コウソク</t>
    </rPh>
    <rPh sb="36" eb="37">
      <t>ニン</t>
    </rPh>
    <rPh sb="39" eb="41">
      <t>メンカイ</t>
    </rPh>
    <rPh sb="49" eb="50">
      <t>ニン</t>
    </rPh>
    <rPh sb="51" eb="53">
      <t>ショクリョウ</t>
    </rPh>
    <rPh sb="54" eb="56">
      <t>セイカツ</t>
    </rPh>
    <rPh sb="56" eb="58">
      <t>ヨウヒン</t>
    </rPh>
    <rPh sb="59" eb="60">
      <t>ミズ</t>
    </rPh>
    <rPh sb="60" eb="61">
      <t>トウ</t>
    </rPh>
    <rPh sb="62" eb="64">
      <t>シエン</t>
    </rPh>
    <rPh sb="72" eb="73">
      <t>ニン</t>
    </rPh>
    <rPh sb="75" eb="77">
      <t>イリョウ</t>
    </rPh>
    <rPh sb="77" eb="79">
      <t>シエン</t>
    </rPh>
    <rPh sb="80" eb="81">
      <t>オコナ</t>
    </rPh>
    <phoneticPr fontId="6"/>
  </si>
  <si>
    <t>１．サヘル地域を始めとする紛争・テロ頻発地域におけるテロ対策支援，社会安定化支援及び国内避難民・難民等に対する人道支援</t>
  </si>
  <si>
    <t>サヘル地域における武力紛争の犠牲者に対する人道支援を行うものであり，コンゴ民主共和国，ナイジェリア及びマリで実施する。ナイジェリアにおいては，ボコ・ハラム，ISとの武力衝突が増加し，北東部を中心に国内避難民を始め多数の人々が人道支援を必要としているほか，性的暴力問題が深刻化しているため，食料，生活必要物資，水等の緊急人道支援，女性世帯主等への生産活動支援，医療センターに対する支援，国際人道法の普及等の支援を行う。</t>
  </si>
  <si>
    <t>（事業実施中）</t>
  </si>
  <si>
    <r>
      <t>2</t>
    </r>
    <r>
      <rPr>
        <sz val="11"/>
        <color theme="1"/>
        <rFont val="ＭＳ Ｐゴシック"/>
        <family val="2"/>
        <charset val="128"/>
        <scheme val="minor"/>
      </rPr>
      <t>8</t>
    </r>
    <r>
      <rPr>
        <sz val="11"/>
        <color theme="1"/>
        <rFont val="ＭＳ Ｐゴシック"/>
        <family val="2"/>
        <charset val="128"/>
        <scheme val="minor"/>
      </rPr>
      <t>年度</t>
    </r>
    <rPh sb="2" eb="4">
      <t>ネンド</t>
    </rPh>
    <phoneticPr fontId="26"/>
  </si>
  <si>
    <t>２．武力紛争等により大量の国内避難民・難民等が発生している南北スーダン及び周辺国における国内避難民・難民等に対する人道支援及び社会安定化支援</t>
  </si>
  <si>
    <t>南スーダンにおいて，首都ジュバで発生した武力衝突や各地での紛争の継続により，国内避難民を含む数百万人の市民が緊急の人道支援を必要としているため，これら紛争被害者に対し，食料，生活必要物資，水等の緊急支援，医療支援，生産活動支援等の支援を行う。</t>
  </si>
  <si>
    <t>28年度</t>
    <rPh sb="2" eb="4">
      <t>ネンド</t>
    </rPh>
    <phoneticPr fontId="26"/>
  </si>
  <si>
    <t>中東・北アフリカ地域等における人道・テロ対策・社会安定化支援</t>
  </si>
  <si>
    <t>１．シリア・イラク及び周辺国（ヨルダン，トルコ，レバノン，エジプト等）における人道・テロ対策・社会安定化支援</t>
  </si>
  <si>
    <t>イラク，シリア，レバノン及びヨルダンを対象とし，難民・国内避難民等の紛争被害者に対する人道支援を行う。シリアにおいては，政府軍とISILを含む反政府勢力との武力衝突激化による国内避難民等の紛争被害者を対象に，生活必要物資，水等の緊急人道支援，医療支援などを行う。</t>
  </si>
  <si>
    <t>完了報告書作成中。</t>
    <rPh sb="0" eb="2">
      <t>カンリョウ</t>
    </rPh>
    <rPh sb="2" eb="5">
      <t>ホウコクショ</t>
    </rPh>
    <rPh sb="5" eb="8">
      <t>サクセイチュウ</t>
    </rPh>
    <phoneticPr fontId="6"/>
  </si>
  <si>
    <t>完了報告書作成中。</t>
    <phoneticPr fontId="6"/>
  </si>
  <si>
    <t>３．不安定な国・地域（パレスチナ，イエメン，リビア，ウクライナ等）における人道・テロ対策・社会安定化支援</t>
  </si>
  <si>
    <t>イエメン及びリビアにおいて国内避難民支援等を行う。イエメンにおいては，国内避難民等を対象として，食料，生活必要物資，水，医療支援等の緊急人道支援を行う。</t>
  </si>
  <si>
    <t>28年度</t>
  </si>
  <si>
    <t>アフガニスタンに関する人道・テロ対策・社会安定化支援</t>
  </si>
  <si>
    <t>タリバーンをはじめとした反政府勢力の勢力拡大，これに伴う政府軍との紛争の激化，さらにISILとタリバーンとの対立の激化により，国内避難民は増加し続け，戦闘負傷者も多数発生する中，これら武力紛争の犠牲者に対する人道支援を行う。アフガニスタンの紛争犠牲者を対象として，食料，生活必要物資支援，経済支援，水・衛生支援，病院・医療センターに対する支援ならびに義肢支援・リハビリ療法等の緊急支援を実施する。</t>
  </si>
  <si>
    <t>イヤマーク拠出金専用シート</t>
    <rPh sb="5" eb="8">
      <t>キョシュツキン</t>
    </rPh>
    <rPh sb="8" eb="10">
      <t>センヨウ</t>
    </rPh>
    <phoneticPr fontId="26"/>
  </si>
  <si>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6"/>
  </si>
  <si>
    <t>１．シリア・イラク及び周辺国（ヨルダン，トルコ，レバノン，エジプト等）における人道・テロ対策・社会安定化支援</t>
    <rPh sb="9" eb="10">
      <t>オヨ</t>
    </rPh>
    <rPh sb="11" eb="14">
      <t>シュウヘンコク</t>
    </rPh>
    <rPh sb="33" eb="34">
      <t>トウ</t>
    </rPh>
    <rPh sb="39" eb="41">
      <t>ジンドウ</t>
    </rPh>
    <rPh sb="44" eb="46">
      <t>タイサク</t>
    </rPh>
    <rPh sb="47" eb="49">
      <t>シャカイ</t>
    </rPh>
    <rPh sb="49" eb="52">
      <t>アンテイカ</t>
    </rPh>
    <rPh sb="52" eb="54">
      <t>シエン</t>
    </rPh>
    <phoneticPr fontId="6"/>
  </si>
  <si>
    <t>イラク，ヨルダン，シリアを対象として，国内避難民等紛争被害者に対する人道支援を行う。イラクにおいては，国内避難民等の紛争被害者に対する医療支援，生活必要物資，水等の緊急人道支援などを行う。</t>
    <rPh sb="13" eb="15">
      <t>タイショウ</t>
    </rPh>
    <rPh sb="19" eb="21">
      <t>コクナイ</t>
    </rPh>
    <rPh sb="21" eb="24">
      <t>ヒナンミン</t>
    </rPh>
    <rPh sb="24" eb="25">
      <t>トウ</t>
    </rPh>
    <rPh sb="25" eb="27">
      <t>フンソウ</t>
    </rPh>
    <rPh sb="27" eb="30">
      <t>ヒガイシャ</t>
    </rPh>
    <rPh sb="31" eb="32">
      <t>タイ</t>
    </rPh>
    <rPh sb="34" eb="36">
      <t>ジンドウ</t>
    </rPh>
    <rPh sb="36" eb="38">
      <t>シエン</t>
    </rPh>
    <rPh sb="39" eb="40">
      <t>オコナ</t>
    </rPh>
    <rPh sb="51" eb="53">
      <t>コクナイ</t>
    </rPh>
    <rPh sb="53" eb="56">
      <t>ヒナンミン</t>
    </rPh>
    <rPh sb="56" eb="57">
      <t>トウ</t>
    </rPh>
    <rPh sb="58" eb="60">
      <t>フンソウ</t>
    </rPh>
    <rPh sb="60" eb="63">
      <t>ヒガイシャ</t>
    </rPh>
    <rPh sb="64" eb="65">
      <t>タイ</t>
    </rPh>
    <rPh sb="67" eb="69">
      <t>イリョウ</t>
    </rPh>
    <rPh sb="69" eb="71">
      <t>シエン</t>
    </rPh>
    <rPh sb="72" eb="74">
      <t>セイカツ</t>
    </rPh>
    <rPh sb="74" eb="76">
      <t>ヒツヨウ</t>
    </rPh>
    <rPh sb="76" eb="78">
      <t>ブッシ</t>
    </rPh>
    <rPh sb="79" eb="80">
      <t>ミズ</t>
    </rPh>
    <rPh sb="80" eb="81">
      <t>トウ</t>
    </rPh>
    <rPh sb="82" eb="84">
      <t>キンキュウ</t>
    </rPh>
    <rPh sb="84" eb="86">
      <t>ジンドウ</t>
    </rPh>
    <rPh sb="86" eb="88">
      <t>シエン</t>
    </rPh>
    <rPh sb="91" eb="92">
      <t>オコナ</t>
    </rPh>
    <phoneticPr fontId="6"/>
  </si>
  <si>
    <t>案件実施中。</t>
    <rPh sb="0" eb="2">
      <t>アンケン</t>
    </rPh>
    <rPh sb="2" eb="4">
      <t>ジッシ</t>
    </rPh>
    <rPh sb="4" eb="5">
      <t>ナカ</t>
    </rPh>
    <phoneticPr fontId="6"/>
  </si>
  <si>
    <t>平成29年度</t>
    <rPh sb="0" eb="2">
      <t>ヘイセイ</t>
    </rPh>
    <rPh sb="4" eb="6">
      <t>ネンド</t>
    </rPh>
    <phoneticPr fontId="6"/>
  </si>
  <si>
    <t>12.1億円</t>
    <rPh sb="4" eb="6">
      <t>オクエン</t>
    </rPh>
    <phoneticPr fontId="6"/>
  </si>
  <si>
    <t>中東・北アフリカ地域等における人道・テロ対策・社会安定化支援</t>
    <phoneticPr fontId="6"/>
  </si>
  <si>
    <t>３．不安定な国・地域（パレスチナ，イエメン，リビア，ウクライナ，イラン）における人道・テロ対策・社会安定化支援</t>
    <rPh sb="2" eb="5">
      <t>フアンテイ</t>
    </rPh>
    <rPh sb="6" eb="7">
      <t>クニ</t>
    </rPh>
    <rPh sb="8" eb="10">
      <t>チイキ</t>
    </rPh>
    <rPh sb="40" eb="42">
      <t>ジンドウ</t>
    </rPh>
    <rPh sb="45" eb="47">
      <t>タイサク</t>
    </rPh>
    <rPh sb="48" eb="50">
      <t>シャカイ</t>
    </rPh>
    <rPh sb="50" eb="53">
      <t>アンテイカ</t>
    </rPh>
    <rPh sb="53" eb="55">
      <t>シエン</t>
    </rPh>
    <phoneticPr fontId="6"/>
  </si>
  <si>
    <t>イエメン，パレスチナにおいて，紛争被害者に対する人道支援を行う。イエメンにおいては，国内避難民等に対し，医療支援，生活必要物資，水等の緊急人道支援を実施する。</t>
    <rPh sb="15" eb="17">
      <t>フンソウ</t>
    </rPh>
    <rPh sb="17" eb="20">
      <t>ヒガイシャ</t>
    </rPh>
    <rPh sb="21" eb="22">
      <t>タイ</t>
    </rPh>
    <rPh sb="24" eb="26">
      <t>ジンドウ</t>
    </rPh>
    <rPh sb="26" eb="28">
      <t>シエン</t>
    </rPh>
    <rPh sb="29" eb="30">
      <t>オコナ</t>
    </rPh>
    <rPh sb="42" eb="44">
      <t>コクナイ</t>
    </rPh>
    <rPh sb="44" eb="47">
      <t>ヒナンミン</t>
    </rPh>
    <rPh sb="47" eb="48">
      <t>トウ</t>
    </rPh>
    <rPh sb="49" eb="50">
      <t>タイ</t>
    </rPh>
    <rPh sb="52" eb="54">
      <t>イリョウ</t>
    </rPh>
    <rPh sb="54" eb="56">
      <t>シエン</t>
    </rPh>
    <rPh sb="57" eb="59">
      <t>セイカツ</t>
    </rPh>
    <rPh sb="59" eb="61">
      <t>ヒツヨウ</t>
    </rPh>
    <rPh sb="61" eb="63">
      <t>ブッシ</t>
    </rPh>
    <rPh sb="64" eb="65">
      <t>ミズ</t>
    </rPh>
    <rPh sb="65" eb="66">
      <t>トウ</t>
    </rPh>
    <rPh sb="67" eb="69">
      <t>キンキュウ</t>
    </rPh>
    <rPh sb="69" eb="71">
      <t>ジンドウ</t>
    </rPh>
    <rPh sb="71" eb="73">
      <t>シエン</t>
    </rPh>
    <rPh sb="74" eb="76">
      <t>ジッシ</t>
    </rPh>
    <phoneticPr fontId="6"/>
  </si>
  <si>
    <t>3.3億円</t>
    <rPh sb="3" eb="5">
      <t>オクエン</t>
    </rPh>
    <phoneticPr fontId="6"/>
  </si>
  <si>
    <t>アフガニスタン支援</t>
    <rPh sb="7" eb="9">
      <t>シエン</t>
    </rPh>
    <phoneticPr fontId="6"/>
  </si>
  <si>
    <t>アフガニスタンに関する人道・テロ対策・社会安定化支援</t>
    <rPh sb="8" eb="9">
      <t>カン</t>
    </rPh>
    <rPh sb="11" eb="13">
      <t>ジンドウ</t>
    </rPh>
    <rPh sb="16" eb="18">
      <t>タイサク</t>
    </rPh>
    <rPh sb="19" eb="21">
      <t>シャカイ</t>
    </rPh>
    <rPh sb="21" eb="24">
      <t>アンテイカ</t>
    </rPh>
    <rPh sb="24" eb="26">
      <t>シエン</t>
    </rPh>
    <phoneticPr fontId="6"/>
  </si>
  <si>
    <t>国内避難民を初めとする武力紛争の被害者に対する人道支援を行う。紛争被害者を対象として，食料，生活必要物資支援，経済支援，水・衛生支援，病院・医療センターに対する支援及びリハビリ療法等の緊急支援を実施する。</t>
    <rPh sb="0" eb="2">
      <t>コクナイ</t>
    </rPh>
    <rPh sb="2" eb="5">
      <t>ヒナンミン</t>
    </rPh>
    <rPh sb="6" eb="7">
      <t>ハジ</t>
    </rPh>
    <rPh sb="11" eb="13">
      <t>ブリョク</t>
    </rPh>
    <rPh sb="13" eb="15">
      <t>フンソウ</t>
    </rPh>
    <rPh sb="16" eb="19">
      <t>ヒガイシャ</t>
    </rPh>
    <rPh sb="20" eb="21">
      <t>タイ</t>
    </rPh>
    <rPh sb="23" eb="25">
      <t>ジンドウ</t>
    </rPh>
    <rPh sb="25" eb="27">
      <t>シエン</t>
    </rPh>
    <rPh sb="28" eb="29">
      <t>オコナ</t>
    </rPh>
    <rPh sb="31" eb="33">
      <t>フンソウ</t>
    </rPh>
    <rPh sb="33" eb="36">
      <t>ヒガイシャ</t>
    </rPh>
    <rPh sb="37" eb="39">
      <t>タイショウ</t>
    </rPh>
    <rPh sb="43" eb="45">
      <t>ショクリョウ</t>
    </rPh>
    <rPh sb="46" eb="48">
      <t>セイカツ</t>
    </rPh>
    <rPh sb="48" eb="50">
      <t>ヒツヨウ</t>
    </rPh>
    <rPh sb="50" eb="52">
      <t>ブッシ</t>
    </rPh>
    <rPh sb="52" eb="54">
      <t>シエン</t>
    </rPh>
    <rPh sb="55" eb="57">
      <t>ケイザイ</t>
    </rPh>
    <rPh sb="57" eb="59">
      <t>シエン</t>
    </rPh>
    <rPh sb="60" eb="61">
      <t>ミズ</t>
    </rPh>
    <rPh sb="62" eb="64">
      <t>エイセイ</t>
    </rPh>
    <rPh sb="64" eb="66">
      <t>シエン</t>
    </rPh>
    <rPh sb="67" eb="69">
      <t>ビョウイン</t>
    </rPh>
    <rPh sb="70" eb="72">
      <t>イリョウ</t>
    </rPh>
    <rPh sb="77" eb="78">
      <t>タイ</t>
    </rPh>
    <rPh sb="80" eb="82">
      <t>シエン</t>
    </rPh>
    <rPh sb="82" eb="83">
      <t>オヨ</t>
    </rPh>
    <rPh sb="88" eb="90">
      <t>リョウホウ</t>
    </rPh>
    <rPh sb="90" eb="91">
      <t>トウ</t>
    </rPh>
    <rPh sb="92" eb="94">
      <t>キンキュウ</t>
    </rPh>
    <rPh sb="94" eb="96">
      <t>シエン</t>
    </rPh>
    <rPh sb="97" eb="99">
      <t>ジッシ</t>
    </rPh>
    <phoneticPr fontId="6"/>
  </si>
  <si>
    <t>1.1億円</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</si>
</sst>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name val="ＭＳ Ｐゴシック"/>
      <family val="3"/>
      <charset val="128"/>
      <scheme val="maj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31" fillId="0" borderId="0" xfId="7" applyFont="1" applyAlignment="1">
      <alignment horizontal="center" vertical="center" shrinkToFit="1"/>
    </xf>
    <xf numFmtId="0" fontId="32" fillId="0" borderId="0" xfId="7" applyFont="1">
      <alignment vertical="center"/>
    </xf>
    <xf numFmtId="0" fontId="1" fillId="8" borderId="49" xfId="7" applyFill="1" applyBorder="1" applyAlignment="1">
      <alignment horizontal="center" vertical="center"/>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118" xfId="7" applyFill="1" applyBorder="1" applyAlignment="1">
      <alignment horizontal="center" vertical="center"/>
    </xf>
    <xf numFmtId="0" fontId="1" fillId="8" borderId="94" xfId="7" applyFill="1" applyBorder="1" applyAlignment="1">
      <alignment horizontal="center" vertical="center"/>
    </xf>
    <xf numFmtId="0" fontId="1" fillId="8" borderId="131" xfId="7" applyFill="1" applyBorder="1" applyAlignment="1">
      <alignment horizontal="center" vertical="center"/>
    </xf>
    <xf numFmtId="0" fontId="1" fillId="8" borderId="172" xfId="7" applyFill="1" applyBorder="1" applyAlignment="1">
      <alignment horizontal="center" vertical="center" wrapText="1"/>
    </xf>
    <xf numFmtId="0" fontId="1" fillId="8" borderId="173" xfId="7" applyFill="1" applyBorder="1" applyAlignment="1">
      <alignment horizontal="center" vertical="center"/>
    </xf>
    <xf numFmtId="0" fontId="1" fillId="8" borderId="174" xfId="7" applyFill="1" applyBorder="1" applyAlignment="1">
      <alignment horizontal="center" vertical="center" wrapText="1"/>
    </xf>
    <xf numFmtId="0" fontId="1" fillId="8" borderId="11" xfId="7" applyFill="1" applyBorder="1" applyAlignment="1">
      <alignment horizontal="center" vertical="center"/>
    </xf>
    <xf numFmtId="0" fontId="1" fillId="8" borderId="132" xfId="7" applyFill="1" applyBorder="1" applyAlignment="1">
      <alignment horizontal="center" vertical="center"/>
    </xf>
    <xf numFmtId="0" fontId="1" fillId="0" borderId="37" xfId="7" applyFont="1" applyBorder="1" applyAlignment="1">
      <alignment vertical="center" wrapText="1"/>
    </xf>
    <xf numFmtId="0" fontId="1" fillId="0" borderId="38" xfId="7" applyFont="1" applyBorder="1" applyAlignment="1">
      <alignment vertical="center" wrapText="1"/>
    </xf>
    <xf numFmtId="0" fontId="33" fillId="0" borderId="175" xfId="7" applyFont="1" applyBorder="1" applyAlignment="1">
      <alignment vertical="center" wrapText="1"/>
    </xf>
    <xf numFmtId="0" fontId="1" fillId="0" borderId="176" xfId="7" applyFont="1" applyBorder="1" applyAlignment="1">
      <alignment horizontal="center" vertical="center" wrapText="1"/>
    </xf>
    <xf numFmtId="188" fontId="1" fillId="0" borderId="177" xfId="7" applyNumberFormat="1" applyBorder="1" applyAlignment="1">
      <alignment horizontal="center" vertical="center"/>
    </xf>
    <xf numFmtId="0" fontId="1" fillId="0" borderId="143" xfId="7" applyBorder="1" applyAlignment="1">
      <alignment vertical="center" wrapText="1"/>
    </xf>
    <xf numFmtId="0" fontId="1" fillId="0" borderId="178" xfId="7" applyBorder="1" applyAlignment="1">
      <alignment vertical="center" wrapText="1"/>
    </xf>
    <xf numFmtId="0" fontId="1" fillId="0" borderId="175" xfId="7" applyFont="1" applyBorder="1" applyAlignment="1">
      <alignment vertical="center" wrapText="1"/>
    </xf>
    <xf numFmtId="0" fontId="1" fillId="0" borderId="179" xfId="7" applyFont="1" applyBorder="1" applyAlignment="1">
      <alignment horizontal="center" vertical="center" wrapText="1"/>
    </xf>
    <xf numFmtId="188" fontId="1" fillId="0" borderId="180" xfId="7" applyNumberFormat="1" applyBorder="1" applyAlignment="1">
      <alignment horizontal="center" vertical="center"/>
    </xf>
    <xf numFmtId="0" fontId="1" fillId="0" borderId="181" xfId="7" applyBorder="1" applyAlignment="1">
      <alignment vertical="center" wrapText="1"/>
    </xf>
    <xf numFmtId="0" fontId="1" fillId="0" borderId="182" xfId="7" applyBorder="1" applyAlignment="1">
      <alignment vertical="center" wrapText="1"/>
    </xf>
    <xf numFmtId="0" fontId="31" fillId="0" borderId="0" xfId="0" applyFont="1" applyAlignment="1">
      <alignment horizontal="center" vertical="center" shrinkToFit="1"/>
    </xf>
    <xf numFmtId="0" fontId="32"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1" fillId="0" borderId="37" xfId="8" applyFont="1" applyBorder="1" applyAlignment="1">
      <alignment vertical="center" wrapText="1"/>
    </xf>
    <xf numFmtId="0" fontId="1" fillId="0" borderId="38" xfId="8" applyFont="1" applyBorder="1" applyAlignment="1">
      <alignment vertical="center" wrapText="1"/>
    </xf>
    <xf numFmtId="0" fontId="1" fillId="0" borderId="175" xfId="8" applyFont="1" applyFill="1" applyBorder="1" applyAlignment="1">
      <alignment vertical="center" wrapText="1"/>
    </xf>
    <xf numFmtId="0" fontId="1" fillId="0" borderId="35" xfId="8" applyFont="1" applyBorder="1" applyAlignment="1">
      <alignment horizontal="center" vertical="center" wrapText="1"/>
    </xf>
    <xf numFmtId="188" fontId="1" fillId="0" borderId="11" xfId="8" applyNumberFormat="1" applyFont="1" applyBorder="1" applyAlignment="1">
      <alignment horizontal="center" vertical="center" wrapText="1"/>
    </xf>
    <xf numFmtId="0" fontId="1" fillId="0" borderId="11" xfId="8" applyBorder="1" applyAlignment="1">
      <alignment vertical="center" wrapText="1"/>
    </xf>
    <xf numFmtId="0" fontId="1" fillId="0" borderId="132" xfId="8" applyBorder="1" applyAlignment="1">
      <alignment vertical="center" wrapText="1"/>
    </xf>
    <xf numFmtId="0" fontId="1" fillId="0" borderId="38" xfId="8" applyFont="1" applyFill="1" applyBorder="1" applyAlignment="1">
      <alignment vertical="center" wrapText="1"/>
    </xf>
    <xf numFmtId="188" fontId="1" fillId="0" borderId="11" xfId="8" applyNumberFormat="1" applyFont="1" applyFill="1" applyBorder="1" applyAlignment="1">
      <alignment horizontal="center" vertical="center"/>
    </xf>
    <xf numFmtId="0" fontId="1" fillId="0" borderId="11" xfId="8" applyFill="1" applyBorder="1" applyAlignment="1">
      <alignment vertical="center" wrapText="1"/>
    </xf>
    <xf numFmtId="0" fontId="1" fillId="0" borderId="132" xfId="8" applyFill="1" applyBorder="1" applyAlignment="1">
      <alignment vertical="center" wrapText="1"/>
    </xf>
    <xf numFmtId="0" fontId="34" fillId="0" borderId="0" xfId="0" applyFont="1" applyFill="1" applyBorder="1" applyAlignment="1">
      <alignment vertical="center" wrapText="1"/>
    </xf>
    <xf numFmtId="0" fontId="1" fillId="0" borderId="176" xfId="8" applyFont="1" applyBorder="1" applyAlignment="1">
      <alignment horizontal="center" vertical="center" wrapText="1"/>
    </xf>
    <xf numFmtId="188" fontId="1" fillId="0" borderId="177" xfId="8" applyNumberFormat="1" applyFont="1" applyFill="1" applyBorder="1" applyAlignment="1">
      <alignment horizontal="center" vertical="center"/>
    </xf>
    <xf numFmtId="0" fontId="1" fillId="0" borderId="143" xfId="8" applyFill="1" applyBorder="1" applyAlignment="1">
      <alignment vertical="center" wrapText="1"/>
    </xf>
    <xf numFmtId="0" fontId="1" fillId="0" borderId="178" xfId="8" applyFill="1" applyBorder="1" applyAlignment="1">
      <alignment vertical="center" wrapText="1"/>
    </xf>
    <xf numFmtId="0" fontId="1" fillId="0" borderId="37" xfId="8" applyFont="1" applyFill="1" applyBorder="1" applyAlignment="1">
      <alignment vertical="center" wrapText="1"/>
    </xf>
    <xf numFmtId="188" fontId="1" fillId="0" borderId="11" xfId="8" applyNumberFormat="1" applyFont="1" applyFill="1" applyBorder="1" applyAlignment="1">
      <alignment horizontal="center" vertical="center" wrapText="1"/>
    </xf>
    <xf numFmtId="0" fontId="1" fillId="0" borderId="35" xfId="8" applyFont="1" applyFill="1" applyBorder="1" applyAlignment="1">
      <alignment vertical="center" wrapText="1"/>
    </xf>
    <xf numFmtId="0" fontId="1" fillId="0" borderId="11" xfId="8" applyFont="1" applyFill="1" applyBorder="1" applyAlignment="1">
      <alignment vertical="center" wrapText="1"/>
    </xf>
    <xf numFmtId="0" fontId="1" fillId="0" borderId="132" xfId="8" applyFont="1" applyFill="1" applyBorder="1" applyAlignment="1">
      <alignment vertical="center" wrapText="1"/>
    </xf>
    <xf numFmtId="0" fontId="1" fillId="0" borderId="124" xfId="8" applyFont="1" applyFill="1" applyBorder="1" applyAlignment="1">
      <alignment horizontal="center" vertical="center" wrapText="1"/>
    </xf>
    <xf numFmtId="188" fontId="1" fillId="0" borderId="131" xfId="8" applyNumberFormat="1" applyFont="1" applyFill="1" applyBorder="1" applyAlignment="1">
      <alignment horizontal="center" vertical="center"/>
    </xf>
    <xf numFmtId="0" fontId="1" fillId="0" borderId="131" xfId="8" applyFill="1" applyBorder="1" applyAlignment="1">
      <alignment vertical="center" wrapText="1"/>
    </xf>
    <xf numFmtId="0" fontId="1" fillId="0" borderId="172" xfId="8" applyFill="1" applyBorder="1" applyAlignment="1">
      <alignment vertical="center" wrapText="1"/>
    </xf>
    <xf numFmtId="0" fontId="0" fillId="0" borderId="35" xfId="0" applyFont="1" applyBorder="1" applyAlignment="1">
      <alignment vertical="center" wrapText="1"/>
    </xf>
    <xf numFmtId="0" fontId="0" fillId="0" borderId="11" xfId="0" applyBorder="1" applyAlignment="1">
      <alignment vertical="center" wrapText="1"/>
    </xf>
    <xf numFmtId="0" fontId="0" fillId="0" borderId="132" xfId="0" applyBorder="1">
      <alignment vertical="center"/>
    </xf>
    <xf numFmtId="0" fontId="0" fillId="0" borderId="35" xfId="0" applyBorder="1">
      <alignment vertical="center"/>
    </xf>
    <xf numFmtId="0" fontId="0" fillId="0" borderId="11" xfId="0" applyBorder="1">
      <alignment vertical="center"/>
    </xf>
    <xf numFmtId="0" fontId="0" fillId="0" borderId="35" xfId="0" applyBorder="1" applyAlignment="1">
      <alignment vertical="center" wrapText="1"/>
    </xf>
    <xf numFmtId="0" fontId="0" fillId="0" borderId="132" xfId="0" applyBorder="1" applyAlignment="1">
      <alignment vertical="center"/>
    </xf>
    <xf numFmtId="0" fontId="0" fillId="0" borderId="183" xfId="0" applyFill="1" applyBorder="1" applyAlignment="1">
      <alignment vertical="center"/>
    </xf>
    <xf numFmtId="0" fontId="0" fillId="0" borderId="149" xfId="0" applyFill="1" applyBorder="1" applyAlignment="1">
      <alignment vertical="center"/>
    </xf>
    <xf numFmtId="0" fontId="0" fillId="0" borderId="149" xfId="0" applyBorder="1" applyAlignment="1">
      <alignment vertical="center"/>
    </xf>
    <xf numFmtId="0" fontId="0" fillId="0" borderId="184" xfId="0" applyBorder="1" applyAlignment="1">
      <alignment vertical="center"/>
    </xf>
  </cellXfs>
  <cellStyles count="9">
    <cellStyle name="標準" xfId="0" builtinId="0"/>
    <cellStyle name="標準 2" xfId="4"/>
    <cellStyle name="標準 3" xfId="5"/>
    <cellStyle name="標準 3 2" xfId="6"/>
    <cellStyle name="標準 4" xfId="7"/>
    <cellStyle name="標準 4 2" xfId="8"/>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291</v>
      </c>
      <c r="AT2" s="939"/>
      <c r="AU2" s="939"/>
      <c r="AV2" s="52" t="str">
        <f>IF(AW2="", "", "-")</f>
        <v/>
      </c>
      <c r="AW2" s="910"/>
      <c r="AX2" s="910"/>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135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609</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1" t="s">
        <v>389</v>
      </c>
      <c r="B8" s="492"/>
      <c r="C8" s="492"/>
      <c r="D8" s="492"/>
      <c r="E8" s="492"/>
      <c r="F8" s="493"/>
      <c r="G8" s="940" t="str">
        <f>入力規則等!A26</f>
        <v>ＯＤＡ</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191</v>
      </c>
      <c r="Q13" s="657"/>
      <c r="R13" s="657"/>
      <c r="S13" s="657"/>
      <c r="T13" s="657"/>
      <c r="U13" s="657"/>
      <c r="V13" s="658"/>
      <c r="W13" s="656">
        <v>191</v>
      </c>
      <c r="X13" s="657"/>
      <c r="Y13" s="657"/>
      <c r="Z13" s="657"/>
      <c r="AA13" s="657"/>
      <c r="AB13" s="657"/>
      <c r="AC13" s="658"/>
      <c r="AD13" s="656">
        <v>191</v>
      </c>
      <c r="AE13" s="657"/>
      <c r="AF13" s="657"/>
      <c r="AG13" s="657"/>
      <c r="AH13" s="657"/>
      <c r="AI13" s="657"/>
      <c r="AJ13" s="658"/>
      <c r="AK13" s="656">
        <v>187</v>
      </c>
      <c r="AL13" s="657"/>
      <c r="AM13" s="657"/>
      <c r="AN13" s="657"/>
      <c r="AO13" s="657"/>
      <c r="AP13" s="657"/>
      <c r="AQ13" s="658"/>
      <c r="AR13" s="918"/>
      <c r="AS13" s="919"/>
      <c r="AT13" s="919"/>
      <c r="AU13" s="919"/>
      <c r="AV13" s="919"/>
      <c r="AW13" s="919"/>
      <c r="AX13" s="920"/>
    </row>
    <row r="14" spans="1:50" ht="21" customHeight="1">
      <c r="A14" s="613"/>
      <c r="B14" s="614"/>
      <c r="C14" s="614"/>
      <c r="D14" s="614"/>
      <c r="E14" s="614"/>
      <c r="F14" s="615"/>
      <c r="G14" s="724"/>
      <c r="H14" s="725"/>
      <c r="I14" s="710" t="s">
        <v>8</v>
      </c>
      <c r="J14" s="761"/>
      <c r="K14" s="761"/>
      <c r="L14" s="761"/>
      <c r="M14" s="761"/>
      <c r="N14" s="761"/>
      <c r="O14" s="762"/>
      <c r="P14" s="656">
        <v>4994</v>
      </c>
      <c r="Q14" s="657"/>
      <c r="R14" s="657"/>
      <c r="S14" s="657"/>
      <c r="T14" s="657"/>
      <c r="U14" s="657"/>
      <c r="V14" s="658"/>
      <c r="W14" s="656">
        <v>4045</v>
      </c>
      <c r="X14" s="657"/>
      <c r="Y14" s="657"/>
      <c r="Z14" s="657"/>
      <c r="AA14" s="657"/>
      <c r="AB14" s="657"/>
      <c r="AC14" s="658"/>
      <c r="AD14" s="656">
        <v>2200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c r="A18" s="613"/>
      <c r="B18" s="614"/>
      <c r="C18" s="614"/>
      <c r="D18" s="614"/>
      <c r="E18" s="614"/>
      <c r="F18" s="615"/>
      <c r="G18" s="726"/>
      <c r="H18" s="727"/>
      <c r="I18" s="715" t="s">
        <v>20</v>
      </c>
      <c r="J18" s="716"/>
      <c r="K18" s="716"/>
      <c r="L18" s="716"/>
      <c r="M18" s="716"/>
      <c r="N18" s="716"/>
      <c r="O18" s="717"/>
      <c r="P18" s="877">
        <f>SUM(P13:V17)</f>
        <v>5185</v>
      </c>
      <c r="Q18" s="878"/>
      <c r="R18" s="878"/>
      <c r="S18" s="878"/>
      <c r="T18" s="878"/>
      <c r="U18" s="878"/>
      <c r="V18" s="879"/>
      <c r="W18" s="877">
        <f>SUM(W13:AC17)</f>
        <v>4236</v>
      </c>
      <c r="X18" s="878"/>
      <c r="Y18" s="878"/>
      <c r="Z18" s="878"/>
      <c r="AA18" s="878"/>
      <c r="AB18" s="878"/>
      <c r="AC18" s="879"/>
      <c r="AD18" s="877">
        <f>SUM(AD13:AJ17)</f>
        <v>2391</v>
      </c>
      <c r="AE18" s="878"/>
      <c r="AF18" s="878"/>
      <c r="AG18" s="878"/>
      <c r="AH18" s="878"/>
      <c r="AI18" s="878"/>
      <c r="AJ18" s="879"/>
      <c r="AK18" s="877">
        <f>SUM(AK13:AQ17)</f>
        <v>187</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5185</v>
      </c>
      <c r="Q19" s="657"/>
      <c r="R19" s="657"/>
      <c r="S19" s="657"/>
      <c r="T19" s="657"/>
      <c r="U19" s="657"/>
      <c r="V19" s="658"/>
      <c r="W19" s="656">
        <v>4236</v>
      </c>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1" t="s">
        <v>559</v>
      </c>
      <c r="H23" s="952"/>
      <c r="I23" s="952"/>
      <c r="J23" s="952"/>
      <c r="K23" s="952"/>
      <c r="L23" s="952"/>
      <c r="M23" s="952"/>
      <c r="N23" s="952"/>
      <c r="O23" s="953"/>
      <c r="P23" s="918">
        <v>187</v>
      </c>
      <c r="Q23" s="919"/>
      <c r="R23" s="919"/>
      <c r="S23" s="919"/>
      <c r="T23" s="919"/>
      <c r="U23" s="919"/>
      <c r="V23" s="936"/>
      <c r="W23" s="918"/>
      <c r="X23" s="919"/>
      <c r="Y23" s="919"/>
      <c r="Z23" s="919"/>
      <c r="AA23" s="919"/>
      <c r="AB23" s="919"/>
      <c r="AC23" s="936"/>
      <c r="AD23" s="973" t="s">
        <v>560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478</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2">
        <f>AK13</f>
        <v>187</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6" t="s">
        <v>355</v>
      </c>
      <c r="AR30" s="767"/>
      <c r="AS30" s="767"/>
      <c r="AT30" s="768"/>
      <c r="AU30" s="773" t="s">
        <v>253</v>
      </c>
      <c r="AV30" s="773"/>
      <c r="AW30" s="773"/>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37</v>
      </c>
      <c r="AR31" s="193"/>
      <c r="AS31" s="126" t="s">
        <v>356</v>
      </c>
      <c r="AT31" s="127"/>
      <c r="AU31" s="192"/>
      <c r="AV31" s="192"/>
      <c r="AW31" s="394" t="s">
        <v>300</v>
      </c>
      <c r="AX31" s="395"/>
    </row>
    <row r="32" spans="1:50" ht="23.25" customHeight="1">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150</v>
      </c>
      <c r="AF32" s="212"/>
      <c r="AG32" s="212"/>
      <c r="AH32" s="212"/>
      <c r="AI32" s="211">
        <v>205</v>
      </c>
      <c r="AJ32" s="212"/>
      <c r="AK32" s="212"/>
      <c r="AL32" s="212"/>
      <c r="AM32" s="211"/>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125</v>
      </c>
      <c r="AF33" s="212"/>
      <c r="AG33" s="212"/>
      <c r="AH33" s="212"/>
      <c r="AI33" s="211">
        <v>146</v>
      </c>
      <c r="AJ33" s="212"/>
      <c r="AK33" s="212"/>
      <c r="AL33" s="212"/>
      <c r="AM33" s="211"/>
      <c r="AN33" s="212"/>
      <c r="AO33" s="212"/>
      <c r="AP33" s="212"/>
      <c r="AQ33" s="333"/>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120</v>
      </c>
      <c r="AF34" s="212"/>
      <c r="AG34" s="212"/>
      <c r="AH34" s="212"/>
      <c r="AI34" s="211">
        <v>140</v>
      </c>
      <c r="AJ34" s="212"/>
      <c r="AK34" s="212"/>
      <c r="AL34" s="212"/>
      <c r="AM34" s="211"/>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607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33</v>
      </c>
      <c r="AR38" s="193"/>
      <c r="AS38" s="126" t="s">
        <v>356</v>
      </c>
      <c r="AT38" s="127"/>
      <c r="AU38" s="192"/>
      <c r="AV38" s="192"/>
      <c r="AW38" s="394" t="s">
        <v>300</v>
      </c>
      <c r="AX38" s="395"/>
    </row>
    <row r="39" spans="1:50" ht="23.25" customHeight="1">
      <c r="A39" s="399"/>
      <c r="B39" s="397"/>
      <c r="C39" s="397"/>
      <c r="D39" s="397"/>
      <c r="E39" s="397"/>
      <c r="F39" s="398"/>
      <c r="G39" s="560" t="s">
        <v>564</v>
      </c>
      <c r="H39" s="561"/>
      <c r="I39" s="561"/>
      <c r="J39" s="561"/>
      <c r="K39" s="561"/>
      <c r="L39" s="561"/>
      <c r="M39" s="561"/>
      <c r="N39" s="561"/>
      <c r="O39" s="562"/>
      <c r="P39" s="98" t="s">
        <v>565</v>
      </c>
      <c r="Q39" s="98"/>
      <c r="R39" s="98"/>
      <c r="S39" s="98"/>
      <c r="T39" s="98"/>
      <c r="U39" s="98"/>
      <c r="V39" s="98"/>
      <c r="W39" s="98"/>
      <c r="X39" s="99"/>
      <c r="Y39" s="467" t="s">
        <v>12</v>
      </c>
      <c r="Z39" s="527"/>
      <c r="AA39" s="528"/>
      <c r="AB39" s="457" t="s">
        <v>567</v>
      </c>
      <c r="AC39" s="457"/>
      <c r="AD39" s="457"/>
      <c r="AE39" s="211">
        <v>20</v>
      </c>
      <c r="AF39" s="212"/>
      <c r="AG39" s="212"/>
      <c r="AH39" s="212"/>
      <c r="AI39" s="211">
        <v>21</v>
      </c>
      <c r="AJ39" s="212"/>
      <c r="AK39" s="212"/>
      <c r="AL39" s="212"/>
      <c r="AM39" s="211">
        <v>23</v>
      </c>
      <c r="AN39" s="212"/>
      <c r="AO39" s="212"/>
      <c r="AP39" s="212"/>
      <c r="AQ39" s="333"/>
      <c r="AR39" s="200"/>
      <c r="AS39" s="200"/>
      <c r="AT39" s="334"/>
      <c r="AU39" s="212"/>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567</v>
      </c>
      <c r="AC40" s="519"/>
      <c r="AD40" s="519"/>
      <c r="AE40" s="211">
        <v>15</v>
      </c>
      <c r="AF40" s="212"/>
      <c r="AG40" s="212"/>
      <c r="AH40" s="212"/>
      <c r="AI40" s="211">
        <v>21</v>
      </c>
      <c r="AJ40" s="212"/>
      <c r="AK40" s="212"/>
      <c r="AL40" s="212"/>
      <c r="AM40" s="211">
        <v>22</v>
      </c>
      <c r="AN40" s="212"/>
      <c r="AO40" s="212"/>
      <c r="AP40" s="212"/>
      <c r="AQ40" s="333">
        <v>27</v>
      </c>
      <c r="AR40" s="200"/>
      <c r="AS40" s="200"/>
      <c r="AT40" s="334"/>
      <c r="AU40" s="212"/>
      <c r="AV40" s="212"/>
      <c r="AW40" s="212"/>
      <c r="AX40" s="214"/>
    </row>
    <row r="41" spans="1:50" ht="4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133</v>
      </c>
      <c r="AF41" s="212"/>
      <c r="AG41" s="212"/>
      <c r="AH41" s="212"/>
      <c r="AI41" s="211">
        <v>100</v>
      </c>
      <c r="AJ41" s="212"/>
      <c r="AK41" s="212"/>
      <c r="AL41" s="212"/>
      <c r="AM41" s="211">
        <v>104</v>
      </c>
      <c r="AN41" s="212"/>
      <c r="AO41" s="212"/>
      <c r="AP41" s="212"/>
      <c r="AQ41" s="333"/>
      <c r="AR41" s="200"/>
      <c r="AS41" s="200"/>
      <c r="AT41" s="334"/>
      <c r="AU41" s="212"/>
      <c r="AV41" s="212"/>
      <c r="AW41" s="212"/>
      <c r="AX41" s="214"/>
    </row>
    <row r="42" spans="1:50" ht="23.25" customHeight="1">
      <c r="A42" s="219" t="s">
        <v>528</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33</v>
      </c>
      <c r="AR45" s="193"/>
      <c r="AS45" s="126" t="s">
        <v>356</v>
      </c>
      <c r="AT45" s="127"/>
      <c r="AU45" s="192"/>
      <c r="AV45" s="192"/>
      <c r="AW45" s="394" t="s">
        <v>300</v>
      </c>
      <c r="AX45" s="395"/>
    </row>
    <row r="46" spans="1:50" ht="23.25" customHeight="1">
      <c r="A46" s="399"/>
      <c r="B46" s="397"/>
      <c r="C46" s="397"/>
      <c r="D46" s="397"/>
      <c r="E46" s="397"/>
      <c r="F46" s="398"/>
      <c r="G46" s="560" t="s">
        <v>564</v>
      </c>
      <c r="H46" s="561"/>
      <c r="I46" s="561"/>
      <c r="J46" s="561"/>
      <c r="K46" s="561"/>
      <c r="L46" s="561"/>
      <c r="M46" s="561"/>
      <c r="N46" s="561"/>
      <c r="O46" s="562"/>
      <c r="P46" s="98" t="s">
        <v>568</v>
      </c>
      <c r="Q46" s="98"/>
      <c r="R46" s="98"/>
      <c r="S46" s="98"/>
      <c r="T46" s="98"/>
      <c r="U46" s="98"/>
      <c r="V46" s="98"/>
      <c r="W46" s="98"/>
      <c r="X46" s="99"/>
      <c r="Y46" s="467" t="s">
        <v>12</v>
      </c>
      <c r="Z46" s="527"/>
      <c r="AA46" s="528"/>
      <c r="AB46" s="457" t="s">
        <v>567</v>
      </c>
      <c r="AC46" s="457"/>
      <c r="AD46" s="457"/>
      <c r="AE46" s="211">
        <v>1</v>
      </c>
      <c r="AF46" s="212"/>
      <c r="AG46" s="212"/>
      <c r="AH46" s="212"/>
      <c r="AI46" s="211">
        <v>1</v>
      </c>
      <c r="AJ46" s="212"/>
      <c r="AK46" s="212"/>
      <c r="AL46" s="212"/>
      <c r="AM46" s="211">
        <v>1</v>
      </c>
      <c r="AN46" s="212"/>
      <c r="AO46" s="212"/>
      <c r="AP46" s="212"/>
      <c r="AQ46" s="333"/>
      <c r="AR46" s="200"/>
      <c r="AS46" s="200"/>
      <c r="AT46" s="334"/>
      <c r="AU46" s="212"/>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567</v>
      </c>
      <c r="AC47" s="519"/>
      <c r="AD47" s="519"/>
      <c r="AE47" s="211">
        <v>1</v>
      </c>
      <c r="AF47" s="212"/>
      <c r="AG47" s="212"/>
      <c r="AH47" s="212"/>
      <c r="AI47" s="211">
        <v>1</v>
      </c>
      <c r="AJ47" s="212"/>
      <c r="AK47" s="212"/>
      <c r="AL47" s="212"/>
      <c r="AM47" s="211">
        <v>1</v>
      </c>
      <c r="AN47" s="212"/>
      <c r="AO47" s="212"/>
      <c r="AP47" s="212"/>
      <c r="AQ47" s="333">
        <v>2</v>
      </c>
      <c r="AR47" s="200"/>
      <c r="AS47" s="200"/>
      <c r="AT47" s="334"/>
      <c r="AU47" s="212"/>
      <c r="AV47" s="212"/>
      <c r="AW47" s="212"/>
      <c r="AX47" s="214"/>
    </row>
    <row r="48" spans="1:50" ht="43.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v>100</v>
      </c>
      <c r="AN48" s="212"/>
      <c r="AO48" s="212"/>
      <c r="AP48" s="212"/>
      <c r="AQ48" s="333"/>
      <c r="AR48" s="200"/>
      <c r="AS48" s="200"/>
      <c r="AT48" s="334"/>
      <c r="AU48" s="212"/>
      <c r="AV48" s="212"/>
      <c r="AW48" s="212"/>
      <c r="AX48" s="214"/>
    </row>
    <row r="49" spans="1:50" ht="23.25" customHeight="1">
      <c r="A49" s="219" t="s">
        <v>528</v>
      </c>
      <c r="B49" s="220"/>
      <c r="C49" s="220"/>
      <c r="D49" s="220"/>
      <c r="E49" s="220"/>
      <c r="F49" s="221"/>
      <c r="G49" s="225" t="s">
        <v>566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19</v>
      </c>
      <c r="AF101" s="212"/>
      <c r="AG101" s="212"/>
      <c r="AH101" s="213"/>
      <c r="AI101" s="211">
        <v>37</v>
      </c>
      <c r="AJ101" s="212"/>
      <c r="AK101" s="212"/>
      <c r="AL101" s="213"/>
      <c r="AM101" s="211"/>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541" t="s">
        <v>573</v>
      </c>
      <c r="AC104" s="542"/>
      <c r="AD104" s="543"/>
      <c r="AE104" s="211">
        <v>84</v>
      </c>
      <c r="AF104" s="212"/>
      <c r="AG104" s="212"/>
      <c r="AH104" s="213"/>
      <c r="AI104" s="211">
        <v>88</v>
      </c>
      <c r="AJ104" s="212"/>
      <c r="AK104" s="212"/>
      <c r="AL104" s="213"/>
      <c r="AM104" s="211"/>
      <c r="AN104" s="212"/>
      <c r="AO104" s="212"/>
      <c r="AP104" s="213"/>
      <c r="AQ104" s="211"/>
      <c r="AR104" s="212"/>
      <c r="AS104" s="212"/>
      <c r="AT104" s="213"/>
      <c r="AU104" s="211"/>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572</v>
      </c>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c r="A107" s="418"/>
      <c r="B107" s="419"/>
      <c r="C107" s="419"/>
      <c r="D107" s="419"/>
      <c r="E107" s="419"/>
      <c r="F107" s="420"/>
      <c r="G107" s="98" t="s">
        <v>571</v>
      </c>
      <c r="H107" s="98"/>
      <c r="I107" s="98"/>
      <c r="J107" s="98"/>
      <c r="K107" s="98"/>
      <c r="L107" s="98"/>
      <c r="M107" s="98"/>
      <c r="N107" s="98"/>
      <c r="O107" s="98"/>
      <c r="P107" s="98"/>
      <c r="Q107" s="98"/>
      <c r="R107" s="98"/>
      <c r="S107" s="98"/>
      <c r="T107" s="98"/>
      <c r="U107" s="98"/>
      <c r="V107" s="98"/>
      <c r="W107" s="98"/>
      <c r="X107" s="99"/>
      <c r="Y107" s="461" t="s">
        <v>55</v>
      </c>
      <c r="Z107" s="462"/>
      <c r="AA107" s="463"/>
      <c r="AB107" s="541" t="s">
        <v>573</v>
      </c>
      <c r="AC107" s="542"/>
      <c r="AD107" s="543"/>
      <c r="AE107" s="414">
        <v>25</v>
      </c>
      <c r="AF107" s="414"/>
      <c r="AG107" s="414"/>
      <c r="AH107" s="414"/>
      <c r="AI107" s="414">
        <v>30</v>
      </c>
      <c r="AJ107" s="414"/>
      <c r="AK107" s="414"/>
      <c r="AL107" s="414"/>
      <c r="AM107" s="414"/>
      <c r="AN107" s="414"/>
      <c r="AO107" s="414"/>
      <c r="AP107" s="414"/>
      <c r="AQ107" s="211"/>
      <c r="AR107" s="212"/>
      <c r="AS107" s="212"/>
      <c r="AT107" s="213"/>
      <c r="AU107" s="211"/>
      <c r="AV107" s="212"/>
      <c r="AW107" s="212"/>
      <c r="AX107" s="213"/>
    </row>
    <row r="108" spans="1:60" ht="23.25"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574</v>
      </c>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3456</v>
      </c>
      <c r="AF116" s="414"/>
      <c r="AG116" s="414"/>
      <c r="AH116" s="414"/>
      <c r="AI116" s="414">
        <v>2901</v>
      </c>
      <c r="AJ116" s="414"/>
      <c r="AK116" s="414"/>
      <c r="AL116" s="414"/>
      <c r="AM116" s="414"/>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577</v>
      </c>
      <c r="AF117" s="547"/>
      <c r="AG117" s="547"/>
      <c r="AH117" s="547"/>
      <c r="AI117" s="547" t="s">
        <v>578</v>
      </c>
      <c r="AJ117" s="547"/>
      <c r="AK117" s="547"/>
      <c r="AL117" s="547"/>
      <c r="AM117" s="547"/>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905"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0"/>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6.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60.7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608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589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595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1" t="s">
        <v>431</v>
      </c>
      <c r="B737" s="203"/>
      <c r="C737" s="203"/>
      <c r="D737" s="204"/>
      <c r="E737" s="987" t="s">
        <v>596</v>
      </c>
      <c r="F737" s="987"/>
      <c r="G737" s="987"/>
      <c r="H737" s="987"/>
      <c r="I737" s="987"/>
      <c r="J737" s="987"/>
      <c r="K737" s="987"/>
      <c r="L737" s="987"/>
      <c r="M737" s="987"/>
      <c r="N737" s="358" t="s">
        <v>358</v>
      </c>
      <c r="O737" s="358"/>
      <c r="P737" s="358"/>
      <c r="Q737" s="358"/>
      <c r="R737" s="987" t="s">
        <v>597</v>
      </c>
      <c r="S737" s="987"/>
      <c r="T737" s="987"/>
      <c r="U737" s="987"/>
      <c r="V737" s="987"/>
      <c r="W737" s="987"/>
      <c r="X737" s="987"/>
      <c r="Y737" s="987"/>
      <c r="Z737" s="987"/>
      <c r="AA737" s="358" t="s">
        <v>359</v>
      </c>
      <c r="AB737" s="358"/>
      <c r="AC737" s="358"/>
      <c r="AD737" s="358"/>
      <c r="AE737" s="987" t="s">
        <v>598</v>
      </c>
      <c r="AF737" s="987"/>
      <c r="AG737" s="987"/>
      <c r="AH737" s="987"/>
      <c r="AI737" s="987"/>
      <c r="AJ737" s="987"/>
      <c r="AK737" s="987"/>
      <c r="AL737" s="987"/>
      <c r="AM737" s="987"/>
      <c r="AN737" s="358" t="s">
        <v>360</v>
      </c>
      <c r="AO737" s="358"/>
      <c r="AP737" s="358"/>
      <c r="AQ737" s="358"/>
      <c r="AR737" s="988" t="s">
        <v>599</v>
      </c>
      <c r="AS737" s="989"/>
      <c r="AT737" s="989"/>
      <c r="AU737" s="989"/>
      <c r="AV737" s="989"/>
      <c r="AW737" s="989"/>
      <c r="AX737" s="990"/>
      <c r="AY737" s="89"/>
      <c r="AZ737" s="89"/>
    </row>
    <row r="738" spans="1:52" ht="24.75" customHeight="1">
      <c r="A738" s="991" t="s">
        <v>361</v>
      </c>
      <c r="B738" s="203"/>
      <c r="C738" s="203"/>
      <c r="D738" s="204"/>
      <c r="E738" s="987" t="s">
        <v>600</v>
      </c>
      <c r="F738" s="987"/>
      <c r="G738" s="987"/>
      <c r="H738" s="987"/>
      <c r="I738" s="987"/>
      <c r="J738" s="987"/>
      <c r="K738" s="987"/>
      <c r="L738" s="987"/>
      <c r="M738" s="987"/>
      <c r="N738" s="358" t="s">
        <v>362</v>
      </c>
      <c r="O738" s="358"/>
      <c r="P738" s="358"/>
      <c r="Q738" s="358"/>
      <c r="R738" s="987" t="s">
        <v>601</v>
      </c>
      <c r="S738" s="987"/>
      <c r="T738" s="987"/>
      <c r="U738" s="987"/>
      <c r="V738" s="987"/>
      <c r="W738" s="987"/>
      <c r="X738" s="987"/>
      <c r="Y738" s="987"/>
      <c r="Z738" s="987"/>
      <c r="AA738" s="358" t="s">
        <v>482</v>
      </c>
      <c r="AB738" s="358"/>
      <c r="AC738" s="358"/>
      <c r="AD738" s="358"/>
      <c r="AE738" s="987" t="s">
        <v>602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543</v>
      </c>
      <c r="B739" s="996"/>
      <c r="C739" s="996"/>
      <c r="D739" s="997"/>
      <c r="E739" s="998" t="s">
        <v>550</v>
      </c>
      <c r="F739" s="999"/>
      <c r="G739" s="999"/>
      <c r="H739" s="91" t="str">
        <f>IF(E739="", "", "(")</f>
        <v>(</v>
      </c>
      <c r="I739" s="982"/>
      <c r="J739" s="982"/>
      <c r="K739" s="91" t="str">
        <f>IF(OR(I739="　", I739=""), "", "-")</f>
        <v/>
      </c>
      <c r="L739" s="983">
        <v>279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hidden="1"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604</v>
      </c>
      <c r="H781" s="670"/>
      <c r="I781" s="670"/>
      <c r="J781" s="670"/>
      <c r="K781" s="671"/>
      <c r="L781" s="663" t="s">
        <v>605</v>
      </c>
      <c r="M781" s="664"/>
      <c r="N781" s="664"/>
      <c r="O781" s="664"/>
      <c r="P781" s="664"/>
      <c r="Q781" s="664"/>
      <c r="R781" s="664"/>
      <c r="S781" s="664"/>
      <c r="T781" s="664"/>
      <c r="U781" s="664"/>
      <c r="V781" s="664"/>
      <c r="W781" s="664"/>
      <c r="X781" s="665"/>
      <c r="Y781" s="384">
        <v>2200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2200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606</v>
      </c>
      <c r="D837" s="340"/>
      <c r="E837" s="340"/>
      <c r="F837" s="340"/>
      <c r="G837" s="340"/>
      <c r="H837" s="340"/>
      <c r="I837" s="340"/>
      <c r="J837" s="341"/>
      <c r="K837" s="342"/>
      <c r="L837" s="342"/>
      <c r="M837" s="342"/>
      <c r="N837" s="342"/>
      <c r="O837" s="342"/>
      <c r="P837" s="355" t="s">
        <v>603</v>
      </c>
      <c r="Q837" s="343"/>
      <c r="R837" s="343"/>
      <c r="S837" s="343"/>
      <c r="T837" s="343"/>
      <c r="U837" s="343"/>
      <c r="V837" s="343"/>
      <c r="W837" s="343"/>
      <c r="X837" s="343"/>
      <c r="Y837" s="344">
        <v>2200</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29" max="49" man="1"/>
    <brk id="79" max="49" man="1"/>
    <brk id="699" max="49" man="1"/>
    <brk id="778" max="49" man="1"/>
    <brk id="832"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2"/>
  <sheetViews>
    <sheetView view="pageBreakPreview" zoomScale="60" zoomScaleNormal="100" workbookViewId="0">
      <selection activeCell="B1" sqref="B1"/>
    </sheetView>
  </sheetViews>
  <sheetFormatPr defaultRowHeight="13.5"/>
  <cols>
    <col min="1" max="1" width="2" customWidth="1"/>
    <col min="3" max="3" width="18" customWidth="1"/>
    <col min="4" max="4" width="24.375" customWidth="1"/>
    <col min="5" max="5" width="44.625" customWidth="1"/>
  </cols>
  <sheetData>
    <row r="2" spans="2:5" ht="18">
      <c r="B2" s="1061" t="s">
        <v>610</v>
      </c>
      <c r="C2" s="1061"/>
      <c r="D2" s="1061"/>
      <c r="E2" s="1061"/>
    </row>
    <row r="3" spans="2:5" ht="15" thickBot="1">
      <c r="B3" s="1062"/>
      <c r="C3" s="1062"/>
      <c r="D3" s="1062"/>
      <c r="E3" s="1062"/>
    </row>
    <row r="4" spans="2:5">
      <c r="B4" s="1063" t="s">
        <v>611</v>
      </c>
      <c r="C4" s="1064"/>
      <c r="D4" s="1064"/>
      <c r="E4" s="1065"/>
    </row>
    <row r="5" spans="2:5">
      <c r="B5" s="1066" t="s">
        <v>612</v>
      </c>
      <c r="C5" s="1067" t="s">
        <v>613</v>
      </c>
      <c r="D5" s="1068" t="s">
        <v>614</v>
      </c>
      <c r="E5" s="1069" t="s">
        <v>615</v>
      </c>
    </row>
    <row r="6" spans="2:5">
      <c r="B6" s="1070" t="s">
        <v>616</v>
      </c>
      <c r="C6" s="1071" t="s">
        <v>617</v>
      </c>
      <c r="D6" s="1072"/>
      <c r="E6" s="1073"/>
    </row>
    <row r="7" spans="2:5" ht="216">
      <c r="B7" s="1074" t="s">
        <v>618</v>
      </c>
      <c r="C7" s="1075" t="s">
        <v>619</v>
      </c>
      <c r="D7" s="1075" t="s">
        <v>620</v>
      </c>
      <c r="E7" s="1076" t="s">
        <v>621</v>
      </c>
    </row>
    <row r="8" spans="2:5">
      <c r="B8" s="1077" t="s">
        <v>622</v>
      </c>
      <c r="C8" s="1078">
        <v>7.7</v>
      </c>
      <c r="D8" s="1079"/>
      <c r="E8" s="1080"/>
    </row>
    <row r="9" spans="2:5" ht="148.5">
      <c r="B9" s="1074" t="s">
        <v>618</v>
      </c>
      <c r="C9" s="1075" t="s">
        <v>623</v>
      </c>
      <c r="D9" s="1075" t="s">
        <v>624</v>
      </c>
      <c r="E9" s="1081" t="s">
        <v>625</v>
      </c>
    </row>
    <row r="10" spans="2:5">
      <c r="B10" s="1077" t="s">
        <v>622</v>
      </c>
      <c r="C10" s="1078">
        <v>3.9</v>
      </c>
      <c r="D10" s="1079"/>
      <c r="E10" s="1080"/>
    </row>
    <row r="11" spans="2:5" ht="135">
      <c r="B11" s="1074" t="s">
        <v>618</v>
      </c>
      <c r="C11" s="1075" t="s">
        <v>626</v>
      </c>
      <c r="D11" s="1075" t="s">
        <v>627</v>
      </c>
      <c r="E11" s="1081" t="s">
        <v>628</v>
      </c>
    </row>
    <row r="12" spans="2:5">
      <c r="B12" s="1077" t="s">
        <v>622</v>
      </c>
      <c r="C12" s="1078">
        <v>5</v>
      </c>
      <c r="D12" s="1079"/>
      <c r="E12" s="1080"/>
    </row>
    <row r="13" spans="2:5" ht="162">
      <c r="B13" s="1074" t="s">
        <v>629</v>
      </c>
      <c r="C13" s="1075" t="s">
        <v>630</v>
      </c>
      <c r="D13" s="1075" t="s">
        <v>631</v>
      </c>
      <c r="E13" s="1081" t="s">
        <v>632</v>
      </c>
    </row>
    <row r="14" spans="2:5">
      <c r="B14" s="1077" t="s">
        <v>622</v>
      </c>
      <c r="C14" s="1078">
        <v>15.4</v>
      </c>
      <c r="D14" s="1079"/>
      <c r="E14" s="1080"/>
    </row>
    <row r="15" spans="2:5" ht="94.5">
      <c r="B15" s="1074" t="s">
        <v>629</v>
      </c>
      <c r="C15" s="1075" t="s">
        <v>633</v>
      </c>
      <c r="D15" s="1075" t="s">
        <v>634</v>
      </c>
      <c r="E15" s="1081" t="s">
        <v>635</v>
      </c>
    </row>
    <row r="16" spans="2:5">
      <c r="B16" s="1077" t="s">
        <v>636</v>
      </c>
      <c r="C16" s="1078">
        <v>3.3</v>
      </c>
      <c r="D16" s="1079"/>
      <c r="E16" s="1080"/>
    </row>
    <row r="17" spans="2:5" ht="94.5">
      <c r="B17" s="1074" t="s">
        <v>629</v>
      </c>
      <c r="C17" s="1075" t="s">
        <v>637</v>
      </c>
      <c r="D17" s="1075" t="s">
        <v>638</v>
      </c>
      <c r="E17" s="1081" t="s">
        <v>639</v>
      </c>
    </row>
    <row r="18" spans="2:5">
      <c r="B18" s="1077" t="s">
        <v>622</v>
      </c>
      <c r="C18" s="1078">
        <v>0.4</v>
      </c>
      <c r="D18" s="1079"/>
      <c r="E18" s="1080"/>
    </row>
    <row r="19" spans="2:5" ht="94.5">
      <c r="B19" s="1074" t="s">
        <v>629</v>
      </c>
      <c r="C19" s="1075" t="s">
        <v>640</v>
      </c>
      <c r="D19" s="1075" t="s">
        <v>641</v>
      </c>
      <c r="E19" s="1081" t="s">
        <v>642</v>
      </c>
    </row>
    <row r="20" spans="2:5">
      <c r="B20" s="1077" t="s">
        <v>622</v>
      </c>
      <c r="C20" s="1078">
        <v>1.1000000000000001</v>
      </c>
      <c r="D20" s="1079"/>
      <c r="E20" s="1080"/>
    </row>
    <row r="21" spans="2:5" ht="297">
      <c r="B21" s="1074" t="s">
        <v>643</v>
      </c>
      <c r="C21" s="1075" t="s">
        <v>644</v>
      </c>
      <c r="D21" s="1075" t="s">
        <v>645</v>
      </c>
      <c r="E21" s="1081" t="s">
        <v>646</v>
      </c>
    </row>
    <row r="22" spans="2:5" ht="14.25" thickBot="1">
      <c r="B22" s="1082" t="s">
        <v>636</v>
      </c>
      <c r="C22" s="1083">
        <v>13.2</v>
      </c>
      <c r="D22" s="1084"/>
      <c r="E22" s="1085"/>
    </row>
  </sheetData>
  <mergeCells count="4">
    <mergeCell ref="B2:E2"/>
    <mergeCell ref="B4:E4"/>
    <mergeCell ref="D5:D6"/>
    <mergeCell ref="E5:E6"/>
  </mergeCells>
  <phoneticPr fontId="6"/>
  <pageMargins left="0.7" right="0.7" top="0.75" bottom="0.75" header="0.3" footer="0.3"/>
  <pageSetup paperSize="9" scale="91"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view="pageBreakPreview" zoomScale="60" zoomScaleNormal="100" workbookViewId="0">
      <selection activeCell="B1" sqref="B1"/>
    </sheetView>
  </sheetViews>
  <sheetFormatPr defaultRowHeight="13.5"/>
  <cols>
    <col min="1" max="1" width="2.25" customWidth="1"/>
    <col min="2" max="2" width="9.875" customWidth="1"/>
    <col min="3" max="3" width="16.5" customWidth="1"/>
    <col min="4" max="4" width="22.875" customWidth="1"/>
    <col min="5" max="5" width="34.25" customWidth="1"/>
  </cols>
  <sheetData>
    <row r="2" spans="2:5" ht="18">
      <c r="B2" s="1061" t="s">
        <v>610</v>
      </c>
      <c r="C2" s="1061"/>
      <c r="D2" s="1061"/>
      <c r="E2" s="1061"/>
    </row>
    <row r="3" spans="2:5" ht="15" thickBot="1">
      <c r="B3" s="1062"/>
      <c r="C3" s="1062"/>
      <c r="D3" s="1062"/>
      <c r="E3" s="1062"/>
    </row>
    <row r="4" spans="2:5">
      <c r="B4" s="1063" t="s">
        <v>611</v>
      </c>
      <c r="C4" s="1064"/>
      <c r="D4" s="1064"/>
      <c r="E4" s="1065"/>
    </row>
    <row r="5" spans="2:5">
      <c r="B5" s="1066" t="s">
        <v>612</v>
      </c>
      <c r="C5" s="1067" t="s">
        <v>613</v>
      </c>
      <c r="D5" s="1068" t="s">
        <v>614</v>
      </c>
      <c r="E5" s="1069" t="s">
        <v>615</v>
      </c>
    </row>
    <row r="6" spans="2:5">
      <c r="B6" s="1070" t="s">
        <v>616</v>
      </c>
      <c r="C6" s="1071" t="s">
        <v>617</v>
      </c>
      <c r="D6" s="1072"/>
      <c r="E6" s="1073"/>
    </row>
    <row r="7" spans="2:5" ht="229.5">
      <c r="B7" s="1074" t="s">
        <v>618</v>
      </c>
      <c r="C7" s="1075" t="s">
        <v>647</v>
      </c>
      <c r="D7" s="1075" t="s">
        <v>648</v>
      </c>
      <c r="E7" s="1076" t="s">
        <v>649</v>
      </c>
    </row>
    <row r="8" spans="2:5">
      <c r="B8" s="1077" t="s">
        <v>650</v>
      </c>
      <c r="C8" s="1078">
        <v>5.3</v>
      </c>
      <c r="D8" s="1079"/>
      <c r="E8" s="1080"/>
    </row>
    <row r="9" spans="2:5" ht="148.5">
      <c r="B9" s="1074" t="s">
        <v>618</v>
      </c>
      <c r="C9" s="1075" t="s">
        <v>651</v>
      </c>
      <c r="D9" s="1075" t="s">
        <v>652</v>
      </c>
      <c r="E9" s="1081" t="s">
        <v>649</v>
      </c>
    </row>
    <row r="10" spans="2:5">
      <c r="B10" s="1077" t="s">
        <v>653</v>
      </c>
      <c r="C10" s="1078">
        <v>1.5</v>
      </c>
      <c r="D10" s="1079"/>
      <c r="E10" s="1080"/>
    </row>
    <row r="11" spans="2:5" ht="148.5">
      <c r="B11" s="1074" t="s">
        <v>654</v>
      </c>
      <c r="C11" s="1075" t="s">
        <v>655</v>
      </c>
      <c r="D11" s="1075" t="s">
        <v>656</v>
      </c>
      <c r="E11" s="1081" t="s">
        <v>657</v>
      </c>
    </row>
    <row r="12" spans="2:5">
      <c r="B12" s="1077" t="s">
        <v>653</v>
      </c>
      <c r="C12" s="1078">
        <v>16.399999999999999</v>
      </c>
      <c r="D12" s="1079"/>
      <c r="E12" s="1080"/>
    </row>
    <row r="13" spans="2:5" ht="175.5">
      <c r="B13" s="1074" t="s">
        <v>654</v>
      </c>
      <c r="C13" s="1075" t="s">
        <v>630</v>
      </c>
      <c r="D13" s="1075" t="s">
        <v>631</v>
      </c>
      <c r="E13" s="1081" t="s">
        <v>658</v>
      </c>
    </row>
    <row r="14" spans="2:5">
      <c r="B14" s="1077" t="s">
        <v>653</v>
      </c>
      <c r="C14" s="1078">
        <v>15.4</v>
      </c>
      <c r="D14" s="1079"/>
      <c r="E14" s="1080"/>
    </row>
    <row r="15" spans="2:5" ht="94.5">
      <c r="B15" s="1074" t="s">
        <v>629</v>
      </c>
      <c r="C15" s="1075" t="s">
        <v>659</v>
      </c>
      <c r="D15" s="1075" t="s">
        <v>660</v>
      </c>
      <c r="E15" s="1081" t="s">
        <v>658</v>
      </c>
    </row>
    <row r="16" spans="2:5">
      <c r="B16" s="1077" t="s">
        <v>661</v>
      </c>
      <c r="C16" s="1078">
        <v>8.1999999999999993</v>
      </c>
      <c r="D16" s="1079"/>
      <c r="E16" s="1080"/>
    </row>
    <row r="17" spans="2:5" ht="216">
      <c r="B17" s="1074" t="s">
        <v>643</v>
      </c>
      <c r="C17" s="1075" t="s">
        <v>662</v>
      </c>
      <c r="D17" s="1075" t="s">
        <v>663</v>
      </c>
      <c r="E17" s="1081" t="s">
        <v>658</v>
      </c>
    </row>
    <row r="18" spans="2:5" ht="14.25" thickBot="1">
      <c r="B18" s="1082" t="s">
        <v>653</v>
      </c>
      <c r="C18" s="1083">
        <v>9.1</v>
      </c>
      <c r="D18" s="1084"/>
      <c r="E18" s="1085"/>
    </row>
  </sheetData>
  <mergeCells count="4">
    <mergeCell ref="B2:E2"/>
    <mergeCell ref="B4:E4"/>
    <mergeCell ref="D5:D6"/>
    <mergeCell ref="E5:E6"/>
  </mergeCells>
  <phoneticPr fontId="6"/>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view="pageBreakPreview" zoomScale="60" zoomScaleNormal="100" workbookViewId="0">
      <selection activeCell="B2" sqref="B2:E2"/>
    </sheetView>
  </sheetViews>
  <sheetFormatPr defaultRowHeight="13.5"/>
  <cols>
    <col min="1" max="1" width="1.25" customWidth="1"/>
    <col min="2" max="3" width="12.5" customWidth="1"/>
    <col min="4" max="5" width="37.5" customWidth="1"/>
  </cols>
  <sheetData>
    <row r="2" spans="1:5" ht="18">
      <c r="A2" s="58"/>
      <c r="B2" s="1086" t="s">
        <v>664</v>
      </c>
      <c r="C2" s="1086"/>
      <c r="D2" s="1086"/>
      <c r="E2" s="1086"/>
    </row>
    <row r="3" spans="1:5" ht="15" thickBot="1">
      <c r="A3" s="58"/>
      <c r="B3" s="1087"/>
      <c r="C3" s="1087"/>
      <c r="D3" s="1087"/>
      <c r="E3" s="1087"/>
    </row>
    <row r="4" spans="1:5">
      <c r="B4" s="1088" t="s">
        <v>611</v>
      </c>
      <c r="C4" s="1089"/>
      <c r="D4" s="1089"/>
      <c r="E4" s="1090"/>
    </row>
    <row r="5" spans="1:5" ht="13.5" customHeight="1">
      <c r="B5" s="1091" t="s">
        <v>612</v>
      </c>
      <c r="C5" s="1092" t="s">
        <v>613</v>
      </c>
      <c r="D5" s="1093" t="s">
        <v>614</v>
      </c>
      <c r="E5" s="1094" t="s">
        <v>615</v>
      </c>
    </row>
    <row r="6" spans="1:5" ht="27" customHeight="1">
      <c r="B6" s="1095" t="s">
        <v>616</v>
      </c>
      <c r="C6" s="1096" t="s">
        <v>617</v>
      </c>
      <c r="D6" s="1097"/>
      <c r="E6" s="1098"/>
    </row>
    <row r="7" spans="1:5" ht="108">
      <c r="B7" s="1099" t="s">
        <v>665</v>
      </c>
      <c r="C7" s="1100" t="s">
        <v>666</v>
      </c>
      <c r="D7" s="1100" t="s">
        <v>667</v>
      </c>
      <c r="E7" s="1101" t="s">
        <v>668</v>
      </c>
    </row>
    <row r="8" spans="1:5">
      <c r="B8" s="1102" t="s">
        <v>669</v>
      </c>
      <c r="C8" s="1103" t="s">
        <v>670</v>
      </c>
      <c r="D8" s="1104"/>
      <c r="E8" s="1105"/>
    </row>
    <row r="9" spans="1:5" ht="121.5">
      <c r="B9" s="1099" t="s">
        <v>671</v>
      </c>
      <c r="C9" s="1106" t="s">
        <v>672</v>
      </c>
      <c r="D9" s="1106" t="s">
        <v>673</v>
      </c>
      <c r="E9" s="1101" t="s">
        <v>668</v>
      </c>
    </row>
    <row r="10" spans="1:5">
      <c r="B10" s="1102" t="s">
        <v>669</v>
      </c>
      <c r="C10" s="1107" t="s">
        <v>674</v>
      </c>
      <c r="D10" s="1108"/>
      <c r="E10" s="1109"/>
    </row>
    <row r="11" spans="1:5" ht="67.5">
      <c r="B11" s="1099" t="s">
        <v>675</v>
      </c>
      <c r="C11" s="1106" t="s">
        <v>676</v>
      </c>
      <c r="D11" s="1110" t="s">
        <v>677</v>
      </c>
      <c r="E11" s="1101" t="s">
        <v>668</v>
      </c>
    </row>
    <row r="12" spans="1:5">
      <c r="B12" s="1111" t="s">
        <v>669</v>
      </c>
      <c r="C12" s="1112" t="s">
        <v>678</v>
      </c>
      <c r="D12" s="1113"/>
      <c r="E12" s="1114"/>
    </row>
    <row r="13" spans="1:5">
      <c r="B13" s="1115"/>
      <c r="C13" s="1106"/>
      <c r="D13" s="1106"/>
      <c r="E13" s="1101"/>
    </row>
    <row r="14" spans="1:5">
      <c r="B14" s="1102"/>
      <c r="C14" s="1116"/>
      <c r="D14" s="1108"/>
      <c r="E14" s="1109"/>
    </row>
    <row r="15" spans="1:5">
      <c r="B15" s="1117"/>
      <c r="C15" s="1118"/>
      <c r="D15" s="1118"/>
      <c r="E15" s="1119"/>
    </row>
    <row r="16" spans="1:5">
      <c r="B16" s="1120"/>
      <c r="C16" s="1121"/>
      <c r="D16" s="1122"/>
      <c r="E16" s="1123"/>
    </row>
    <row r="17" spans="2:5">
      <c r="B17" s="1124"/>
      <c r="C17" s="1125"/>
      <c r="D17" s="1125"/>
      <c r="E17" s="1126"/>
    </row>
    <row r="18" spans="2:5">
      <c r="B18" s="1127"/>
      <c r="C18" s="1128"/>
      <c r="D18" s="1128"/>
      <c r="E18" s="1126"/>
    </row>
    <row r="19" spans="2:5">
      <c r="B19" s="1129"/>
      <c r="C19" s="1125"/>
      <c r="D19" s="1125"/>
      <c r="E19" s="1126"/>
    </row>
    <row r="20" spans="2:5">
      <c r="B20" s="1127"/>
      <c r="C20" s="1128"/>
      <c r="D20" s="1128"/>
      <c r="E20" s="1126"/>
    </row>
    <row r="21" spans="2:5">
      <c r="B21" s="1129"/>
      <c r="C21" s="1125"/>
      <c r="D21" s="1125"/>
      <c r="E21" s="1130"/>
    </row>
    <row r="22" spans="2:5" ht="14.25" thickBot="1">
      <c r="B22" s="1131"/>
      <c r="C22" s="1132"/>
      <c r="D22" s="1133"/>
      <c r="E22" s="1134"/>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2018-07-10T05:02:46Z</dcterms:modified>
</cp:coreProperties>
</file>