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<sst xmlns="http://schemas.openxmlformats.org/spreadsheetml/2006/main" count="2825" uniqueCount="623">
  <si>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</si>
  <si>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</si>
  <si>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</si>
  <si>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</si>
  <si>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</si>
  <si>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</si>
  <si>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</si>
  <si>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</si>
  <si>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</si>
  <si>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</si>
  <si>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</si>
  <si>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</si>
  <si>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</si>
  <si>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</si>
  <si>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</si>
  <si>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</si>
  <si>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</si>
  <si>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</si>
  <si>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</si>
  <si>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</si>
  <si>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</si>
  <si>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</si>
  <si>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</si>
  <si>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</si>
  <si>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</si>
  <si>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</si>
  <si>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</si>
  <si>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</si>
  <si>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</si>
  <si>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</si>
  <si>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</si>
  <si>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</si>
  <si>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</si>
  <si>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</si>
  <si>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</si>
  <si>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</si>
  <si>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</si>
  <si>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</si>
  <si>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</si>
  <si>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</si>
  <si>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</si>
  <si>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</si>
  <si>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</si>
  <si>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</si>
  <si>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</si>
  <si>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</si>
  <si>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</si>
  <si>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</si>
  <si>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</si>
  <si>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</si>
  <si>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</si>
  <si>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</si>
  <si>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</si>
  <si>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</si>
  <si>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</si>
  <si>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</si>
  <si>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</si>
  <si>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</si>
  <si>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</si>
  <si>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</si>
  <si>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</si>
  <si>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</si>
  <si>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</si>
  <si>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</si>
  <si>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</si>
  <si>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</si>
  <si>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</si>
  <si>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</si>
  <si>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</si>
  <si>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</si>
  <si>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</si>
  <si>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</si>
  <si>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</si>
  <si>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</si>
  <si>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</si>
  <si>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</si>
  <si>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</si>
  <si>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</si>
  <si>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</si>
  <si>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</si>
  <si>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</si>
  <si>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</si>
  <si>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</si>
  <si>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</si>
  <si>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</si>
  <si>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</si>
  <si>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</si>
  <si>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</si>
  <si>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</si>
  <si>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</si>
  <si>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</si>
  <si>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</si>
  <si>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</si>
  <si>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</si>
  <si>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</si>
  <si>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</si>
  <si>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</si>
  <si>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</si>
  <si>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</si>
  <si>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</si>
  <si>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</si>
  <si>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</si>
  <si>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</si>
  <si>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</si>
  <si>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</si>
  <si>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</si>
  <si>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</si>
  <si>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</si>
  <si>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</si>
  <si>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</si>
  <si>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</si>
  <si>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</si>
  <si>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</si>
  <si>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</si>
  <si>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</si>
  <si>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</si>
  <si>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</si>
  <si>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</si>
  <si>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</si>
  <si>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</si>
  <si>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</si>
  <si>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</si>
  <si>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</si>
  <si>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</si>
  <si>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</si>
  <si>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</si>
  <si>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</si>
  <si>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</si>
  <si>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</si>
  <si>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</si>
  <si>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</si>
  <si>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</si>
  <si>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</si>
  <si>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</si>
  <si>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</si>
  <si>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</si>
  <si>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</si>
  <si>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</si>
  <si>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</si>
  <si>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</si>
  <si>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</si>
  <si>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</si>
  <si>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</si>
  <si>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</si>
  <si>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</si>
  <si>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</si>
  <si>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</si>
  <si>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</si>
  <si>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</si>
  <si>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</si>
  <si>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</si>
  <si>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</si>
  <si>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</si>
  <si>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</si>
  <si>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</si>
  <si>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</si>
  <si>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</si>
  <si>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</si>
  <si>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</si>
  <si>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</si>
  <si>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</si>
  <si>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</si>
  <si>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</si>
  <si>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</si>
  <si>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</si>
  <si>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</si>
  <si>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</si>
  <si>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</si>
  <si>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</si>
  <si>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</si>
  <si>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</si>
  <si>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</si>
  <si>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</si>
  <si>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</si>
  <si>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</si>
  <si>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</si>
  <si>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</si>
  <si>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</si>
  <si>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</si>
  <si>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</si>
  <si>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</si>
  <si>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</si>
  <si>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</si>
  <si>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</si>
  <si>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</si>
  <si>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</si>
  <si>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</si>
  <si>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</si>
  <si>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</si>
  <si>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</si>
  <si>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</si>
  <si>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</si>
  <si>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</si>
  <si>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</si>
  <si>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</si>
  <si>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</si>
  <si>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</si>
  <si>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</si>
  <si>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</si>
  <si>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</si>
  <si>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</si>
  <si>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</si>
  <si>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</si>
  <si>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</si>
  <si>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</si>
  <si>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</si>
  <si>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</si>
  <si>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</si>
  <si>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</si>
  <si>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</si>
  <si>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</si>
  <si>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</si>
  <si>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</si>
  <si>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</si>
  <si>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</si>
  <si>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</si>
  <si>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</si>
  <si>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</si>
  <si>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</si>
  <si>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</si>
  <si>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</si>
  <si>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</si>
  <si>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</si>
  <si>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</si>
  <si>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</si>
  <si>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</si>
  <si>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</si>
  <si>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</si>
  <si>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</si>
  <si>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</si>
  <si>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</si>
  <si>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</si>
  <si>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</si>
  <si>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</si>
  <si>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</si>
  <si>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</si>
  <si>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</si>
  <si>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</si>
  <si>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</si>
  <si>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</si>
  <si>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</si>
  <si>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</si>
  <si>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</si>
  <si>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</si>
  <si>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</si>
  <si>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</si>
  <si>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</si>
  <si>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</si>
  <si>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</si>
  <si>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</si>
  <si>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</si>
  <si>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</si>
  <si>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</si>
  <si>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</si>
  <si>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</si>
  <si>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</si>
  <si>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</si>
  <si>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</si>
  <si>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</si>
  <si>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</si>
  <si>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</si>
  <si>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</si>
  <si>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</si>
  <si>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</si>
  <si>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</si>
  <si>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</si>
  <si>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</si>
  <si>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</si>
  <si>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</si>
  <si>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</si>
  <si>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</si>
  <si>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</si>
  <si>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</si>
  <si>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</si>
  <si>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</si>
  <si>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</si>
  <si>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</si>
  <si>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</si>
  <si>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</si>
  <si>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</si>
  <si>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</si>
  <si>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</si>
  <si>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</si>
  <si>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</si>
  <si>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</si>
  <si>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</si>
  <si>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</si>
  <si>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</si>
  <si>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</si>
  <si>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</si>
  <si>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</si>
  <si>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</si>
  <si>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</si>
  <si>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</si>
  <si>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</si>
  <si>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</si>
  <si>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</si>
  <si>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</si>
  <si>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</si>
  <si>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</si>
  <si>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</si>
  <si>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</si>
  <si>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</si>
  <si>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</si>
  <si>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</si>
  <si>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</si>
  <si>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</si>
  <si>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</si>
  <si>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</si>
  <si>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</si>
  <si>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</si>
  <si>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</si>
  <si>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</si>
  <si>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</si>
  <si>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</si>
  <si>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</si>
  <si>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</si>
  <si>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</si>
  <si>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</si>
  <si>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</si>
  <si>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</si>
  <si>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</si>
  <si>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</si>
  <si>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</si>
  <si>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</si>
  <si>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</si>
  <si>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</si>
  <si>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</si>
  <si>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</si>
  <si>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</si>
  <si>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</si>
  <si>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</si>
  <si>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</si>
  <si>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</si>
  <si>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</si>
  <si>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</si>
  <si>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</si>
  <si>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</si>
  <si>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</si>
  <si>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</si>
  <si>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</si>
  <si>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</si>
  <si>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</si>
  <si>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</si>
  <si>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</si>
  <si>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</si>
  <si>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</si>
  <si>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</si>
  <si>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</si>
  <si>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</si>
  <si>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</si>
  <si>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</si>
  <si>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</si>
  <si>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</si>
  <si>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</si>
  <si>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</si>
  <si>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</si>
  <si>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</si>
  <si>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</si>
  <si>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</si>
  <si>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</si>
  <si>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</si>
  <si>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</si>
  <si>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</si>
  <si>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</si>
  <si>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</si>
  <si>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</si>
  <si>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</si>
  <si>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</si>
  <si>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</si>
  <si>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</si>
  <si>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</si>
  <si>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</si>
  <si>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</si>
  <si>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</si>
  <si>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</si>
  <si>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</si>
  <si>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</si>
  <si>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</si>
  <si>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</si>
  <si>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</si>
  <si>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</si>
  <si>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</si>
  <si>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</si>
  <si>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</si>
  <si>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</si>
  <si>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</si>
  <si>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</si>
  <si>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</si>
  <si>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</si>
  <si>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</si>
  <si>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</si>
  <si>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</si>
  <si>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</si>
  <si>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</si>
  <si>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</si>
  <si>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</si>
  <si>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</si>
  <si>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</si>
  <si>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</si>
  <si>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</si>
  <si>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</si>
  <si>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</si>
  <si>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</si>
  <si>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</si>
  <si>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</si>
  <si>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</si>
  <si>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</si>
  <si>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</si>
  <si>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</si>
  <si>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</si>
  <si>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</si>
  <si>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</si>
  <si>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</si>
  <si>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</si>
  <si>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</si>
  <si>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</si>
  <si>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</si>
  <si>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</si>
  <si>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</si>
  <si>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</si>
  <si>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</si>
  <si>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</si>
  <si>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</si>
  <si>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</si>
  <si>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</si>
  <si>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</si>
  <si>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</si>
  <si>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</si>
  <si>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</si>
  <si>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</si>
  <si>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</si>
  <si>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</si>
  <si>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</si>
  <si>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</si>
  <si>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</si>
  <si>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</si>
  <si>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</si>
  <si>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</si>
  <si>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</si>
  <si>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</si>
  <si>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</si>
  <si>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</si>
  <si>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</si>
  <si>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</si>
  <si>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</si>
  <si>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</si>
  <si>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</si>
  <si>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</si>
  <si>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</si>
  <si>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</si>
  <si>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</si>
  <si>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</si>
  <si>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</si>
  <si>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</si>
  <si>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</si>
  <si>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</si>
  <si>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</si>
  <si>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</si>
  <si>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</si>
  <si>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</si>
  <si>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</si>
  <si>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</si>
  <si>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</si>
  <si>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</si>
  <si>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</si>
  <si>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</si>
  <si>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</si>
  <si>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</si>
  <si>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</si>
  <si>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</si>
  <si>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</si>
  <si>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</si>
  <si>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</si>
  <si>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</si>
  <si>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</si>
  <si>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</si>
  <si>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</si>
  <si>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</si>
  <si>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</si>
  <si>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</si>
  <si>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</si>
  <si>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</si>
  <si>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</si>
  <si>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</si>
  <si>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</si>
  <si>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</si>
  <si>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</si>
  <si>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</si>
  <si>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</si>
  <si>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</si>
  <si>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</si>
  <si>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</si>
  <si>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</si>
  <si>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</si>
  <si>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</si>
  <si>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</si>
  <si>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</si>
  <si>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</si>
  <si>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</si>
  <si>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</si>
  <si>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</si>
  <si>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</si>
  <si>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</si>
  <si>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</si>
  <si>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</si>
  <si>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</si>
  <si>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</si>
  <si>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</si>
  <si>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</si>
  <si>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</si>
  <si>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</si>
  <si>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</si>
  <si>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</si>
  <si>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</si>
  <si>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</si>
  <si>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</si>
  <si>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</si>
  <si>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</si>
  <si>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</si>
  <si>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</si>
  <si>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</si>
  <si>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</si>
  <si>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</si>
  <si>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</si>
  <si>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</si>
  <si>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</si>
  <si>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</si>
  <si>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</si>
  <si>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</si>
  <si>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</si>
  <si>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</si>
  <si>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</si>
  <si>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</si>
  <si>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</si>
  <si>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</si>
  <si>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</si>
  <si>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</si>
  <si>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</si>
  <si>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</si>
  <si>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</si>
  <si>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</si>
  <si>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</si>
  <si>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</si>
  <si>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</si>
  <si>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</si>
  <si>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</si>
  <si>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</si>
  <si>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</si>
  <si>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</si>
  <si>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国際連合開発計画（UNDP）拠出金（コア・ファンド）</t>
    <rPh sb="0" eb="2">
      <t>コクサイ</t>
    </rPh>
    <rPh sb="2" eb="4">
      <t>レンゴウ</t>
    </rPh>
    <rPh sb="4" eb="6">
      <t>カイハツ</t>
    </rPh>
    <rPh sb="6" eb="8">
      <t>ケイカク</t>
    </rPh>
    <rPh sb="14" eb="17">
      <t>キョシュツキン</t>
    </rPh>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</si>
  <si>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</si>
  <si>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8">
      <t>ソウカツ</t>
    </rPh>
    <rPh sb="8" eb="9">
      <t>カ</t>
    </rPh>
    <phoneticPr fontId="5"/>
  </si>
  <si>
    <t>外務省設置法第４条第3項</t>
    <rPh sb="0" eb="3">
      <t>ガイムショウ</t>
    </rPh>
    <rPh sb="3" eb="6">
      <t>セッチホウ</t>
    </rPh>
    <rPh sb="6" eb="7">
      <t>ダイ</t>
    </rPh>
    <rPh sb="8" eb="9">
      <t>ジョウ</t>
    </rPh>
    <rPh sb="9" eb="10">
      <t>ダイ</t>
    </rPh>
    <rPh sb="11" eb="12">
      <t>コウ</t>
    </rPh>
    <phoneticPr fontId="5"/>
  </si>
  <si>
    <t>第20回国際連合総会決議2019（ＸＸ）</t>
    <phoneticPr fontId="5"/>
  </si>
  <si>
    <t>UNDPは，国連内で開発に携わる計32機関からなる国連開発グループの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</si>
  <si>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人間開発（人間が自らの意思に基づいて、自らの人生の選択と機会を拡大させること）の促進</t>
  </si>
  <si>
    <t>日本再興戦略に掲げた2025年までに国連関係機関の邦人職員数を1000人とする目標に向けた水準（3.1%）の達成</t>
  </si>
  <si>
    <t>全職員数に占める邦人職員数（専門職以上）の割合</t>
  </si>
  <si>
    <t>全幹部職員数に占める邦人幹部職員数の割合</t>
  </si>
  <si>
    <t>国連開発計画作成資料。</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</si>
  <si>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</si>
  <si>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</si>
  <si>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</si>
  <si>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</si>
  <si>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日本人職員数の割合を図ることは，施策の進捗を把握するうえで有益である。</t>
    <phoneticPr fontId="5"/>
  </si>
  <si>
    <t>○</t>
  </si>
  <si>
    <t>-</t>
  </si>
  <si>
    <t>-</t>
    <phoneticPr fontId="5"/>
  </si>
  <si>
    <t>UNDP拠出金</t>
    <rPh sb="4" eb="7">
      <t>キョシュツキン</t>
    </rPh>
    <phoneticPr fontId="5"/>
  </si>
  <si>
    <t>人間開発指数</t>
    <rPh sb="0" eb="2">
      <t>ニンゲン</t>
    </rPh>
    <rPh sb="2" eb="4">
      <t>カイハツ</t>
    </rPh>
    <rPh sb="4" eb="6">
      <t>シスウ</t>
    </rPh>
    <phoneticPr fontId="5"/>
  </si>
  <si>
    <t>人間開発指数0.55未満の国に対する支援
（ＵＮＤＰコア・ファンド総額／人間開発低位グループ国数）　</t>
    <phoneticPr fontId="5"/>
  </si>
  <si>
    <t>人間開発指数が0.55以上の国数</t>
    <rPh sb="0" eb="2">
      <t>ニンゲン</t>
    </rPh>
    <rPh sb="2" eb="4">
      <t>カイハツ</t>
    </rPh>
    <rPh sb="4" eb="6">
      <t>シスウ</t>
    </rPh>
    <rPh sb="11" eb="13">
      <t>イジョウ</t>
    </rPh>
    <rPh sb="14" eb="15">
      <t>クニ</t>
    </rPh>
    <rPh sb="15" eb="16">
      <t>スウ</t>
    </rPh>
    <phoneticPr fontId="5"/>
  </si>
  <si>
    <t>国</t>
    <rPh sb="0" eb="1">
      <t>クニ</t>
    </rPh>
    <phoneticPr fontId="5"/>
  </si>
  <si>
    <t>千ドル</t>
    <rPh sb="0" eb="1">
      <t>セン</t>
    </rPh>
    <phoneticPr fontId="5"/>
  </si>
  <si>
    <t>千ドル/国</t>
    <rPh sb="0" eb="1">
      <t>セン</t>
    </rPh>
    <rPh sb="4" eb="5">
      <t>クニ</t>
    </rPh>
    <phoneticPr fontId="5"/>
  </si>
  <si>
    <t>件</t>
    <rPh sb="0" eb="1">
      <t>ケン</t>
    </rPh>
    <phoneticPr fontId="5"/>
  </si>
  <si>
    <t>％</t>
    <phoneticPr fontId="5"/>
  </si>
  <si>
    <t>ＵＮＤＰの事業目的は我が国の開発政策と合致している。</t>
    <rPh sb="5" eb="7">
      <t>ジギョウ</t>
    </rPh>
    <rPh sb="7" eb="9">
      <t>モクテキ</t>
    </rPh>
    <rPh sb="10" eb="11">
      <t>ワ</t>
    </rPh>
    <rPh sb="12" eb="13">
      <t>クニ</t>
    </rPh>
    <rPh sb="14" eb="16">
      <t>カイハツ</t>
    </rPh>
    <rPh sb="16" eb="18">
      <t>セイサク</t>
    </rPh>
    <rPh sb="19" eb="21">
      <t>ガッチ</t>
    </rPh>
    <phoneticPr fontId="5"/>
  </si>
  <si>
    <t>国際機関に対する任意拠出金は国が実施するべき。</t>
    <rPh sb="0" eb="2">
      <t>コクサイ</t>
    </rPh>
    <rPh sb="2" eb="4">
      <t>キカン</t>
    </rPh>
    <rPh sb="5" eb="6">
      <t>タイ</t>
    </rPh>
    <rPh sb="8" eb="10">
      <t>ニンイ</t>
    </rPh>
    <rPh sb="10" eb="13">
      <t>キョシュツキン</t>
    </rPh>
    <rPh sb="14" eb="15">
      <t>クニ</t>
    </rPh>
    <rPh sb="16" eb="18">
      <t>ジッシ</t>
    </rPh>
    <phoneticPr fontId="5"/>
  </si>
  <si>
    <t>ＵＮＤＰは，持続可能な開発目標，人間の安全保障，防災，女性，ガバナンス等，我が国が重視する事業を実施している。</t>
    <rPh sb="6" eb="8">
      <t>ジゾク</t>
    </rPh>
    <rPh sb="8" eb="10">
      <t>カノウ</t>
    </rPh>
    <rPh sb="11" eb="13">
      <t>カイハツ</t>
    </rPh>
    <rPh sb="13" eb="15">
      <t>モクヒョウ</t>
    </rPh>
    <rPh sb="16" eb="18">
      <t>ニンゲン</t>
    </rPh>
    <rPh sb="19" eb="21">
      <t>アンゼン</t>
    </rPh>
    <rPh sb="21" eb="23">
      <t>ホショウ</t>
    </rPh>
    <rPh sb="24" eb="26">
      <t>ボウサイ</t>
    </rPh>
    <rPh sb="27" eb="29">
      <t>ジョセイ</t>
    </rPh>
    <rPh sb="35" eb="36">
      <t>ナド</t>
    </rPh>
    <rPh sb="37" eb="38">
      <t>ワ</t>
    </rPh>
    <rPh sb="39" eb="40">
      <t>クニ</t>
    </rPh>
    <rPh sb="41" eb="43">
      <t>ジュウシ</t>
    </rPh>
    <rPh sb="45" eb="47">
      <t>ジギョウ</t>
    </rPh>
    <rPh sb="48" eb="50">
      <t>ジッシ</t>
    </rPh>
    <phoneticPr fontId="5"/>
  </si>
  <si>
    <t>‐</t>
  </si>
  <si>
    <t>ＵＮＤＰは，受益国による現地事務所経費の負担等に努めている。</t>
    <rPh sb="6" eb="8">
      <t>ジュエキ</t>
    </rPh>
    <rPh sb="8" eb="9">
      <t>コク</t>
    </rPh>
    <rPh sb="12" eb="14">
      <t>ゲンチ</t>
    </rPh>
    <rPh sb="14" eb="16">
      <t>ジム</t>
    </rPh>
    <rPh sb="16" eb="17">
      <t>ショ</t>
    </rPh>
    <rPh sb="17" eb="19">
      <t>ケイヒ</t>
    </rPh>
    <rPh sb="20" eb="22">
      <t>フタン</t>
    </rPh>
    <rPh sb="22" eb="23">
      <t>ナド</t>
    </rPh>
    <rPh sb="24" eb="25">
      <t>ツト</t>
    </rPh>
    <phoneticPr fontId="5"/>
  </si>
  <si>
    <t>本支援は開発を通じた途上国の社会安定化及び長期的な国際社会の安定及び発展につながるものであり，単位当たりコストは妥当。</t>
    <rPh sb="0" eb="1">
      <t>ホン</t>
    </rPh>
    <rPh sb="1" eb="3">
      <t>シエン</t>
    </rPh>
    <rPh sb="4" eb="6">
      <t>カイハツ</t>
    </rPh>
    <rPh sb="7" eb="8">
      <t>ツウ</t>
    </rPh>
    <rPh sb="10" eb="13">
      <t>トジョウコク</t>
    </rPh>
    <rPh sb="14" eb="16">
      <t>シャカイ</t>
    </rPh>
    <rPh sb="16" eb="19">
      <t>アンテイカ</t>
    </rPh>
    <rPh sb="19" eb="20">
      <t>オヨ</t>
    </rPh>
    <rPh sb="21" eb="24">
      <t>チョウキテキ</t>
    </rPh>
    <rPh sb="25" eb="27">
      <t>コクサイ</t>
    </rPh>
    <rPh sb="27" eb="29">
      <t>シャカイ</t>
    </rPh>
    <rPh sb="30" eb="32">
      <t>アンテイ</t>
    </rPh>
    <rPh sb="32" eb="33">
      <t>オヨ</t>
    </rPh>
    <rPh sb="34" eb="36">
      <t>ハッテン</t>
    </rPh>
    <rPh sb="47" eb="49">
      <t>タンイ</t>
    </rPh>
    <rPh sb="49" eb="50">
      <t>ア</t>
    </rPh>
    <rPh sb="56" eb="58">
      <t>ダトウ</t>
    </rPh>
    <phoneticPr fontId="5"/>
  </si>
  <si>
    <t>支出状況は進捗報告書及び財政報告書に基づいて確認している。</t>
    <rPh sb="0" eb="2">
      <t>シシュツ</t>
    </rPh>
    <rPh sb="2" eb="4">
      <t>ジョウキョウ</t>
    </rPh>
    <rPh sb="5" eb="7">
      <t>シンチョク</t>
    </rPh>
    <rPh sb="7" eb="9">
      <t>ホウコク</t>
    </rPh>
    <rPh sb="9" eb="10">
      <t>ショ</t>
    </rPh>
    <rPh sb="10" eb="11">
      <t>オヨ</t>
    </rPh>
    <rPh sb="12" eb="14">
      <t>ザイセイ</t>
    </rPh>
    <rPh sb="14" eb="16">
      <t>ホウコク</t>
    </rPh>
    <rPh sb="16" eb="17">
      <t>ショ</t>
    </rPh>
    <rPh sb="18" eb="19">
      <t>モト</t>
    </rPh>
    <rPh sb="22" eb="24">
      <t>カクニン</t>
    </rPh>
    <phoneticPr fontId="5"/>
  </si>
  <si>
    <t>ＵＮＤＰ執行理事会で合意された戦略計画に基づき，事業目的に即した真に必要なものに限って支出している。</t>
    <rPh sb="4" eb="6">
      <t>シッコウ</t>
    </rPh>
    <rPh sb="6" eb="9">
      <t>リジカイ</t>
    </rPh>
    <rPh sb="10" eb="12">
      <t>ゴウイ</t>
    </rPh>
    <rPh sb="15" eb="17">
      <t>センリャク</t>
    </rPh>
    <rPh sb="17" eb="19">
      <t>ケイカク</t>
    </rPh>
    <rPh sb="20" eb="21">
      <t>モト</t>
    </rPh>
    <rPh sb="24" eb="26">
      <t>ジギョウ</t>
    </rPh>
    <rPh sb="26" eb="28">
      <t>モクテキ</t>
    </rPh>
    <rPh sb="29" eb="30">
      <t>ソク</t>
    </rPh>
    <rPh sb="32" eb="33">
      <t>シン</t>
    </rPh>
    <rPh sb="34" eb="36">
      <t>ヒツヨウ</t>
    </rPh>
    <rPh sb="40" eb="41">
      <t>カギ</t>
    </rPh>
    <rPh sb="43" eb="45">
      <t>シシュツ</t>
    </rPh>
    <phoneticPr fontId="5"/>
  </si>
  <si>
    <t>ＵＮＤＰは，2014年より機構改革を実施し，組織効率化やコスト削減に努めている。</t>
    <rPh sb="10" eb="11">
      <t>ネン</t>
    </rPh>
    <rPh sb="13" eb="15">
      <t>キコウ</t>
    </rPh>
    <rPh sb="15" eb="17">
      <t>カイカク</t>
    </rPh>
    <rPh sb="18" eb="20">
      <t>ジッシ</t>
    </rPh>
    <rPh sb="22" eb="24">
      <t>ソシキ</t>
    </rPh>
    <rPh sb="24" eb="27">
      <t>コウリツカ</t>
    </rPh>
    <rPh sb="31" eb="33">
      <t>サクゲン</t>
    </rPh>
    <rPh sb="34" eb="35">
      <t>ツト</t>
    </rPh>
    <phoneticPr fontId="5"/>
  </si>
  <si>
    <t>執行理事会における戦略計画への達成状況を含むＵＮＤＰ総裁報告やＵＮＤＰから提出された年次報告書等を通じて，成果実績が成果目標に見合っているかを確認している。</t>
    <rPh sb="0" eb="2">
      <t>シッコウ</t>
    </rPh>
    <rPh sb="2" eb="5">
      <t>リジカイ</t>
    </rPh>
    <rPh sb="9" eb="11">
      <t>センリャク</t>
    </rPh>
    <rPh sb="11" eb="13">
      <t>ケイカク</t>
    </rPh>
    <rPh sb="15" eb="17">
      <t>タッセイ</t>
    </rPh>
    <rPh sb="17" eb="19">
      <t>ジョウキョウ</t>
    </rPh>
    <rPh sb="20" eb="21">
      <t>フク</t>
    </rPh>
    <rPh sb="26" eb="28">
      <t>ソウサイ</t>
    </rPh>
    <rPh sb="28" eb="30">
      <t>ホウコク</t>
    </rPh>
    <rPh sb="37" eb="39">
      <t>テイシュツ</t>
    </rPh>
    <rPh sb="42" eb="44">
      <t>ネンジ</t>
    </rPh>
    <rPh sb="44" eb="46">
      <t>ホウコク</t>
    </rPh>
    <rPh sb="46" eb="47">
      <t>ショ</t>
    </rPh>
    <rPh sb="47" eb="48">
      <t>ナド</t>
    </rPh>
    <rPh sb="49" eb="50">
      <t>ツウ</t>
    </rPh>
    <rPh sb="53" eb="55">
      <t>セイカ</t>
    </rPh>
    <rPh sb="55" eb="57">
      <t>ジッセキ</t>
    </rPh>
    <rPh sb="58" eb="60">
      <t>セイカ</t>
    </rPh>
    <rPh sb="60" eb="62">
      <t>モクヒョウ</t>
    </rPh>
    <rPh sb="63" eb="65">
      <t>ミア</t>
    </rPh>
    <rPh sb="71" eb="73">
      <t>カクニン</t>
    </rPh>
    <phoneticPr fontId="5"/>
  </si>
  <si>
    <t>ＵＮＤＰは開発分野の中核的国際機関であり，同等の事業を実施可能な機関はない。また，ＵＮＤＰは効果的・低コストでの実施を行っている。</t>
    <rPh sb="5" eb="7">
      <t>カイハツ</t>
    </rPh>
    <rPh sb="7" eb="9">
      <t>ブンヤ</t>
    </rPh>
    <rPh sb="10" eb="13">
      <t>チュウカクテキ</t>
    </rPh>
    <rPh sb="13" eb="15">
      <t>コクサイ</t>
    </rPh>
    <rPh sb="15" eb="17">
      <t>キカン</t>
    </rPh>
    <rPh sb="21" eb="22">
      <t>ドウ</t>
    </rPh>
    <rPh sb="22" eb="23">
      <t>トウ</t>
    </rPh>
    <rPh sb="24" eb="26">
      <t>ジギョウ</t>
    </rPh>
    <rPh sb="27" eb="29">
      <t>ジッシ</t>
    </rPh>
    <rPh sb="29" eb="31">
      <t>カノウ</t>
    </rPh>
    <rPh sb="32" eb="34">
      <t>キカン</t>
    </rPh>
    <rPh sb="46" eb="49">
      <t>コウカテキ</t>
    </rPh>
    <rPh sb="50" eb="51">
      <t>テイ</t>
    </rPh>
    <rPh sb="56" eb="58">
      <t>ジッシ</t>
    </rPh>
    <rPh sb="59" eb="60">
      <t>オコナ</t>
    </rPh>
    <phoneticPr fontId="5"/>
  </si>
  <si>
    <t>ＵＮＤＰから提出される年次報告書等を通じて，活動実績が見込みに見合っているかを確認している。</t>
    <rPh sb="6" eb="8">
      <t>テイシュツ</t>
    </rPh>
    <rPh sb="11" eb="13">
      <t>ネンジ</t>
    </rPh>
    <rPh sb="13" eb="16">
      <t>ホウコクショ</t>
    </rPh>
    <rPh sb="16" eb="17">
      <t>ナド</t>
    </rPh>
    <rPh sb="18" eb="19">
      <t>ツウ</t>
    </rPh>
    <rPh sb="22" eb="24">
      <t>カツドウ</t>
    </rPh>
    <rPh sb="24" eb="26">
      <t>ジッセキ</t>
    </rPh>
    <rPh sb="27" eb="29">
      <t>ミコ</t>
    </rPh>
    <rPh sb="31" eb="33">
      <t>ミア</t>
    </rPh>
    <rPh sb="39" eb="41">
      <t>カクニン</t>
    </rPh>
    <phoneticPr fontId="5"/>
  </si>
  <si>
    <t>コア予算は，本部，地域事務所及び国事務所の運営費や，人件費等に活用され，イヤマークできないもの。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</si>
  <si>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外務省</t>
  </si>
  <si>
    <t>日・UNDPパートナーシップ基金</t>
    <rPh sb="0" eb="1">
      <t>ニチ</t>
    </rPh>
    <rPh sb="14" eb="16">
      <t>キキン</t>
    </rPh>
    <phoneticPr fontId="5"/>
  </si>
  <si>
    <t>UNDPは，UNDP戦略計画2014-2017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</si>
  <si>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82</t>
    <phoneticPr fontId="5"/>
  </si>
  <si>
    <t>85</t>
    <phoneticPr fontId="5"/>
  </si>
  <si>
    <t>108</t>
    <phoneticPr fontId="5"/>
  </si>
  <si>
    <t>245</t>
    <phoneticPr fontId="5"/>
  </si>
  <si>
    <t>229</t>
    <phoneticPr fontId="5"/>
  </si>
  <si>
    <t>230</t>
    <phoneticPr fontId="5"/>
  </si>
  <si>
    <t>272</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</si>
  <si>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</si>
  <si>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ＵＮＤＰへの拠出</t>
    <rPh sb="6" eb="8">
      <t>キョシュツ</t>
    </rPh>
    <phoneticPr fontId="5"/>
  </si>
  <si>
    <t>事業費（コア・ファンド）への拠出</t>
    <rPh sb="0" eb="3">
      <t>ジギョウヒ</t>
    </rPh>
    <rPh sb="14" eb="16">
      <t>キョシュツ</t>
    </rPh>
    <phoneticPr fontId="5"/>
  </si>
  <si>
    <t>国連開発計画</t>
    <rPh sb="0" eb="2">
      <t>コクレン</t>
    </rPh>
    <rPh sb="2" eb="4">
      <t>カイハツ</t>
    </rPh>
    <rPh sb="4" eb="6">
      <t>ケイカク</t>
    </rPh>
    <phoneticPr fontId="5"/>
  </si>
  <si>
    <t>-</t>
    <phoneticPr fontId="5"/>
  </si>
  <si>
    <t>開発途上国の経済的，社会的開発促進のための事業実施。</t>
    <rPh sb="0" eb="2">
      <t>カイハツ</t>
    </rPh>
    <rPh sb="2" eb="5">
      <t>トジョウコク</t>
    </rPh>
    <rPh sb="6" eb="9">
      <t>ケイザイテキ</t>
    </rPh>
    <rPh sb="10" eb="13">
      <t>シャカイテキ</t>
    </rPh>
    <rPh sb="13" eb="15">
      <t>カイハツ</t>
    </rPh>
    <rPh sb="15" eb="17">
      <t>ソクシン</t>
    </rPh>
    <rPh sb="21" eb="23">
      <t>ジギョウ</t>
    </rPh>
    <rPh sb="23" eb="25">
      <t>ジッシ</t>
    </rPh>
    <phoneticPr fontId="5"/>
  </si>
  <si>
    <t>課長　甲木浩太郎</t>
    <rPh sb="0" eb="2">
      <t>カチョウ</t>
    </rPh>
    <rPh sb="3" eb="5">
      <t>カツキ</t>
    </rPh>
    <rPh sb="5" eb="8">
      <t>コウタロウ</t>
    </rPh>
    <phoneticPr fontId="5"/>
  </si>
  <si>
    <t>-</t>
    <phoneticPr fontId="5"/>
  </si>
  <si>
    <t>790,688/45</t>
    <phoneticPr fontId="5"/>
  </si>
  <si>
    <t>日パレスチナ開発基金</t>
    <rPh sb="0" eb="1">
      <t>ニチ</t>
    </rPh>
    <rPh sb="6" eb="8">
      <t>カイハツ</t>
    </rPh>
    <rPh sb="8" eb="10">
      <t>キキン</t>
    </rPh>
    <phoneticPr fontId="5"/>
  </si>
  <si>
    <t>アフリカPKOセンター支援拠出金</t>
    <rPh sb="11" eb="13">
      <t>シエン</t>
    </rPh>
    <rPh sb="13" eb="16">
      <t>キョシュツキン</t>
    </rPh>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</si>
  <si>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金額は年々減額しており，我が国の拠出順位は低下傾向にある（我が国のUNDPコア・ファンド拠出順位は，2001年はドナー国中１位であったが，2016年は第5位に低下）。我が国のUNDPに対する影響力や発言力を向上する観点からも，コア・ファンド拠出水準の維持及び増加が課題。</t>
    <phoneticPr fontId="5"/>
  </si>
  <si>
    <t>709524/44</t>
    <phoneticPr fontId="5"/>
  </si>
  <si>
    <t>集計中</t>
    <rPh sb="0" eb="3">
      <t>シュウケイチュウ</t>
    </rPh>
    <phoneticPr fontId="5"/>
  </si>
  <si>
    <t>-</t>
    <phoneticPr fontId="5"/>
  </si>
  <si>
    <t>グローバルヘルス技術振興基金（GHIT)</t>
    <rPh sb="8" eb="10">
      <t>ギジュツ</t>
    </rPh>
    <rPh sb="10" eb="12">
      <t>シンコウ</t>
    </rPh>
    <rPh sb="12" eb="14">
      <t>キキン</t>
    </rPh>
    <phoneticPr fontId="5"/>
  </si>
  <si>
    <t>アフガニスタン法秩序信託基金（LOTFA)</t>
    <rPh sb="7" eb="8">
      <t>ホウ</t>
    </rPh>
    <rPh sb="8" eb="10">
      <t>チツジョ</t>
    </rPh>
    <rPh sb="10" eb="12">
      <t>シンタク</t>
    </rPh>
    <rPh sb="12" eb="14">
      <t>キキン</t>
    </rPh>
    <phoneticPr fontId="5"/>
  </si>
  <si>
    <t>後発開発途上国の人間開発指数（注：平均寿命、平均就学年数及び予測就学年数、一人あたり国民総所得により算出）</t>
    <rPh sb="1" eb="2">
      <t>ハツ</t>
    </rPh>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</si>
  <si>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</si>
  <si>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ＵＮＤＰは，「貧困の撲滅，不平等と排除の大幅是正」を目標として，持続可能な開発プロセス，包摂的で効果的な民主的ガバナンス，強靱な社会の構築を重点分野とし，途上国のニーズに即した支援を170の国・地域で実施している。
　UNDPコア・ファンドはUNDPの通常財源であり，特に後開発途上国における貧困撲滅や持続可能な開発目標実施等のための開発活動経費等として充当。
　「持続可能な開発のための2030アジェンダ」の実施，人間の安全保障の推進，防災，女性等の我が国の重要課題において，我が国が国際社会での主導力を発揮し，取組を国内外に示す。
　国際場裏において「持続可能な開発のための2030アジェンダ」，「仙台防災枠組2015-2030」，「女性の活躍推進のための開発戦略」等のイニシアチブを，我が国が積極的に実施し，更なる効果を得るためには，本拠出を通じてUNDPとの連携を強化し，更なる協力を得ることが必要。</t>
    <rPh sb="173" eb="174">
      <t>ナド</t>
    </rPh>
    <rPh sb="177" eb="179">
      <t>ジュウトウ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</si>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</sst>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8659</xdr:colOff>
      <xdr:row>743</xdr:row>
      <xdr:rowOff>89647</xdr:rowOff>
    </xdr:from>
    <xdr:to>
      <xdr:col>30</xdr:col>
      <xdr:colOff>1681</xdr:colOff>
      <xdr:row>745</xdr:row>
      <xdr:rowOff>9170</xdr:rowOff>
    </xdr:to>
    <xdr:sp macro="" textlink="">
      <xdr:nvSpPr>
        <xdr:cNvPr id="10" name="正方形/長方形 9"/>
        <xdr:cNvSpPr/>
      </xdr:nvSpPr>
      <xdr:spPr>
        <a:xfrm>
          <a:off x="3809134" y="40589947"/>
          <a:ext cx="219329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7,160</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199158</xdr:colOff>
      <xdr:row>745</xdr:row>
      <xdr:rowOff>69273</xdr:rowOff>
    </xdr:from>
    <xdr:to>
      <xdr:col>30</xdr:col>
      <xdr:colOff>0</xdr:colOff>
      <xdr:row>745</xdr:row>
      <xdr:rowOff>658090</xdr:rowOff>
    </xdr:to>
    <xdr:sp macro="" textlink="">
      <xdr:nvSpPr>
        <xdr:cNvPr id="11" name="大かっこ 10"/>
        <xdr:cNvSpPr/>
      </xdr:nvSpPr>
      <xdr:spPr>
        <a:xfrm>
          <a:off x="3799608" y="41274423"/>
          <a:ext cx="220114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16</xdr:col>
      <xdr:colOff>59670</xdr:colOff>
      <xdr:row>746</xdr:row>
      <xdr:rowOff>135758</xdr:rowOff>
    </xdr:from>
    <xdr:ext cx="945053" cy="484399"/>
    <xdr:sp macro="" textlink="">
      <xdr:nvSpPr>
        <xdr:cNvPr id="12" name="テキスト ボックス 11"/>
        <xdr:cNvSpPr txBox="1"/>
      </xdr:nvSpPr>
      <xdr:spPr>
        <a:xfrm>
          <a:off x="3260070" y="41693333"/>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21</xdr:col>
      <xdr:colOff>168092</xdr:colOff>
      <xdr:row>746</xdr:row>
      <xdr:rowOff>156881</xdr:rowOff>
    </xdr:from>
    <xdr:to>
      <xdr:col>21</xdr:col>
      <xdr:colOff>168093</xdr:colOff>
      <xdr:row>747</xdr:row>
      <xdr:rowOff>272367</xdr:rowOff>
    </xdr:to>
    <xdr:cxnSp macro="">
      <xdr:nvCxnSpPr>
        <xdr:cNvPr id="13" name="直線矢印コネクタ 12"/>
        <xdr:cNvCxnSpPr/>
      </xdr:nvCxnSpPr>
      <xdr:spPr>
        <a:xfrm rot="5400000">
          <a:off x="4134662" y="41948411"/>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164896</xdr:colOff>
      <xdr:row>746</xdr:row>
      <xdr:rowOff>115382</xdr:rowOff>
    </xdr:from>
    <xdr:ext cx="1372711" cy="456118"/>
    <xdr:sp macro="" textlink="">
      <xdr:nvSpPr>
        <xdr:cNvPr id="14" name="テキスト ボックス 13"/>
        <xdr:cNvSpPr txBox="1"/>
      </xdr:nvSpPr>
      <xdr:spPr>
        <a:xfrm>
          <a:off x="5565571" y="41672957"/>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27</xdr:col>
      <xdr:colOff>33625</xdr:colOff>
      <xdr:row>746</xdr:row>
      <xdr:rowOff>145676</xdr:rowOff>
    </xdr:from>
    <xdr:to>
      <xdr:col>27</xdr:col>
      <xdr:colOff>33626</xdr:colOff>
      <xdr:row>747</xdr:row>
      <xdr:rowOff>261162</xdr:rowOff>
    </xdr:to>
    <xdr:cxnSp macro="">
      <xdr:nvCxnSpPr>
        <xdr:cNvPr id="15" name="直線矢印コネクタ 14"/>
        <xdr:cNvCxnSpPr/>
      </xdr:nvCxnSpPr>
      <xdr:spPr>
        <a:xfrm rot="16200000" flipV="1">
          <a:off x="5200345" y="4193720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748</xdr:row>
      <xdr:rowOff>5907</xdr:rowOff>
    </xdr:from>
    <xdr:to>
      <xdr:col>30</xdr:col>
      <xdr:colOff>814</xdr:colOff>
      <xdr:row>749</xdr:row>
      <xdr:rowOff>168088</xdr:rowOff>
    </xdr:to>
    <xdr:sp macro="" textlink="">
      <xdr:nvSpPr>
        <xdr:cNvPr id="16" name="正方形/長方形 15"/>
        <xdr:cNvSpPr/>
      </xdr:nvSpPr>
      <xdr:spPr>
        <a:xfrm>
          <a:off x="3800475" y="42268332"/>
          <a:ext cx="220108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7,160</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18</xdr:col>
      <xdr:colOff>168087</xdr:colOff>
      <xdr:row>750</xdr:row>
      <xdr:rowOff>22412</xdr:rowOff>
    </xdr:from>
    <xdr:to>
      <xdr:col>30</xdr:col>
      <xdr:colOff>54429</xdr:colOff>
      <xdr:row>752</xdr:row>
      <xdr:rowOff>204107</xdr:rowOff>
    </xdr:to>
    <xdr:sp macro="" textlink="">
      <xdr:nvSpPr>
        <xdr:cNvPr id="17" name="大かっこ 16"/>
        <xdr:cNvSpPr/>
      </xdr:nvSpPr>
      <xdr:spPr>
        <a:xfrm>
          <a:off x="3768537" y="42989687"/>
          <a:ext cx="2286642" cy="8865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290</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591</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1" t="s">
        <v>550</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141</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552</v>
      </c>
      <c r="AF5" s="699"/>
      <c r="AG5" s="699"/>
      <c r="AH5" s="699"/>
      <c r="AI5" s="699"/>
      <c r="AJ5" s="699"/>
      <c r="AK5" s="699"/>
      <c r="AL5" s="699"/>
      <c r="AM5" s="699"/>
      <c r="AN5" s="699"/>
      <c r="AO5" s="699"/>
      <c r="AP5" s="700"/>
      <c r="AQ5" s="701" t="s">
        <v>607</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ＯＤＡ</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4" t="s">
        <v>619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5" t="s">
        <v>7</v>
      </c>
      <c r="J13" s="766"/>
      <c r="K13" s="766"/>
      <c r="L13" s="766"/>
      <c r="M13" s="766"/>
      <c r="N13" s="766"/>
      <c r="O13" s="767"/>
      <c r="P13" s="656">
        <v>6749</v>
      </c>
      <c r="Q13" s="657"/>
      <c r="R13" s="657"/>
      <c r="S13" s="657"/>
      <c r="T13" s="657"/>
      <c r="U13" s="657"/>
      <c r="V13" s="658"/>
      <c r="W13" s="656">
        <v>7019</v>
      </c>
      <c r="X13" s="657"/>
      <c r="Y13" s="657"/>
      <c r="Z13" s="657"/>
      <c r="AA13" s="657"/>
      <c r="AB13" s="657"/>
      <c r="AC13" s="658"/>
      <c r="AD13" s="656">
        <v>7032</v>
      </c>
      <c r="AE13" s="657"/>
      <c r="AF13" s="657"/>
      <c r="AG13" s="657"/>
      <c r="AH13" s="657"/>
      <c r="AI13" s="657"/>
      <c r="AJ13" s="658"/>
      <c r="AK13" s="656">
        <v>7160</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5"/>
      <c r="H14" s="726"/>
      <c r="I14" s="711" t="s">
        <v>8</v>
      </c>
      <c r="J14" s="763"/>
      <c r="K14" s="763"/>
      <c r="L14" s="763"/>
      <c r="M14" s="763"/>
      <c r="N14" s="763"/>
      <c r="O14" s="764"/>
      <c r="P14" s="656" t="s">
        <v>568</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t="s">
        <v>567</v>
      </c>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5"/>
      <c r="H15" s="726"/>
      <c r="I15" s="711" t="s">
        <v>51</v>
      </c>
      <c r="J15" s="712"/>
      <c r="K15" s="712"/>
      <c r="L15" s="712"/>
      <c r="M15" s="712"/>
      <c r="N15" s="712"/>
      <c r="O15" s="713"/>
      <c r="P15" s="656" t="s">
        <v>567</v>
      </c>
      <c r="Q15" s="657"/>
      <c r="R15" s="657"/>
      <c r="S15" s="657"/>
      <c r="T15" s="657"/>
      <c r="U15" s="657"/>
      <c r="V15" s="658"/>
      <c r="W15" s="656" t="s">
        <v>567</v>
      </c>
      <c r="X15" s="657"/>
      <c r="Y15" s="657"/>
      <c r="Z15" s="657"/>
      <c r="AA15" s="657"/>
      <c r="AB15" s="657"/>
      <c r="AC15" s="658"/>
      <c r="AD15" s="656" t="s">
        <v>567</v>
      </c>
      <c r="AE15" s="657"/>
      <c r="AF15" s="657"/>
      <c r="AG15" s="657"/>
      <c r="AH15" s="657"/>
      <c r="AI15" s="657"/>
      <c r="AJ15" s="658"/>
      <c r="AK15" s="656" t="s">
        <v>567</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5"/>
      <c r="H16" s="726"/>
      <c r="I16" s="711" t="s">
        <v>52</v>
      </c>
      <c r="J16" s="712"/>
      <c r="K16" s="712"/>
      <c r="L16" s="712"/>
      <c r="M16" s="712"/>
      <c r="N16" s="712"/>
      <c r="O16" s="713"/>
      <c r="P16" s="656" t="s">
        <v>567</v>
      </c>
      <c r="Q16" s="657"/>
      <c r="R16" s="657"/>
      <c r="S16" s="657"/>
      <c r="T16" s="657"/>
      <c r="U16" s="657"/>
      <c r="V16" s="658"/>
      <c r="W16" s="656" t="s">
        <v>567</v>
      </c>
      <c r="X16" s="657"/>
      <c r="Y16" s="657"/>
      <c r="Z16" s="657"/>
      <c r="AA16" s="657"/>
      <c r="AB16" s="657"/>
      <c r="AC16" s="658"/>
      <c r="AD16" s="656" t="s">
        <v>567</v>
      </c>
      <c r="AE16" s="657"/>
      <c r="AF16" s="657"/>
      <c r="AG16" s="657"/>
      <c r="AH16" s="657"/>
      <c r="AI16" s="657"/>
      <c r="AJ16" s="658"/>
      <c r="AK16" s="656" t="s">
        <v>567</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3"/>
      <c r="K17" s="763"/>
      <c r="L17" s="763"/>
      <c r="M17" s="763"/>
      <c r="N17" s="763"/>
      <c r="O17" s="764"/>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t="s">
        <v>567</v>
      </c>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7"/>
      <c r="H18" s="728"/>
      <c r="I18" s="716" t="s">
        <v>20</v>
      </c>
      <c r="J18" s="717"/>
      <c r="K18" s="717"/>
      <c r="L18" s="717"/>
      <c r="M18" s="717"/>
      <c r="N18" s="717"/>
      <c r="O18" s="718"/>
      <c r="P18" s="879">
        <f>SUM(P13:V17)</f>
        <v>6749</v>
      </c>
      <c r="Q18" s="880"/>
      <c r="R18" s="880"/>
      <c r="S18" s="880"/>
      <c r="T18" s="880"/>
      <c r="U18" s="880"/>
      <c r="V18" s="881"/>
      <c r="W18" s="879">
        <f>SUM(W13:AC17)</f>
        <v>7019</v>
      </c>
      <c r="X18" s="880"/>
      <c r="Y18" s="880"/>
      <c r="Z18" s="880"/>
      <c r="AA18" s="880"/>
      <c r="AB18" s="880"/>
      <c r="AC18" s="881"/>
      <c r="AD18" s="879">
        <f>SUM(AD13:AJ17)</f>
        <v>7032</v>
      </c>
      <c r="AE18" s="880"/>
      <c r="AF18" s="880"/>
      <c r="AG18" s="880"/>
      <c r="AH18" s="880"/>
      <c r="AI18" s="880"/>
      <c r="AJ18" s="881"/>
      <c r="AK18" s="879">
        <f>SUM(AK13:AQ17)</f>
        <v>7160</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6749</v>
      </c>
      <c r="Q19" s="657"/>
      <c r="R19" s="657"/>
      <c r="S19" s="657"/>
      <c r="T19" s="657"/>
      <c r="U19" s="657"/>
      <c r="V19" s="658"/>
      <c r="W19" s="656">
        <v>7019</v>
      </c>
      <c r="X19" s="657"/>
      <c r="Y19" s="657"/>
      <c r="Z19" s="657"/>
      <c r="AA19" s="657"/>
      <c r="AB19" s="657"/>
      <c r="AC19" s="658"/>
      <c r="AD19" s="656">
        <v>7032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569</v>
      </c>
      <c r="H23" s="953"/>
      <c r="I23" s="953"/>
      <c r="J23" s="953"/>
      <c r="K23" s="953"/>
      <c r="L23" s="953"/>
      <c r="M23" s="953"/>
      <c r="N23" s="953"/>
      <c r="O23" s="954"/>
      <c r="P23" s="919">
        <v>7160</v>
      </c>
      <c r="Q23" s="920"/>
      <c r="R23" s="920"/>
      <c r="S23" s="920"/>
      <c r="T23" s="920"/>
      <c r="U23" s="920"/>
      <c r="V23" s="937"/>
      <c r="W23" s="919" t="s">
        <v>608</v>
      </c>
      <c r="X23" s="920"/>
      <c r="Y23" s="920"/>
      <c r="Z23" s="920"/>
      <c r="AA23" s="920"/>
      <c r="AB23" s="920"/>
      <c r="AC23" s="937"/>
      <c r="AD23" s="974" t="s">
        <v>620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7160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556</v>
      </c>
      <c r="H32" s="561"/>
      <c r="I32" s="561"/>
      <c r="J32" s="561"/>
      <c r="K32" s="561"/>
      <c r="L32" s="561"/>
      <c r="M32" s="561"/>
      <c r="N32" s="561"/>
      <c r="O32" s="562"/>
      <c r="P32" s="98" t="s">
        <v>618</v>
      </c>
      <c r="Q32" s="98"/>
      <c r="R32" s="98"/>
      <c r="S32" s="98"/>
      <c r="T32" s="98"/>
      <c r="U32" s="98"/>
      <c r="V32" s="98"/>
      <c r="W32" s="98"/>
      <c r="X32" s="99"/>
      <c r="Y32" s="467" t="s">
        <v>12</v>
      </c>
      <c r="Z32" s="527"/>
      <c r="AA32" s="528"/>
      <c r="AB32" s="457" t="s">
        <v>570</v>
      </c>
      <c r="AC32" s="457"/>
      <c r="AD32" s="457"/>
      <c r="AE32" s="211">
        <v>0.502</v>
      </c>
      <c r="AF32" s="212"/>
      <c r="AG32" s="212"/>
      <c r="AH32" s="212"/>
      <c r="AI32" s="211">
        <v>0.50800000000000001</v>
      </c>
      <c r="AJ32" s="212"/>
      <c r="AK32" s="212"/>
      <c r="AL32" s="212"/>
      <c r="AM32" s="211" t="s">
        <v>615</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570</v>
      </c>
      <c r="AC33" s="519"/>
      <c r="AD33" s="519"/>
      <c r="AE33" s="211">
        <v>0.46</v>
      </c>
      <c r="AF33" s="212"/>
      <c r="AG33" s="212"/>
      <c r="AH33" s="212"/>
      <c r="AI33" s="211">
        <v>0.502</v>
      </c>
      <c r="AJ33" s="212"/>
      <c r="AK33" s="212"/>
      <c r="AL33" s="212"/>
      <c r="AM33" s="211">
        <v>0.50800000000000001</v>
      </c>
      <c r="AN33" s="212"/>
      <c r="AO33" s="212"/>
      <c r="AP33" s="212"/>
      <c r="AQ33" s="333"/>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109.1</v>
      </c>
      <c r="AF34" s="212"/>
      <c r="AG34" s="212"/>
      <c r="AH34" s="212"/>
      <c r="AI34" s="211">
        <v>109.1</v>
      </c>
      <c r="AJ34" s="212"/>
      <c r="AK34" s="212"/>
      <c r="AL34" s="212"/>
      <c r="AM34" s="211" t="s">
        <v>621</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23.25" customHeight="1" x14ac:dyDescent="0.15">
      <c r="A39" s="399"/>
      <c r="B39" s="397"/>
      <c r="C39" s="397"/>
      <c r="D39" s="397"/>
      <c r="E39" s="397"/>
      <c r="F39" s="398"/>
      <c r="G39" s="560" t="s">
        <v>557</v>
      </c>
      <c r="H39" s="561"/>
      <c r="I39" s="561"/>
      <c r="J39" s="561"/>
      <c r="K39" s="561"/>
      <c r="L39" s="561"/>
      <c r="M39" s="561"/>
      <c r="N39" s="561"/>
      <c r="O39" s="562"/>
      <c r="P39" s="98" t="s">
        <v>558</v>
      </c>
      <c r="Q39" s="98"/>
      <c r="R39" s="98"/>
      <c r="S39" s="98"/>
      <c r="T39" s="98"/>
      <c r="U39" s="98"/>
      <c r="V39" s="98"/>
      <c r="W39" s="98"/>
      <c r="X39" s="99"/>
      <c r="Y39" s="467" t="s">
        <v>12</v>
      </c>
      <c r="Z39" s="527"/>
      <c r="AA39" s="528"/>
      <c r="AB39" s="762" t="s">
        <v>14</v>
      </c>
      <c r="AC39" s="762"/>
      <c r="AD39" s="762"/>
      <c r="AE39" s="211">
        <v>2.2999999999999998</v>
      </c>
      <c r="AF39" s="212"/>
      <c r="AG39" s="212"/>
      <c r="AH39" s="212"/>
      <c r="AI39" s="211">
        <v>3.3</v>
      </c>
      <c r="AJ39" s="212"/>
      <c r="AK39" s="212"/>
      <c r="AL39" s="212"/>
      <c r="AM39" s="211">
        <v>3.1</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2" t="s">
        <v>14</v>
      </c>
      <c r="AC40" s="762"/>
      <c r="AD40" s="762"/>
      <c r="AE40" s="211">
        <v>2.7</v>
      </c>
      <c r="AF40" s="212"/>
      <c r="AG40" s="212"/>
      <c r="AH40" s="212"/>
      <c r="AI40" s="211">
        <v>2.9</v>
      </c>
      <c r="AJ40" s="212"/>
      <c r="AK40" s="212"/>
      <c r="AL40" s="212"/>
      <c r="AM40" s="211">
        <v>3.1</v>
      </c>
      <c r="AN40" s="212"/>
      <c r="AO40" s="212"/>
      <c r="AP40" s="212"/>
      <c r="AQ40" s="333">
        <v>3.1</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85.8</v>
      </c>
      <c r="AF41" s="212"/>
      <c r="AG41" s="212"/>
      <c r="AH41" s="212"/>
      <c r="AI41" s="211">
        <v>113.7</v>
      </c>
      <c r="AJ41" s="212"/>
      <c r="AK41" s="212"/>
      <c r="AL41" s="212"/>
      <c r="AM41" s="211">
        <v>100</v>
      </c>
      <c r="AN41" s="212"/>
      <c r="AO41" s="212"/>
      <c r="AP41" s="212"/>
      <c r="AQ41" s="333"/>
      <c r="AR41" s="200"/>
      <c r="AS41" s="200"/>
      <c r="AT41" s="334"/>
      <c r="AU41" s="212"/>
      <c r="AV41" s="212"/>
      <c r="AW41" s="212"/>
      <c r="AX41" s="214"/>
    </row>
    <row r="42" spans="1:50" ht="23.25" customHeight="1" x14ac:dyDescent="0.15">
      <c r="A42" s="219" t="s">
        <v>528</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c r="AV45" s="192"/>
      <c r="AW45" s="394" t="s">
        <v>300</v>
      </c>
      <c r="AX45" s="395"/>
    </row>
    <row r="46" spans="1:50" ht="23.25" customHeight="1" x14ac:dyDescent="0.15">
      <c r="A46" s="399"/>
      <c r="B46" s="397"/>
      <c r="C46" s="397"/>
      <c r="D46" s="397"/>
      <c r="E46" s="397"/>
      <c r="F46" s="398"/>
      <c r="G46" s="560" t="s">
        <v>557</v>
      </c>
      <c r="H46" s="561"/>
      <c r="I46" s="561"/>
      <c r="J46" s="561"/>
      <c r="K46" s="561"/>
      <c r="L46" s="561"/>
      <c r="M46" s="561"/>
      <c r="N46" s="561"/>
      <c r="O46" s="562"/>
      <c r="P46" s="98" t="s">
        <v>559</v>
      </c>
      <c r="Q46" s="98"/>
      <c r="R46" s="98"/>
      <c r="S46" s="98"/>
      <c r="T46" s="98"/>
      <c r="U46" s="98"/>
      <c r="V46" s="98"/>
      <c r="W46" s="98"/>
      <c r="X46" s="99"/>
      <c r="Y46" s="467" t="s">
        <v>12</v>
      </c>
      <c r="Z46" s="527"/>
      <c r="AA46" s="528"/>
      <c r="AB46" s="457" t="s">
        <v>519</v>
      </c>
      <c r="AC46" s="457"/>
      <c r="AD46" s="457"/>
      <c r="AE46" s="211">
        <v>3.8</v>
      </c>
      <c r="AF46" s="212"/>
      <c r="AG46" s="212"/>
      <c r="AH46" s="212"/>
      <c r="AI46" s="211">
        <v>2.7</v>
      </c>
      <c r="AJ46" s="212"/>
      <c r="AK46" s="212"/>
      <c r="AL46" s="212"/>
      <c r="AM46" s="211">
        <v>2.4</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519</v>
      </c>
      <c r="AC47" s="519"/>
      <c r="AD47" s="519"/>
      <c r="AE47" s="211">
        <v>3.1</v>
      </c>
      <c r="AF47" s="212"/>
      <c r="AG47" s="212"/>
      <c r="AH47" s="212"/>
      <c r="AI47" s="211">
        <v>3.1</v>
      </c>
      <c r="AJ47" s="212"/>
      <c r="AK47" s="212"/>
      <c r="AL47" s="212"/>
      <c r="AM47" s="211">
        <v>3.1</v>
      </c>
      <c r="AN47" s="212"/>
      <c r="AO47" s="212"/>
      <c r="AP47" s="212"/>
      <c r="AQ47" s="333">
        <v>3.1</v>
      </c>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99.3</v>
      </c>
      <c r="AF48" s="212"/>
      <c r="AG48" s="212"/>
      <c r="AH48" s="212"/>
      <c r="AI48" s="211">
        <v>87.1</v>
      </c>
      <c r="AJ48" s="212"/>
      <c r="AK48" s="212"/>
      <c r="AL48" s="212"/>
      <c r="AM48" s="211">
        <v>77.400000000000006</v>
      </c>
      <c r="AN48" s="212"/>
      <c r="AO48" s="212"/>
      <c r="AP48" s="212"/>
      <c r="AQ48" s="333"/>
      <c r="AR48" s="200"/>
      <c r="AS48" s="200"/>
      <c r="AT48" s="334"/>
      <c r="AU48" s="212"/>
      <c r="AV48" s="212"/>
      <c r="AW48" s="212"/>
      <c r="AX48" s="214"/>
    </row>
    <row r="49" spans="1:50" ht="23.25" customHeight="1" x14ac:dyDescent="0.15">
      <c r="A49" s="219" t="s">
        <v>528</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customHeight="1" x14ac:dyDescent="0.15">
      <c r="A113" s="418"/>
      <c r="B113" s="419"/>
      <c r="C113" s="419"/>
      <c r="D113" s="419"/>
      <c r="E113" s="419"/>
      <c r="F113" s="420"/>
      <c r="G113" s="98" t="s">
        <v>572</v>
      </c>
      <c r="H113" s="98"/>
      <c r="I113" s="98"/>
      <c r="J113" s="98"/>
      <c r="K113" s="98"/>
      <c r="L113" s="98"/>
      <c r="M113" s="98"/>
      <c r="N113" s="98"/>
      <c r="O113" s="98"/>
      <c r="P113" s="98"/>
      <c r="Q113" s="98"/>
      <c r="R113" s="98"/>
      <c r="S113" s="98"/>
      <c r="T113" s="98"/>
      <c r="U113" s="98"/>
      <c r="V113" s="98"/>
      <c r="W113" s="98"/>
      <c r="X113" s="99"/>
      <c r="Y113" s="461" t="s">
        <v>55</v>
      </c>
      <c r="Z113" s="462"/>
      <c r="AA113" s="463"/>
      <c r="AB113" s="541" t="s">
        <v>573</v>
      </c>
      <c r="AC113" s="542"/>
      <c r="AD113" s="543"/>
      <c r="AE113" s="414">
        <v>143</v>
      </c>
      <c r="AF113" s="414"/>
      <c r="AG113" s="414"/>
      <c r="AH113" s="414"/>
      <c r="AI113" s="414">
        <v>147</v>
      </c>
      <c r="AJ113" s="414"/>
      <c r="AK113" s="414"/>
      <c r="AL113" s="414"/>
      <c r="AM113" s="414" t="s">
        <v>622</v>
      </c>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573</v>
      </c>
      <c r="AC114" s="465"/>
      <c r="AD114" s="466"/>
      <c r="AE114" s="414">
        <v>144</v>
      </c>
      <c r="AF114" s="414"/>
      <c r="AG114" s="414"/>
      <c r="AH114" s="414"/>
      <c r="AI114" s="414">
        <v>143</v>
      </c>
      <c r="AJ114" s="414"/>
      <c r="AK114" s="414"/>
      <c r="AL114" s="414"/>
      <c r="AM114" s="414">
        <v>147</v>
      </c>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175709</v>
      </c>
      <c r="AF116" s="414"/>
      <c r="AG116" s="414"/>
      <c r="AH116" s="414"/>
      <c r="AI116" s="414">
        <v>16125</v>
      </c>
      <c r="AJ116" s="414"/>
      <c r="AK116" s="414"/>
      <c r="AL116" s="414"/>
      <c r="AM116" s="211" t="s">
        <v>615</v>
      </c>
      <c r="AN116" s="212"/>
      <c r="AO116" s="212"/>
      <c r="AP116" s="213"/>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609</v>
      </c>
      <c r="AF117" s="547"/>
      <c r="AG117" s="547"/>
      <c r="AH117" s="547"/>
      <c r="AI117" s="547" t="s">
        <v>613</v>
      </c>
      <c r="AJ117" s="547"/>
      <c r="AK117" s="547"/>
      <c r="AL117" s="547"/>
      <c r="AM117" s="547" t="s">
        <v>614</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5</v>
      </c>
      <c r="AF134" s="200"/>
      <c r="AG134" s="200"/>
      <c r="AH134" s="200"/>
      <c r="AI134" s="199">
        <v>3</v>
      </c>
      <c r="AJ134" s="200"/>
      <c r="AK134" s="200"/>
      <c r="AL134" s="200"/>
      <c r="AM134" s="199">
        <v>3</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v>1</v>
      </c>
      <c r="AF135" s="200"/>
      <c r="AG135" s="200"/>
      <c r="AH135" s="200"/>
      <c r="AI135" s="199">
        <v>1</v>
      </c>
      <c r="AJ135" s="200"/>
      <c r="AK135" s="200"/>
      <c r="AL135" s="200"/>
      <c r="AM135" s="199">
        <v>1</v>
      </c>
      <c r="AN135" s="200"/>
      <c r="AO135" s="200"/>
      <c r="AP135" s="200"/>
      <c r="AQ135" s="199">
        <v>1</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customHeight="1" x14ac:dyDescent="0.15">
      <c r="A138" s="182"/>
      <c r="B138" s="179"/>
      <c r="C138" s="173"/>
      <c r="D138" s="179"/>
      <c r="E138" s="173"/>
      <c r="F138" s="174"/>
      <c r="G138" s="97" t="s">
        <v>564</v>
      </c>
      <c r="H138" s="98"/>
      <c r="I138" s="98"/>
      <c r="J138" s="98"/>
      <c r="K138" s="98"/>
      <c r="L138" s="98"/>
      <c r="M138" s="98"/>
      <c r="N138" s="98"/>
      <c r="O138" s="98"/>
      <c r="P138" s="98"/>
      <c r="Q138" s="98"/>
      <c r="R138" s="98"/>
      <c r="S138" s="98"/>
      <c r="T138" s="98"/>
      <c r="U138" s="98"/>
      <c r="V138" s="98"/>
      <c r="W138" s="98"/>
      <c r="X138" s="99"/>
      <c r="Y138" s="194" t="s">
        <v>379</v>
      </c>
      <c r="Z138" s="195"/>
      <c r="AA138" s="196"/>
      <c r="AB138" s="197" t="s">
        <v>577</v>
      </c>
      <c r="AC138" s="198"/>
      <c r="AD138" s="198"/>
      <c r="AE138" s="199">
        <v>2.2999999999999998</v>
      </c>
      <c r="AF138" s="200"/>
      <c r="AG138" s="200"/>
      <c r="AH138" s="200"/>
      <c r="AI138" s="199">
        <v>3.3</v>
      </c>
      <c r="AJ138" s="200"/>
      <c r="AK138" s="200"/>
      <c r="AL138" s="200"/>
      <c r="AM138" s="199">
        <v>3.1</v>
      </c>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577</v>
      </c>
      <c r="AC139" s="206"/>
      <c r="AD139" s="206"/>
      <c r="AE139" s="199">
        <v>2.7</v>
      </c>
      <c r="AF139" s="200"/>
      <c r="AG139" s="200"/>
      <c r="AH139" s="200"/>
      <c r="AI139" s="199">
        <v>2.8</v>
      </c>
      <c r="AJ139" s="200"/>
      <c r="AK139" s="200"/>
      <c r="AL139" s="200"/>
      <c r="AM139" s="199">
        <v>3.1</v>
      </c>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thickBo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566</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566</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4" t="s">
        <v>581</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566</v>
      </c>
      <c r="AE708" s="604"/>
      <c r="AF708" s="604"/>
      <c r="AG708" s="742" t="s">
        <v>582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566</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566</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566</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566</v>
      </c>
      <c r="AE714" s="809"/>
      <c r="AF714" s="810"/>
      <c r="AG714" s="736" t="s">
        <v>586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566</v>
      </c>
      <c r="AE715" s="604"/>
      <c r="AF715" s="655"/>
      <c r="AG715" s="742" t="s">
        <v>587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566</v>
      </c>
      <c r="AE716" s="626"/>
      <c r="AF716" s="626"/>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591</v>
      </c>
      <c r="D721" s="290"/>
      <c r="E721" s="290"/>
      <c r="F721" s="291"/>
      <c r="G721" s="280"/>
      <c r="H721" s="281"/>
      <c r="I721" s="83" t="str">
        <f>IF(OR(G721="　", G721=""), "", "-")</f>
        <v/>
      </c>
      <c r="J721" s="284">
        <v>261</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t="s">
        <v>591</v>
      </c>
      <c r="D722" s="290"/>
      <c r="E722" s="290"/>
      <c r="F722" s="291"/>
      <c r="G722" s="280"/>
      <c r="H722" s="281"/>
      <c r="I722" s="83" t="str">
        <f t="shared" ref="I722:I725" si="4">IF(OR(G722="　", G722=""), "", "-")</f>
        <v/>
      </c>
      <c r="J722" s="284">
        <v>184</v>
      </c>
      <c r="K722" s="284"/>
      <c r="L722" s="83" t="str">
        <f t="shared" ref="L722:L725" si="5">IF(M722="","","-")</f>
        <v/>
      </c>
      <c r="M722" s="84"/>
      <c r="N722" s="297" t="s">
        <v>611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t="s">
        <v>591</v>
      </c>
      <c r="D723" s="290"/>
      <c r="E723" s="290"/>
      <c r="F723" s="291"/>
      <c r="G723" s="280"/>
      <c r="H723" s="281"/>
      <c r="I723" s="83" t="str">
        <f t="shared" si="4"/>
        <v/>
      </c>
      <c r="J723" s="284">
        <v>340</v>
      </c>
      <c r="K723" s="284"/>
      <c r="L723" s="83" t="str">
        <f t="shared" si="5"/>
        <v/>
      </c>
      <c r="M723" s="84"/>
      <c r="N723" s="297" t="s">
        <v>617</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t="s">
        <v>591</v>
      </c>
      <c r="D724" s="290"/>
      <c r="E724" s="290"/>
      <c r="F724" s="291"/>
      <c r="G724" s="280"/>
      <c r="H724" s="281"/>
      <c r="I724" s="83" t="str">
        <f t="shared" si="4"/>
        <v/>
      </c>
      <c r="J724" s="284">
        <v>309</v>
      </c>
      <c r="K724" s="284"/>
      <c r="L724" s="83" t="str">
        <f t="shared" si="5"/>
        <v/>
      </c>
      <c r="M724" s="84"/>
      <c r="N724" s="297" t="s">
        <v>610</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t="s">
        <v>591</v>
      </c>
      <c r="D725" s="319"/>
      <c r="E725" s="319"/>
      <c r="F725" s="320"/>
      <c r="G725" s="282"/>
      <c r="H725" s="283"/>
      <c r="I725" s="85" t="str">
        <f t="shared" si="4"/>
        <v/>
      </c>
      <c r="J725" s="285">
        <v>339</v>
      </c>
      <c r="K725" s="285"/>
      <c r="L725" s="85" t="str">
        <f t="shared" si="5"/>
        <v/>
      </c>
      <c r="M725" s="86"/>
      <c r="N725" s="268" t="s">
        <v>616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6" t="s">
        <v>53</v>
      </c>
      <c r="D726" s="838"/>
      <c r="E726" s="838"/>
      <c r="F726" s="839"/>
      <c r="G726" s="573" t="s">
        <v>612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0.25" customHeight="1" thickBot="1" x14ac:dyDescent="0.2">
      <c r="A731" s="800"/>
      <c r="B731" s="801"/>
      <c r="C731" s="801"/>
      <c r="D731" s="801"/>
      <c r="E731" s="802"/>
      <c r="F731" s="729"/>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5.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8.25" customHeight="1" thickBot="1" x14ac:dyDescent="0.2">
      <c r="A735" s="791" t="s">
        <v>601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594</v>
      </c>
      <c r="F737" s="988"/>
      <c r="G737" s="988"/>
      <c r="H737" s="988"/>
      <c r="I737" s="988"/>
      <c r="J737" s="988"/>
      <c r="K737" s="988"/>
      <c r="L737" s="988"/>
      <c r="M737" s="988"/>
      <c r="N737" s="358" t="s">
        <v>358</v>
      </c>
      <c r="O737" s="358"/>
      <c r="P737" s="358"/>
      <c r="Q737" s="358"/>
      <c r="R737" s="988" t="s">
        <v>595</v>
      </c>
      <c r="S737" s="988"/>
      <c r="T737" s="988"/>
      <c r="U737" s="988"/>
      <c r="V737" s="988"/>
      <c r="W737" s="988"/>
      <c r="X737" s="988"/>
      <c r="Y737" s="988"/>
      <c r="Z737" s="988"/>
      <c r="AA737" s="358" t="s">
        <v>359</v>
      </c>
      <c r="AB737" s="358"/>
      <c r="AC737" s="358"/>
      <c r="AD737" s="358"/>
      <c r="AE737" s="988" t="s">
        <v>596</v>
      </c>
      <c r="AF737" s="988"/>
      <c r="AG737" s="988"/>
      <c r="AH737" s="988"/>
      <c r="AI737" s="988"/>
      <c r="AJ737" s="988"/>
      <c r="AK737" s="988"/>
      <c r="AL737" s="988"/>
      <c r="AM737" s="988"/>
      <c r="AN737" s="358" t="s">
        <v>360</v>
      </c>
      <c r="AO737" s="358"/>
      <c r="AP737" s="358"/>
      <c r="AQ737" s="358"/>
      <c r="AR737" s="989" t="s">
        <v>597</v>
      </c>
      <c r="AS737" s="990"/>
      <c r="AT737" s="990"/>
      <c r="AU737" s="990"/>
      <c r="AV737" s="990"/>
      <c r="AW737" s="990"/>
      <c r="AX737" s="991"/>
      <c r="AY737" s="89"/>
      <c r="AZ737" s="89"/>
    </row>
    <row r="738" spans="1:52" ht="24.75" customHeight="1" x14ac:dyDescent="0.15">
      <c r="A738" s="992" t="s">
        <v>361</v>
      </c>
      <c r="B738" s="203"/>
      <c r="C738" s="203"/>
      <c r="D738" s="204"/>
      <c r="E738" s="988" t="s">
        <v>598</v>
      </c>
      <c r="F738" s="988"/>
      <c r="G738" s="988"/>
      <c r="H738" s="988"/>
      <c r="I738" s="988"/>
      <c r="J738" s="988"/>
      <c r="K738" s="988"/>
      <c r="L738" s="988"/>
      <c r="M738" s="988"/>
      <c r="N738" s="358" t="s">
        <v>362</v>
      </c>
      <c r="O738" s="358"/>
      <c r="P738" s="358"/>
      <c r="Q738" s="358"/>
      <c r="R738" s="988" t="s">
        <v>599</v>
      </c>
      <c r="S738" s="988"/>
      <c r="T738" s="988"/>
      <c r="U738" s="988"/>
      <c r="V738" s="988"/>
      <c r="W738" s="988"/>
      <c r="X738" s="988"/>
      <c r="Y738" s="988"/>
      <c r="Z738" s="988"/>
      <c r="AA738" s="358" t="s">
        <v>482</v>
      </c>
      <c r="AB738" s="358"/>
      <c r="AC738" s="358"/>
      <c r="AD738" s="358"/>
      <c r="AE738" s="988" t="s">
        <v>600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591</v>
      </c>
      <c r="F739" s="1000"/>
      <c r="G739" s="1000"/>
      <c r="H739" s="91" t="str">
        <f>IF(E739="", "", "(")</f>
        <v>(</v>
      </c>
      <c r="I739" s="983"/>
      <c r="J739" s="983"/>
      <c r="K739" s="91" t="str">
        <f>IF(OR(I739="　", I739=""), "", "-")</f>
        <v/>
      </c>
      <c r="L739" s="984">
        <v>278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v>7160</v>
      </c>
      <c r="Z781" s="385"/>
      <c r="AA781" s="385"/>
      <c r="AB781" s="806"/>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7160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604</v>
      </c>
      <c r="D837" s="340"/>
      <c r="E837" s="340"/>
      <c r="F837" s="340"/>
      <c r="G837" s="340"/>
      <c r="H837" s="340"/>
      <c r="I837" s="340"/>
      <c r="J837" s="341" t="s">
        <v>605</v>
      </c>
      <c r="K837" s="342"/>
      <c r="L837" s="342"/>
      <c r="M837" s="342"/>
      <c r="N837" s="342"/>
      <c r="O837" s="342"/>
      <c r="P837" s="343" t="s">
        <v>606</v>
      </c>
      <c r="Q837" s="343"/>
      <c r="R837" s="343"/>
      <c r="S837" s="343"/>
      <c r="T837" s="343"/>
      <c r="U837" s="343"/>
      <c r="V837" s="343"/>
      <c r="W837" s="343"/>
      <c r="X837" s="343"/>
      <c r="Y837" s="344">
        <v>7160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4" sqref="P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566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566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2018-06-26T06:22:40Z</cp:lastPrinted>
  <dcterms:created xsi:type="dcterms:W3CDTF">2012-03-13T00:50:25Z</dcterms:created>
  <dcterms:modified xsi:type="dcterms:W3CDTF">2018-07-04T10:42:05Z</dcterms:modified>
</cp:coreProperties>
</file>