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alcChain>
</file>

<file path=xl/sharedStrings.xml><?xml version="1.0" encoding="utf-8"?>
<sst xmlns="http://schemas.openxmlformats.org/spreadsheetml/2006/main" count="2903" uniqueCount="618">
  <si>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</si>
  <si>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</si>
  <si>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</si>
  <si>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</si>
  <si>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</si>
  <si>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</si>
  <si>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</si>
  <si>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</si>
  <si>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</si>
  <si>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</si>
  <si>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</si>
  <si>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</si>
  <si>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</si>
  <si>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</si>
  <si>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</si>
  <si>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</si>
  <si>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</si>
  <si>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</si>
  <si>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</si>
  <si>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</si>
  <si>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</si>
  <si>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</si>
  <si>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</si>
  <si>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</si>
  <si>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</si>
  <si>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</si>
  <si>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</si>
  <si>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</si>
  <si>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</si>
  <si>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</si>
  <si>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</si>
  <si>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</si>
  <si>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</si>
  <si>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</si>
  <si>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</si>
  <si>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</si>
  <si>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</si>
  <si>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</si>
  <si>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</si>
  <si>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</si>
  <si>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</si>
  <si>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</si>
  <si>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</si>
  <si>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</si>
  <si>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</si>
  <si>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</si>
  <si>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</si>
  <si>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</si>
  <si>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</si>
  <si>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</si>
  <si>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</si>
  <si>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</si>
  <si>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</si>
  <si>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</si>
  <si>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</si>
  <si>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</si>
  <si>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</si>
  <si>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</si>
  <si>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</si>
  <si>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</si>
  <si>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</si>
  <si>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</si>
  <si>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</si>
  <si>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</si>
  <si>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</si>
  <si>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</si>
  <si>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</si>
  <si>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</si>
  <si>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</si>
  <si>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</si>
  <si>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</si>
  <si>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</si>
  <si>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</si>
  <si>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</si>
  <si>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</si>
  <si>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</si>
  <si>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</si>
  <si>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</si>
  <si>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</si>
  <si>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</si>
  <si>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</si>
  <si>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</si>
  <si>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</si>
  <si>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</si>
  <si>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</si>
  <si>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</si>
  <si>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</si>
  <si>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</si>
  <si>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</si>
  <si>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</si>
  <si>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</si>
  <si>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</si>
  <si>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</si>
  <si>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</si>
  <si>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</si>
  <si>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</si>
  <si>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</si>
  <si>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</si>
  <si>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</si>
  <si>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</si>
  <si>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</si>
  <si>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</si>
  <si>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</si>
  <si>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</si>
  <si>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</si>
  <si>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</si>
  <si>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</si>
  <si>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</si>
  <si>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</si>
  <si>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</si>
  <si>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</si>
  <si>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</si>
  <si>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</si>
  <si>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</si>
  <si>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</si>
  <si>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</si>
  <si>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</si>
  <si>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</si>
  <si>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</si>
  <si>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</si>
  <si>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</si>
  <si>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</si>
  <si>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</si>
  <si>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</si>
  <si>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</si>
  <si>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</si>
  <si>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</si>
  <si>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</si>
  <si>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</si>
  <si>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</si>
  <si>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</si>
  <si>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</si>
  <si>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</si>
  <si>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</si>
  <si>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</si>
  <si>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</si>
  <si>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</si>
  <si>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</si>
  <si>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</si>
  <si>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</si>
  <si>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</si>
  <si>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</si>
  <si>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</si>
  <si>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</si>
  <si>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</si>
  <si>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</si>
  <si>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</si>
  <si>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</si>
  <si>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</si>
  <si>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</si>
  <si>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</si>
  <si>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</si>
  <si>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</si>
  <si>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</si>
  <si>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</si>
  <si>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</si>
  <si>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</si>
  <si>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</si>
  <si>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</si>
  <si>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</si>
  <si>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</si>
  <si>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</si>
  <si>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</si>
  <si>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</si>
  <si>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</si>
  <si>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</si>
  <si>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</si>
  <si>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</si>
  <si>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</si>
  <si>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</si>
  <si>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</si>
  <si>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</si>
  <si>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</si>
  <si>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</si>
  <si>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</si>
  <si>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</si>
  <si>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</si>
  <si>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</si>
  <si>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</si>
  <si>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</si>
  <si>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</si>
  <si>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</si>
  <si>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</si>
  <si>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</si>
  <si>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</si>
  <si>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</si>
  <si>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</si>
  <si>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</si>
  <si>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</si>
  <si>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</si>
  <si>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</si>
  <si>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</si>
  <si>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</si>
  <si>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</si>
  <si>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</si>
  <si>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</si>
  <si>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</si>
  <si>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</si>
  <si>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</si>
  <si>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</si>
  <si>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</si>
  <si>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</si>
  <si>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</si>
  <si>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</si>
  <si>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</si>
  <si>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</si>
  <si>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</si>
  <si>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</si>
  <si>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</si>
  <si>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</si>
  <si>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</si>
  <si>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</si>
  <si>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</si>
  <si>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</si>
  <si>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</si>
  <si>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</si>
  <si>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</si>
  <si>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</si>
  <si>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</si>
  <si>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</si>
  <si>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</si>
  <si>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</si>
  <si>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</si>
  <si>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</si>
  <si>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</si>
  <si>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</si>
  <si>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</si>
  <si>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</si>
  <si>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</si>
  <si>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</si>
  <si>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</si>
  <si>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</si>
  <si>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</si>
  <si>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</si>
  <si>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</si>
  <si>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</si>
  <si>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</si>
  <si>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</si>
  <si>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</si>
  <si>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</si>
  <si>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</si>
  <si>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</si>
  <si>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</si>
  <si>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</si>
  <si>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</si>
  <si>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</si>
  <si>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</si>
  <si>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</si>
  <si>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</si>
  <si>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</si>
  <si>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</si>
  <si>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</si>
  <si>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</si>
  <si>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</si>
  <si>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</si>
  <si>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</si>
  <si>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</si>
  <si>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</si>
  <si>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</si>
  <si>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</si>
  <si>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</si>
  <si>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</si>
  <si>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</si>
  <si>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</si>
  <si>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</si>
  <si>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</si>
  <si>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</si>
  <si>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</si>
  <si>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</si>
  <si>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</si>
  <si>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</si>
  <si>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</si>
  <si>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</si>
  <si>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</si>
  <si>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</si>
  <si>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</si>
  <si>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</si>
  <si>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</si>
  <si>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</si>
  <si>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</si>
  <si>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</si>
  <si>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</si>
  <si>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</si>
  <si>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</si>
  <si>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</si>
  <si>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</si>
  <si>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</si>
  <si>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</si>
  <si>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</si>
  <si>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</si>
  <si>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</si>
  <si>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</si>
  <si>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</si>
  <si>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</si>
  <si>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</si>
  <si>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</si>
  <si>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</si>
  <si>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</si>
  <si>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</si>
  <si>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</si>
  <si>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</si>
  <si>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</si>
  <si>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</si>
  <si>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</si>
  <si>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</si>
  <si>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</si>
  <si>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</si>
  <si>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</si>
  <si>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</si>
  <si>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</si>
  <si>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</si>
  <si>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</si>
  <si>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</si>
  <si>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</si>
  <si>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</si>
  <si>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</si>
  <si>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</si>
  <si>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</si>
  <si>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</si>
  <si>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</si>
  <si>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</si>
  <si>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</si>
  <si>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</si>
  <si>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</si>
  <si>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</si>
  <si>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</si>
  <si>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</si>
  <si>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</si>
  <si>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</si>
  <si>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</si>
  <si>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</si>
  <si>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</si>
  <si>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</si>
  <si>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</si>
  <si>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</si>
  <si>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</si>
  <si>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</si>
  <si>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</si>
  <si>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</si>
  <si>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</si>
  <si>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</si>
  <si>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</si>
  <si>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</si>
  <si>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</si>
  <si>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</si>
  <si>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</si>
  <si>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</si>
  <si>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</si>
  <si>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</si>
  <si>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</si>
  <si>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</si>
  <si>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</si>
  <si>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</si>
  <si>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</si>
  <si>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</si>
  <si>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</si>
  <si>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</si>
  <si>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</si>
  <si>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</si>
  <si>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</si>
  <si>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</si>
  <si>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</si>
  <si>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</si>
  <si>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</si>
  <si>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</si>
  <si>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</si>
  <si>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</si>
  <si>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</si>
  <si>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</si>
  <si>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</si>
  <si>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</si>
  <si>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</si>
  <si>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</si>
  <si>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</si>
  <si>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</si>
  <si>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</si>
  <si>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</si>
  <si>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</si>
  <si>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</si>
  <si>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</si>
  <si>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</si>
  <si>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</si>
  <si>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</si>
  <si>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</si>
  <si>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</si>
  <si>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</si>
  <si>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</si>
  <si>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</si>
  <si>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</si>
  <si>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</si>
  <si>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</si>
  <si>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</si>
  <si>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</si>
  <si>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</si>
  <si>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</si>
  <si>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</si>
  <si>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</si>
  <si>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</si>
  <si>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</si>
  <si>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</si>
  <si>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</si>
  <si>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</si>
  <si>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</si>
  <si>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</si>
  <si>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</si>
  <si>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</si>
  <si>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</si>
  <si>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</si>
  <si>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</si>
  <si>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</si>
  <si>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</si>
  <si>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</si>
  <si>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</si>
  <si>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</si>
  <si>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</si>
  <si>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</si>
  <si>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</si>
  <si>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</si>
  <si>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</si>
  <si>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</si>
  <si>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</si>
  <si>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</si>
  <si>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</si>
  <si>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</si>
  <si>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</si>
  <si>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</si>
  <si>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</si>
  <si>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</si>
  <si>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</si>
  <si>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</si>
  <si>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</si>
  <si>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</si>
  <si>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</si>
  <si>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</si>
  <si>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</si>
  <si>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</si>
  <si>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</si>
  <si>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</si>
  <si>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</si>
  <si>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</si>
  <si>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</si>
  <si>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</si>
  <si>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</si>
  <si>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</si>
  <si>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</si>
  <si>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</si>
  <si>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</si>
  <si>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</si>
  <si>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</si>
  <si>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</si>
  <si>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</si>
  <si>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</si>
  <si>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</si>
  <si>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</si>
  <si>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</si>
  <si>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</si>
  <si>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</si>
  <si>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</si>
  <si>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</si>
  <si>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</si>
  <si>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</si>
  <si>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</si>
  <si>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</si>
  <si>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</si>
  <si>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</si>
  <si>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</si>
  <si>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</si>
  <si>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</si>
  <si>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</si>
  <si>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</si>
  <si>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</si>
  <si>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</si>
  <si>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</si>
  <si>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</si>
  <si>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</si>
  <si>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</si>
  <si>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</si>
  <si>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</si>
  <si>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</si>
  <si>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</si>
  <si>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</si>
  <si>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</si>
  <si>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</si>
  <si>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</si>
  <si>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</si>
  <si>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</si>
  <si>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</si>
  <si>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</si>
  <si>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</si>
  <si>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</si>
  <si>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</si>
  <si>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</si>
  <si>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</si>
  <si>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</si>
  <si>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</si>
  <si>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</si>
  <si>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</si>
  <si>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</si>
  <si>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</si>
  <si>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</si>
  <si>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</si>
  <si>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</si>
  <si>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</si>
  <si>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</si>
  <si>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</si>
  <si>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</si>
  <si>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</si>
  <si>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</si>
  <si>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</si>
  <si>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</si>
  <si>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</si>
  <si>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</si>
  <si>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</si>
  <si>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</si>
  <si>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</si>
  <si>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</si>
  <si>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</si>
  <si>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</si>
  <si>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</si>
  <si>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</si>
  <si>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</si>
  <si>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</si>
  <si>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</si>
  <si>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</si>
  <si>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</si>
  <si>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</si>
  <si>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</si>
  <si>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</si>
  <si>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</si>
  <si>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</si>
  <si>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</si>
  <si>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</si>
  <si>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</si>
  <si>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</si>
  <si>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</si>
  <si>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</si>
  <si>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</si>
  <si>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</si>
  <si>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</si>
  <si>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</si>
  <si>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</si>
  <si>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</si>
  <si>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</si>
  <si>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</si>
  <si>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</si>
  <si>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</si>
  <si>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</si>
  <si>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</si>
  <si>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</si>
  <si>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</si>
  <si>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</si>
  <si>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ロスアンデス大学拠出金</t>
    <rPh sb="6" eb="8">
      <t>ダイガク</t>
    </rPh>
    <rPh sb="8" eb="11">
      <t>キョシュツキン</t>
    </rPh>
    <phoneticPr fontId="5"/>
  </si>
  <si>
    <t>中南米局</t>
    <rPh sb="0" eb="4">
      <t>チュウナンベイキョク</t>
    </rPh>
    <phoneticPr fontId="5"/>
  </si>
  <si>
    <t>平成２８年度</t>
    <rPh sb="0" eb="2">
      <t>ヘイセイ</t>
    </rPh>
    <rPh sb="4" eb="6">
      <t>ネンド</t>
    </rPh>
    <phoneticPr fontId="5"/>
  </si>
  <si>
    <t>平成３１年度</t>
    <rPh sb="0" eb="2">
      <t>ヘイセイ</t>
    </rPh>
    <rPh sb="4" eb="6">
      <t>ネンド</t>
    </rPh>
    <phoneticPr fontId="5"/>
  </si>
  <si>
    <t>南米課</t>
    <rPh sb="0" eb="3">
      <t>ナンベイカ</t>
    </rPh>
    <phoneticPr fontId="5"/>
  </si>
  <si>
    <t>課長　南慎二</t>
    <rPh sb="0" eb="2">
      <t>カチョウ</t>
    </rPh>
    <rPh sb="3" eb="4">
      <t>ミナミ</t>
    </rPh>
    <rPh sb="4" eb="6">
      <t>シンジ</t>
    </rPh>
    <phoneticPr fontId="5"/>
  </si>
  <si>
    <t>-</t>
  </si>
  <si>
    <t>-</t>
    <phoneticPr fontId="5"/>
  </si>
  <si>
    <t>ロスアンデス大学に，産業（日本企業），学術（大学），政府と３つの異なるアクターが共同運営する日本文化・経済・学術センターを開設し，市民レベルの相互理解促進のための情報発信，ビジネスマッチングや両国関係を支える人材育成を行う。</t>
    <rPh sb="6" eb="8">
      <t>ダイガク</t>
    </rPh>
    <rPh sb="10" eb="12">
      <t>サンギョウ</t>
    </rPh>
    <rPh sb="13" eb="15">
      <t>ニホン</t>
    </rPh>
    <rPh sb="15" eb="17">
      <t>キギョウ</t>
    </rPh>
    <rPh sb="19" eb="21">
      <t>ガクジュツ</t>
    </rPh>
    <rPh sb="22" eb="24">
      <t>ダイガク</t>
    </rPh>
    <rPh sb="26" eb="28">
      <t>セイフ</t>
    </rPh>
    <rPh sb="32" eb="33">
      <t>コト</t>
    </rPh>
    <rPh sb="40" eb="42">
      <t>キョウドウ</t>
    </rPh>
    <rPh sb="42" eb="44">
      <t>ウンエイ</t>
    </rPh>
    <rPh sb="46" eb="50">
      <t>ニホンブンカ</t>
    </rPh>
    <rPh sb="51" eb="53">
      <t>ケイザイ</t>
    </rPh>
    <rPh sb="54" eb="56">
      <t>ガクジュツ</t>
    </rPh>
    <rPh sb="61" eb="63">
      <t>カイセツ</t>
    </rPh>
    <rPh sb="65" eb="67">
      <t>シミン</t>
    </rPh>
    <rPh sb="71" eb="73">
      <t>ソウゴ</t>
    </rPh>
    <rPh sb="73" eb="75">
      <t>リカイ</t>
    </rPh>
    <rPh sb="75" eb="77">
      <t>ソクシン</t>
    </rPh>
    <rPh sb="81" eb="83">
      <t>ジョウホウ</t>
    </rPh>
    <rPh sb="83" eb="85">
      <t>ハッシン</t>
    </rPh>
    <rPh sb="96" eb="98">
      <t>リョウコク</t>
    </rPh>
    <rPh sb="98" eb="100">
      <t>カンケイ</t>
    </rPh>
    <rPh sb="101" eb="102">
      <t>ササ</t>
    </rPh>
    <rPh sb="104" eb="106">
      <t>ジンザイ</t>
    </rPh>
    <rPh sb="106" eb="108">
      <t>イクセイ</t>
    </rPh>
    <rPh sb="109" eb="110">
      <t>オコナ</t>
    </rPh>
    <phoneticPr fontId="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</si>
  <si>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</si>
  <si>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t>
    <phoneticPr fontId="5"/>
  </si>
  <si>
    <t>拠出金</t>
    <rPh sb="0" eb="3">
      <t>キョシュツキン</t>
    </rPh>
    <phoneticPr fontId="5"/>
  </si>
  <si>
    <t>-</t>
    <phoneticPr fontId="5"/>
  </si>
  <si>
    <t>日本企業照会等の日本企業を通じた経済交流，日本文化紹介や日本語教育等を通じた文化交流等をもって相互理解を促進する。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</si>
  <si>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事業への参加者数</t>
    <rPh sb="0" eb="2">
      <t>ジギョウ</t>
    </rPh>
    <rPh sb="4" eb="8">
      <t>サンカシャスウ</t>
    </rPh>
    <phoneticPr fontId="5"/>
  </si>
  <si>
    <t>人</t>
    <rPh sb="0" eb="1">
      <t>ニン</t>
    </rPh>
    <phoneticPr fontId="5"/>
  </si>
  <si>
    <t>-</t>
    <phoneticPr fontId="5"/>
  </si>
  <si>
    <t>-</t>
    <phoneticPr fontId="5"/>
  </si>
  <si>
    <t>-</t>
    <phoneticPr fontId="5"/>
  </si>
  <si>
    <t>在外公館からの報告</t>
    <rPh sb="0" eb="2">
      <t>ザイガイ</t>
    </rPh>
    <rPh sb="2" eb="4">
      <t>コウカン</t>
    </rPh>
    <rPh sb="7" eb="9">
      <t>ホウコク</t>
    </rPh>
    <phoneticPr fontId="5"/>
  </si>
  <si>
    <t>経済交流事業数</t>
    <rPh sb="0" eb="2">
      <t>ケイザイ</t>
    </rPh>
    <rPh sb="2" eb="4">
      <t>コウリュウ</t>
    </rPh>
    <rPh sb="4" eb="7">
      <t>ジギョウスウ</t>
    </rPh>
    <phoneticPr fontId="5"/>
  </si>
  <si>
    <t>回</t>
    <rPh sb="0" eb="1">
      <t>カイ</t>
    </rPh>
    <phoneticPr fontId="5"/>
  </si>
  <si>
    <t>-</t>
    <phoneticPr fontId="5"/>
  </si>
  <si>
    <t>文化交流事業数</t>
    <rPh sb="0" eb="2">
      <t>ブンカ</t>
    </rPh>
    <rPh sb="2" eb="4">
      <t>コウリュウ</t>
    </rPh>
    <rPh sb="4" eb="7">
      <t>ジギョウスウ</t>
    </rPh>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</si>
  <si>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</si>
  <si>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</si>
  <si>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</si>
  <si>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t>
    <phoneticPr fontId="5"/>
  </si>
  <si>
    <t>-</t>
    <phoneticPr fontId="5"/>
  </si>
  <si>
    <t>日本企業紹介等の日本企業を通じた経済交流，日本文化紹介や日本語教育等を通じた文化交流等をもって相互理解を促進するため，年間１２事業を実施し計９６０名の事業への参加を目指す。</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rPh sb="59" eb="61">
      <t>ネンカン</t>
    </rPh>
    <rPh sb="63" eb="65">
      <t>ジギョウ</t>
    </rPh>
    <rPh sb="66" eb="68">
      <t>ジッシ</t>
    </rPh>
    <rPh sb="69" eb="70">
      <t>ケイ</t>
    </rPh>
    <rPh sb="73" eb="74">
      <t>メイ</t>
    </rPh>
    <rPh sb="75" eb="77">
      <t>ジギョウ</t>
    </rPh>
    <rPh sb="79" eb="81">
      <t>サンカ</t>
    </rPh>
    <rPh sb="82" eb="84">
      <t>メザ</t>
    </rPh>
    <phoneticPr fontId="5"/>
  </si>
  <si>
    <t>-</t>
    <phoneticPr fontId="5"/>
  </si>
  <si>
    <t>-</t>
    <phoneticPr fontId="5"/>
  </si>
  <si>
    <t>○</t>
    <phoneticPr fontId="5"/>
  </si>
  <si>
    <t>○</t>
    <phoneticPr fontId="5"/>
  </si>
  <si>
    <t>‐</t>
  </si>
  <si>
    <t>無</t>
    <rPh sb="0" eb="1">
      <t>ム</t>
    </rPh>
    <phoneticPr fontId="5"/>
  </si>
  <si>
    <t>海外の対日理解を促進するとの社会のニーズを反映している。</t>
    <rPh sb="0" eb="2">
      <t>カイガイ</t>
    </rPh>
    <rPh sb="3" eb="5">
      <t>タイニチ</t>
    </rPh>
    <rPh sb="5" eb="7">
      <t>リカイ</t>
    </rPh>
    <rPh sb="8" eb="10">
      <t>ソクシン</t>
    </rPh>
    <rPh sb="14" eb="16">
      <t>シャカイ</t>
    </rPh>
    <rPh sb="21" eb="23">
      <t>ハンエイ</t>
    </rPh>
    <phoneticPr fontId="5"/>
  </si>
  <si>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</si>
  <si>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対日理解促進は文化外交推進のみならず，あらゆる分野での優先度が高い。</t>
    <rPh sb="0" eb="2">
      <t>タイニチ</t>
    </rPh>
    <rPh sb="2" eb="4">
      <t>リカイ</t>
    </rPh>
    <rPh sb="4" eb="6">
      <t>ソクシン</t>
    </rPh>
    <rPh sb="7" eb="9">
      <t>ブンカ</t>
    </rPh>
    <rPh sb="9" eb="11">
      <t>ガイコウ</t>
    </rPh>
    <rPh sb="11" eb="13">
      <t>スイシン</t>
    </rPh>
    <rPh sb="23" eb="25">
      <t>ブンヤ</t>
    </rPh>
    <rPh sb="27" eb="30">
      <t>ユウセンド</t>
    </rPh>
    <rPh sb="31" eb="32">
      <t>タカ</t>
    </rPh>
    <phoneticPr fontId="5"/>
  </si>
  <si>
    <t>大学側は日本文化・経済・学術センターの設立に尽力し，応分の負担を担うため，妥当である。</t>
    <rPh sb="0" eb="3">
      <t>ダイガクガワ</t>
    </rPh>
    <rPh sb="4" eb="8">
      <t>ニホンブンカ</t>
    </rPh>
    <rPh sb="9" eb="11">
      <t>ケイザイ</t>
    </rPh>
    <rPh sb="12" eb="14">
      <t>ガクジュツ</t>
    </rPh>
    <rPh sb="19" eb="21">
      <t>セツリツ</t>
    </rPh>
    <rPh sb="22" eb="24">
      <t>ジンリョク</t>
    </rPh>
    <rPh sb="26" eb="28">
      <t>オウブン</t>
    </rPh>
    <rPh sb="29" eb="31">
      <t>フタン</t>
    </rPh>
    <rPh sb="32" eb="33">
      <t>ニナ</t>
    </rPh>
    <rPh sb="37" eb="39">
      <t>ダトウ</t>
    </rPh>
    <phoneticPr fontId="5"/>
  </si>
  <si>
    <t>対日理解促進・人材育成拠点として日本文化・経済・学術センターを設立するために妥当。</t>
    <rPh sb="0" eb="2">
      <t>タイニチ</t>
    </rPh>
    <rPh sb="2" eb="4">
      <t>リカイ</t>
    </rPh>
    <rPh sb="4" eb="6">
      <t>ソクシン</t>
    </rPh>
    <rPh sb="7" eb="9">
      <t>ジンザイ</t>
    </rPh>
    <rPh sb="9" eb="11">
      <t>イクセイ</t>
    </rPh>
    <rPh sb="11" eb="13">
      <t>キョテン</t>
    </rPh>
    <rPh sb="16" eb="20">
      <t>ニホンブンカ</t>
    </rPh>
    <rPh sb="21" eb="23">
      <t>ケイザイ</t>
    </rPh>
    <rPh sb="24" eb="26">
      <t>ガクジュツ</t>
    </rPh>
    <rPh sb="31" eb="33">
      <t>セツリツ</t>
    </rPh>
    <rPh sb="38" eb="40">
      <t>ダトウ</t>
    </rPh>
    <phoneticPr fontId="5"/>
  </si>
  <si>
    <t>必要最小限の経費に限定している。</t>
    <rPh sb="0" eb="2">
      <t>ヒツヨウ</t>
    </rPh>
    <rPh sb="2" eb="5">
      <t>サイショウゲン</t>
    </rPh>
    <rPh sb="6" eb="8">
      <t>ケイヒ</t>
    </rPh>
    <rPh sb="9" eb="11">
      <t>ゲンテイ</t>
    </rPh>
    <phoneticPr fontId="5"/>
  </si>
  <si>
    <t>日本企業紹介等の日本企業支援を通じた経済交流，日本文化紹介や日本語教育等を通じた文化交流をもって相互理解を促進するという目標に見合っている。</t>
    <rPh sb="0" eb="2">
      <t>ニホン</t>
    </rPh>
    <rPh sb="2" eb="4">
      <t>キギョウ</t>
    </rPh>
    <rPh sb="4" eb="6">
      <t>ショウカイ</t>
    </rPh>
    <rPh sb="6" eb="7">
      <t>トウ</t>
    </rPh>
    <rPh sb="8" eb="10">
      <t>ニホン</t>
    </rPh>
    <rPh sb="10" eb="12">
      <t>キギョウ</t>
    </rPh>
    <rPh sb="12" eb="14">
      <t>シエン</t>
    </rPh>
    <rPh sb="15" eb="16">
      <t>ツウ</t>
    </rPh>
    <rPh sb="18" eb="20">
      <t>ケイザイ</t>
    </rPh>
    <rPh sb="20" eb="22">
      <t>コウリュウ</t>
    </rPh>
    <rPh sb="23" eb="27">
      <t>ニホンブンカ</t>
    </rPh>
    <rPh sb="27" eb="29">
      <t>ショウカイ</t>
    </rPh>
    <rPh sb="30" eb="33">
      <t>ニホンゴ</t>
    </rPh>
    <rPh sb="33" eb="35">
      <t>キョウイク</t>
    </rPh>
    <rPh sb="35" eb="36">
      <t>トウ</t>
    </rPh>
    <rPh sb="37" eb="38">
      <t>ツウ</t>
    </rPh>
    <rPh sb="40" eb="42">
      <t>ブンカ</t>
    </rPh>
    <rPh sb="42" eb="44">
      <t>コウリュウ</t>
    </rPh>
    <rPh sb="48" eb="50">
      <t>ソウゴ</t>
    </rPh>
    <rPh sb="50" eb="52">
      <t>リカイ</t>
    </rPh>
    <rPh sb="53" eb="55">
      <t>ソクシン</t>
    </rPh>
    <rPh sb="60" eb="62">
      <t>モクヒョウ</t>
    </rPh>
    <rPh sb="63" eb="65">
      <t>ミア</t>
    </rPh>
    <phoneticPr fontId="5"/>
  </si>
  <si>
    <t>本件事業は日本企業を通じた経済交流，日本文化紹介や日本語教育等の文化交流を通じ対日理解促進に重要な役割を果たすものである。</t>
    <rPh sb="0" eb="2">
      <t>ホンケン</t>
    </rPh>
    <rPh sb="2" eb="4">
      <t>ジギョウ</t>
    </rPh>
    <rPh sb="5" eb="7">
      <t>ニホン</t>
    </rPh>
    <rPh sb="7" eb="9">
      <t>キギョウ</t>
    </rPh>
    <rPh sb="10" eb="11">
      <t>ツウ</t>
    </rPh>
    <rPh sb="13" eb="15">
      <t>ケイザイ</t>
    </rPh>
    <rPh sb="15" eb="17">
      <t>コウリュウ</t>
    </rPh>
    <rPh sb="18" eb="22">
      <t>ニホンブンカ</t>
    </rPh>
    <rPh sb="22" eb="24">
      <t>ショウカイ</t>
    </rPh>
    <rPh sb="25" eb="28">
      <t>ニホンゴ</t>
    </rPh>
    <rPh sb="28" eb="30">
      <t>キョウイク</t>
    </rPh>
    <rPh sb="30" eb="31">
      <t>トウ</t>
    </rPh>
    <rPh sb="32" eb="34">
      <t>ブンカ</t>
    </rPh>
    <rPh sb="34" eb="36">
      <t>コウリュウ</t>
    </rPh>
    <rPh sb="37" eb="38">
      <t>ツウ</t>
    </rPh>
    <rPh sb="39" eb="41">
      <t>タイニチ</t>
    </rPh>
    <rPh sb="41" eb="43">
      <t>リカイ</t>
    </rPh>
    <rPh sb="43" eb="45">
      <t>ソクシン</t>
    </rPh>
    <rPh sb="46" eb="48">
      <t>ジュウヨウ</t>
    </rPh>
    <rPh sb="49" eb="51">
      <t>ヤクワリ</t>
    </rPh>
    <rPh sb="52" eb="53">
      <t>ハ</t>
    </rPh>
    <phoneticPr fontId="5"/>
  </si>
  <si>
    <t>適切かつ効率的な事業実施に努める。</t>
    <rPh sb="0" eb="2">
      <t>テキセツ</t>
    </rPh>
    <rPh sb="4" eb="7">
      <t>コウリツテキ</t>
    </rPh>
    <rPh sb="8" eb="10">
      <t>ジギョウ</t>
    </rPh>
    <rPh sb="10" eb="12">
      <t>ジッシ</t>
    </rPh>
    <rPh sb="13" eb="14">
      <t>ツト</t>
    </rPh>
    <phoneticPr fontId="5"/>
  </si>
  <si>
    <t>A.ロスアンデス大学</t>
    <rPh sb="8" eb="10">
      <t>ダイガク</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</si>
  <si>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</si>
  <si>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ロスアンデス大学</t>
    <rPh sb="6" eb="8">
      <t>ダイガク</t>
    </rPh>
    <phoneticPr fontId="5"/>
  </si>
  <si>
    <t>-</t>
    <phoneticPr fontId="5"/>
  </si>
  <si>
    <t>経済及び文化交流等を通じた相互理解促進</t>
    <rPh sb="0" eb="2">
      <t>ケイザイ</t>
    </rPh>
    <rPh sb="2" eb="3">
      <t>オヨ</t>
    </rPh>
    <rPh sb="4" eb="6">
      <t>ブンカ</t>
    </rPh>
    <rPh sb="6" eb="8">
      <t>コウリュウ</t>
    </rPh>
    <rPh sb="8" eb="9">
      <t>トウ</t>
    </rPh>
    <rPh sb="10" eb="11">
      <t>ツウ</t>
    </rPh>
    <rPh sb="13" eb="15">
      <t>ソウゴ</t>
    </rPh>
    <rPh sb="15" eb="17">
      <t>リカイ</t>
    </rPh>
    <rPh sb="17" eb="19">
      <t>ソクシン</t>
    </rPh>
    <phoneticPr fontId="5"/>
  </si>
  <si>
    <t>-</t>
    <phoneticPr fontId="5"/>
  </si>
  <si>
    <t>外務省</t>
  </si>
  <si>
    <t>-</t>
    <phoneticPr fontId="5"/>
  </si>
  <si>
    <t>外務省設置法第４条第３項</t>
    <rPh sb="0" eb="3">
      <t>ガイムショウ</t>
    </rPh>
    <rPh sb="3" eb="6">
      <t>セッチホウ</t>
    </rPh>
    <rPh sb="6" eb="7">
      <t>ダイ</t>
    </rPh>
    <rPh sb="8" eb="9">
      <t>ジョウ</t>
    </rPh>
    <rPh sb="9" eb="10">
      <t>ダイ</t>
    </rPh>
    <rPh sb="11" eb="12">
      <t>コウ</t>
    </rPh>
    <phoneticPr fontId="5"/>
  </si>
  <si>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</si>
  <si>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</si>
  <si>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</si>
  <si>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</si>
  <si>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</si>
  <si>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</si>
  <si>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</si>
  <si>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</si>
  <si>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</si>
  <si>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</si>
  <si>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日本企業紹介等の日本企業を通じた経済交流，日本文化紹介や日本語教育等を通じた文化交流等をもって相互理解を促進する。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</si>
  <si>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 xml:space="preserve">【成果実績（アウトカム）】
成果指標：各種交流事業実施回数　１６回
【活動実績（アウトプット）】
活動指標：事業への来訪者数　８７５名
</t>
    <rPh sb="1" eb="3">
      <t>セイカ</t>
    </rPh>
    <rPh sb="3" eb="5">
      <t>ジッセキ</t>
    </rPh>
    <rPh sb="14" eb="16">
      <t>セイカ</t>
    </rPh>
    <rPh sb="16" eb="18">
      <t>シヒョウ</t>
    </rPh>
    <rPh sb="19" eb="21">
      <t>カクシュ</t>
    </rPh>
    <rPh sb="21" eb="23">
      <t>コウリュウ</t>
    </rPh>
    <rPh sb="23" eb="25">
      <t>ジギョウ</t>
    </rPh>
    <rPh sb="25" eb="27">
      <t>ジッシ</t>
    </rPh>
    <rPh sb="27" eb="29">
      <t>カイスウ</t>
    </rPh>
    <rPh sb="32" eb="33">
      <t>カイ</t>
    </rPh>
    <rPh sb="36" eb="38">
      <t>カツドウ</t>
    </rPh>
    <rPh sb="38" eb="40">
      <t>ジッセキ</t>
    </rPh>
    <rPh sb="50" eb="52">
      <t>カツドウ</t>
    </rPh>
    <rPh sb="52" eb="54">
      <t>シヒョウ</t>
    </rPh>
    <rPh sb="55" eb="57">
      <t>ジギョウ</t>
    </rPh>
    <rPh sb="59" eb="62">
      <t>ライホウシャ</t>
    </rPh>
    <rPh sb="62" eb="63">
      <t>スウ</t>
    </rPh>
    <rPh sb="67" eb="68">
      <t>メイ</t>
    </rPh>
    <phoneticPr fontId="5"/>
  </si>
  <si>
    <t>１．３億円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</si>
</sst>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3" xfId="0" quotePrefix="1"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Border="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78" xfId="0" applyFont="1" applyFill="1" applyBorder="1" applyAlignment="1">
      <alignment vertical="center" wrapText="1"/>
    </xf>
    <xf numFmtId="0" fontId="32" fillId="0" borderId="179" xfId="0" applyFont="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92529</xdr:colOff>
      <xdr:row>746</xdr:row>
      <xdr:rowOff>111578</xdr:rowOff>
    </xdr:from>
    <xdr:to>
      <xdr:col>33</xdr:col>
      <xdr:colOff>92528</xdr:colOff>
      <xdr:row>748</xdr:row>
      <xdr:rowOff>293913</xdr:rowOff>
    </xdr:to>
    <xdr:sp macro="" textlink="">
      <xdr:nvSpPr>
        <xdr:cNvPr id="2" name="正方形/長方形 1"/>
        <xdr:cNvSpPr/>
      </xdr:nvSpPr>
      <xdr:spPr>
        <a:xfrm>
          <a:off x="4582886" y="43559185"/>
          <a:ext cx="2245178" cy="8899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163287</xdr:colOff>
      <xdr:row>746</xdr:row>
      <xdr:rowOff>179613</xdr:rowOff>
    </xdr:from>
    <xdr:to>
      <xdr:col>33</xdr:col>
      <xdr:colOff>16329</xdr:colOff>
      <xdr:row>748</xdr:row>
      <xdr:rowOff>227239</xdr:rowOff>
    </xdr:to>
    <xdr:sp macro="" textlink="">
      <xdr:nvSpPr>
        <xdr:cNvPr id="3" name="テキスト ボックス 2"/>
        <xdr:cNvSpPr txBox="1"/>
      </xdr:nvSpPr>
      <xdr:spPr>
        <a:xfrm>
          <a:off x="4653644" y="43627220"/>
          <a:ext cx="2098221" cy="755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Ａ．ロスアンデス大学</a:t>
          </a:r>
          <a:endParaRPr kumimoji="1" lang="en-US" altLang="ja-JP" sz="1100" b="1"/>
        </a:p>
        <a:p>
          <a:pPr algn="ctr"/>
          <a:r>
            <a:rPr kumimoji="1" lang="ja-JP" altLang="en-US" sz="1100" b="1"/>
            <a:t>１３２百万円</a:t>
          </a:r>
          <a:endParaRPr kumimoji="1" lang="en-US" altLang="ja-JP" sz="1100" b="1"/>
        </a:p>
      </xdr:txBody>
    </xdr:sp>
    <xdr:clientData/>
  </xdr:twoCellAnchor>
  <xdr:twoCellAnchor>
    <xdr:from>
      <xdr:col>15</xdr:col>
      <xdr:colOff>0</xdr:colOff>
      <xdr:row>741</xdr:row>
      <xdr:rowOff>204107</xdr:rowOff>
    </xdr:from>
    <xdr:to>
      <xdr:col>42</xdr:col>
      <xdr:colOff>9524</xdr:colOff>
      <xdr:row>743</xdr:row>
      <xdr:rowOff>213632</xdr:rowOff>
    </xdr:to>
    <xdr:sp macro="" textlink="">
      <xdr:nvSpPr>
        <xdr:cNvPr id="4" name="角丸四角形 3"/>
        <xdr:cNvSpPr/>
      </xdr:nvSpPr>
      <xdr:spPr>
        <a:xfrm>
          <a:off x="3061607" y="41882786"/>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16327</xdr:colOff>
      <xdr:row>741</xdr:row>
      <xdr:rowOff>265338</xdr:rowOff>
    </xdr:from>
    <xdr:to>
      <xdr:col>37</xdr:col>
      <xdr:colOff>191860</xdr:colOff>
      <xdr:row>743</xdr:row>
      <xdr:rowOff>197302</xdr:rowOff>
    </xdr:to>
    <xdr:sp macro="" textlink="">
      <xdr:nvSpPr>
        <xdr:cNvPr id="5" name="テキスト ボックス 4"/>
        <xdr:cNvSpPr txBox="1"/>
      </xdr:nvSpPr>
      <xdr:spPr>
        <a:xfrm>
          <a:off x="3690256" y="41944017"/>
          <a:ext cx="4053568" cy="63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外務省　　　１３２百万円</a:t>
          </a:r>
          <a:endParaRPr kumimoji="1" lang="en-US" altLang="ja-JP" sz="1400" b="1"/>
        </a:p>
      </xdr:txBody>
    </xdr:sp>
    <xdr:clientData/>
  </xdr:twoCellAnchor>
  <xdr:twoCellAnchor>
    <xdr:from>
      <xdr:col>28</xdr:col>
      <xdr:colOff>159203</xdr:colOff>
      <xdr:row>743</xdr:row>
      <xdr:rowOff>247650</xdr:rowOff>
    </xdr:from>
    <xdr:to>
      <xdr:col>28</xdr:col>
      <xdr:colOff>159203</xdr:colOff>
      <xdr:row>746</xdr:row>
      <xdr:rowOff>122465</xdr:rowOff>
    </xdr:to>
    <xdr:cxnSp macro="">
      <xdr:nvCxnSpPr>
        <xdr:cNvPr id="6" name="直線矢印コネクタ 5"/>
        <xdr:cNvCxnSpPr/>
      </xdr:nvCxnSpPr>
      <xdr:spPr>
        <a:xfrm>
          <a:off x="5874203" y="42633900"/>
          <a:ext cx="0" cy="93617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260</v>
      </c>
      <c r="AT2" s="219"/>
      <c r="AU2" s="219"/>
      <c r="AV2" s="52" t="str">
        <f>IF(AW2="", "", "-")</f>
        <v/>
      </c>
      <c r="AW2" s="397"/>
      <c r="AX2" s="397"/>
    </row>
    <row r="3" spans="1:50" ht="21" customHeight="1" thickBot="1" x14ac:dyDescent="0.2">
      <c r="A3" s="525" t="s">
        <v>536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602</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553</v>
      </c>
      <c r="H5" s="561"/>
      <c r="I5" s="561"/>
      <c r="J5" s="561"/>
      <c r="K5" s="561"/>
      <c r="L5" s="561"/>
      <c r="M5" s="562" t="s">
        <v>66</v>
      </c>
      <c r="N5" s="563"/>
      <c r="O5" s="563"/>
      <c r="P5" s="563"/>
      <c r="Q5" s="563"/>
      <c r="R5" s="564"/>
      <c r="S5" s="565" t="s">
        <v>554</v>
      </c>
      <c r="T5" s="561"/>
      <c r="U5" s="561"/>
      <c r="V5" s="561"/>
      <c r="W5" s="561"/>
      <c r="X5" s="566"/>
      <c r="Y5" s="716" t="s">
        <v>3</v>
      </c>
      <c r="Z5" s="717"/>
      <c r="AA5" s="717"/>
      <c r="AB5" s="717"/>
      <c r="AC5" s="717"/>
      <c r="AD5" s="718"/>
      <c r="AE5" s="719" t="s">
        <v>555</v>
      </c>
      <c r="AF5" s="719"/>
      <c r="AG5" s="719"/>
      <c r="AH5" s="719"/>
      <c r="AI5" s="719"/>
      <c r="AJ5" s="719"/>
      <c r="AK5" s="719"/>
      <c r="AL5" s="719"/>
      <c r="AM5" s="719"/>
      <c r="AN5" s="719"/>
      <c r="AO5" s="719"/>
      <c r="AP5" s="720"/>
      <c r="AQ5" s="721" t="s">
        <v>556</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604</v>
      </c>
      <c r="H7" s="835"/>
      <c r="I7" s="835"/>
      <c r="J7" s="835"/>
      <c r="K7" s="835"/>
      <c r="L7" s="835"/>
      <c r="M7" s="835"/>
      <c r="N7" s="835"/>
      <c r="O7" s="835"/>
      <c r="P7" s="835"/>
      <c r="Q7" s="835"/>
      <c r="R7" s="835"/>
      <c r="S7" s="835"/>
      <c r="T7" s="835"/>
      <c r="U7" s="835"/>
      <c r="V7" s="835"/>
      <c r="W7" s="835"/>
      <c r="X7" s="836"/>
      <c r="Y7" s="395" t="s">
        <v>550</v>
      </c>
      <c r="Z7" s="295"/>
      <c r="AA7" s="295"/>
      <c r="AB7" s="295"/>
      <c r="AC7" s="295"/>
      <c r="AD7" s="396"/>
      <c r="AE7" s="382" t="s">
        <v>558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39" t="str">
        <f>入力規則等!K13</f>
        <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4" t="s">
        <v>559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560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537</v>
      </c>
      <c r="AL12" s="297"/>
      <c r="AM12" s="297"/>
      <c r="AN12" s="297"/>
      <c r="AO12" s="297"/>
      <c r="AP12" s="297"/>
      <c r="AQ12" s="298"/>
      <c r="AR12" s="302" t="s">
        <v>538</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t="s">
        <v>558</v>
      </c>
      <c r="Q13" s="99"/>
      <c r="R13" s="99"/>
      <c r="S13" s="99"/>
      <c r="T13" s="99"/>
      <c r="U13" s="99"/>
      <c r="V13" s="100"/>
      <c r="W13" s="98" t="s">
        <v>557</v>
      </c>
      <c r="X13" s="99"/>
      <c r="Y13" s="99"/>
      <c r="Z13" s="99"/>
      <c r="AA13" s="99"/>
      <c r="AB13" s="99"/>
      <c r="AC13" s="100"/>
      <c r="AD13" s="98" t="s">
        <v>557</v>
      </c>
      <c r="AE13" s="99"/>
      <c r="AF13" s="99"/>
      <c r="AG13" s="99"/>
      <c r="AH13" s="99"/>
      <c r="AI13" s="99"/>
      <c r="AJ13" s="100"/>
      <c r="AK13" s="393" t="s">
        <v>603</v>
      </c>
      <c r="AL13" s="99"/>
      <c r="AM13" s="99"/>
      <c r="AN13" s="99"/>
      <c r="AO13" s="99"/>
      <c r="AP13" s="99"/>
      <c r="AQ13" s="100"/>
      <c r="AR13" s="95" t="s">
        <v>601</v>
      </c>
      <c r="AS13" s="96"/>
      <c r="AT13" s="96"/>
      <c r="AU13" s="96"/>
      <c r="AV13" s="96"/>
      <c r="AW13" s="96"/>
      <c r="AX13" s="394"/>
    </row>
    <row r="14" spans="1:50" ht="21" customHeight="1" x14ac:dyDescent="0.15">
      <c r="A14" s="140"/>
      <c r="B14" s="141"/>
      <c r="C14" s="141"/>
      <c r="D14" s="141"/>
      <c r="E14" s="141"/>
      <c r="F14" s="142"/>
      <c r="G14" s="746"/>
      <c r="H14" s="747"/>
      <c r="I14" s="577" t="s">
        <v>8</v>
      </c>
      <c r="J14" s="631"/>
      <c r="K14" s="631"/>
      <c r="L14" s="631"/>
      <c r="M14" s="631"/>
      <c r="N14" s="631"/>
      <c r="O14" s="632"/>
      <c r="P14" s="98" t="s">
        <v>557</v>
      </c>
      <c r="Q14" s="99"/>
      <c r="R14" s="99"/>
      <c r="S14" s="99"/>
      <c r="T14" s="99"/>
      <c r="U14" s="99"/>
      <c r="V14" s="100"/>
      <c r="W14" s="98">
        <v>132</v>
      </c>
      <c r="X14" s="99"/>
      <c r="Y14" s="99"/>
      <c r="Z14" s="99"/>
      <c r="AA14" s="99"/>
      <c r="AB14" s="99"/>
      <c r="AC14" s="100"/>
      <c r="AD14" s="98" t="s">
        <v>557</v>
      </c>
      <c r="AE14" s="99"/>
      <c r="AF14" s="99"/>
      <c r="AG14" s="99"/>
      <c r="AH14" s="99"/>
      <c r="AI14" s="99"/>
      <c r="AJ14" s="100"/>
      <c r="AK14" s="98" t="s">
        <v>557</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7" t="s">
        <v>51</v>
      </c>
      <c r="J15" s="578"/>
      <c r="K15" s="578"/>
      <c r="L15" s="578"/>
      <c r="M15" s="578"/>
      <c r="N15" s="578"/>
      <c r="O15" s="579"/>
      <c r="P15" s="98" t="s">
        <v>557</v>
      </c>
      <c r="Q15" s="99"/>
      <c r="R15" s="99"/>
      <c r="S15" s="99"/>
      <c r="T15" s="99"/>
      <c r="U15" s="99"/>
      <c r="V15" s="100"/>
      <c r="W15" s="98" t="s">
        <v>557</v>
      </c>
      <c r="X15" s="99"/>
      <c r="Y15" s="99"/>
      <c r="Z15" s="99"/>
      <c r="AA15" s="99"/>
      <c r="AB15" s="99"/>
      <c r="AC15" s="100"/>
      <c r="AD15" s="98" t="s">
        <v>557</v>
      </c>
      <c r="AE15" s="99"/>
      <c r="AF15" s="99"/>
      <c r="AG15" s="99"/>
      <c r="AH15" s="99"/>
      <c r="AI15" s="99"/>
      <c r="AJ15" s="100"/>
      <c r="AK15" s="98" t="s">
        <v>557</v>
      </c>
      <c r="AL15" s="99"/>
      <c r="AM15" s="99"/>
      <c r="AN15" s="99"/>
      <c r="AO15" s="99"/>
      <c r="AP15" s="99"/>
      <c r="AQ15" s="100"/>
      <c r="AR15" s="98"/>
      <c r="AS15" s="99"/>
      <c r="AT15" s="99"/>
      <c r="AU15" s="99"/>
      <c r="AV15" s="99"/>
      <c r="AW15" s="99"/>
      <c r="AX15" s="630"/>
    </row>
    <row r="16" spans="1:50" ht="21" customHeight="1" x14ac:dyDescent="0.15">
      <c r="A16" s="140"/>
      <c r="B16" s="141"/>
      <c r="C16" s="141"/>
      <c r="D16" s="141"/>
      <c r="E16" s="141"/>
      <c r="F16" s="142"/>
      <c r="G16" s="746"/>
      <c r="H16" s="747"/>
      <c r="I16" s="577" t="s">
        <v>52</v>
      </c>
      <c r="J16" s="578"/>
      <c r="K16" s="578"/>
      <c r="L16" s="578"/>
      <c r="M16" s="578"/>
      <c r="N16" s="578"/>
      <c r="O16" s="579"/>
      <c r="P16" s="98" t="s">
        <v>557</v>
      </c>
      <c r="Q16" s="99"/>
      <c r="R16" s="99"/>
      <c r="S16" s="99"/>
      <c r="T16" s="99"/>
      <c r="U16" s="99"/>
      <c r="V16" s="100"/>
      <c r="W16" s="98" t="s">
        <v>557</v>
      </c>
      <c r="X16" s="99"/>
      <c r="Y16" s="99"/>
      <c r="Z16" s="99"/>
      <c r="AA16" s="99"/>
      <c r="AB16" s="99"/>
      <c r="AC16" s="100"/>
      <c r="AD16" s="98" t="s">
        <v>557</v>
      </c>
      <c r="AE16" s="99"/>
      <c r="AF16" s="99"/>
      <c r="AG16" s="99"/>
      <c r="AH16" s="99"/>
      <c r="AI16" s="99"/>
      <c r="AJ16" s="100"/>
      <c r="AK16" s="98" t="s">
        <v>557</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7" t="s">
        <v>50</v>
      </c>
      <c r="J17" s="631"/>
      <c r="K17" s="631"/>
      <c r="L17" s="631"/>
      <c r="M17" s="631"/>
      <c r="N17" s="631"/>
      <c r="O17" s="632"/>
      <c r="P17" s="98" t="s">
        <v>557</v>
      </c>
      <c r="Q17" s="99"/>
      <c r="R17" s="99"/>
      <c r="S17" s="99"/>
      <c r="T17" s="99"/>
      <c r="U17" s="99"/>
      <c r="V17" s="100"/>
      <c r="W17" s="98" t="s">
        <v>557</v>
      </c>
      <c r="X17" s="99"/>
      <c r="Y17" s="99"/>
      <c r="Z17" s="99"/>
      <c r="AA17" s="99"/>
      <c r="AB17" s="99"/>
      <c r="AC17" s="100"/>
      <c r="AD17" s="98" t="s">
        <v>557</v>
      </c>
      <c r="AE17" s="99"/>
      <c r="AF17" s="99"/>
      <c r="AG17" s="99"/>
      <c r="AH17" s="99"/>
      <c r="AI17" s="99"/>
      <c r="AJ17" s="100"/>
      <c r="AK17" s="98" t="s">
        <v>557</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0</v>
      </c>
      <c r="Q18" s="105"/>
      <c r="R18" s="105"/>
      <c r="S18" s="105"/>
      <c r="T18" s="105"/>
      <c r="U18" s="105"/>
      <c r="V18" s="106"/>
      <c r="W18" s="104">
        <f>SUM(W13:AC17)</f>
        <v>132</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t="s">
        <v>561</v>
      </c>
      <c r="Q19" s="99"/>
      <c r="R19" s="99"/>
      <c r="S19" s="99"/>
      <c r="T19" s="99"/>
      <c r="U19" s="99"/>
      <c r="V19" s="100"/>
      <c r="W19" s="98">
        <v>132</v>
      </c>
      <c r="X19" s="99"/>
      <c r="Y19" s="99"/>
      <c r="Z19" s="99"/>
      <c r="AA19" s="99"/>
      <c r="AB19" s="99"/>
      <c r="AC19" s="100"/>
      <c r="AD19" s="98" t="s">
        <v>558</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1</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31" t="s">
        <v>498</v>
      </c>
      <c r="H21" s="932"/>
      <c r="I21" s="932"/>
      <c r="J21" s="932"/>
      <c r="K21" s="932"/>
      <c r="L21" s="932"/>
      <c r="M21" s="932"/>
      <c r="N21" s="932"/>
      <c r="O21" s="932"/>
      <c r="P21" s="541" t="e">
        <f>IF(P19=0, "-", SUM(P19)/SUM(P13,P14))</f>
        <v>#DIV/0!</v>
      </c>
      <c r="Q21" s="541"/>
      <c r="R21" s="541"/>
      <c r="S21" s="541"/>
      <c r="T21" s="541"/>
      <c r="U21" s="541"/>
      <c r="V21" s="541"/>
      <c r="W21" s="541">
        <f t="shared" ref="W21" si="2">IF(W19=0, "-", SUM(W19)/SUM(W13,W14))</f>
        <v>1</v>
      </c>
      <c r="X21" s="541"/>
      <c r="Y21" s="541"/>
      <c r="Z21" s="541"/>
      <c r="AA21" s="541"/>
      <c r="AB21" s="541"/>
      <c r="AC21" s="541"/>
      <c r="AD21" s="541" t="e">
        <f t="shared" ref="AD21" si="3">IF(AD19=0, "-", SUM(AD19)/SUM(AD13,AD14))</f>
        <v>#DIV/0!</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541</v>
      </c>
      <c r="B22" s="197"/>
      <c r="C22" s="197"/>
      <c r="D22" s="197"/>
      <c r="E22" s="197"/>
      <c r="F22" s="198"/>
      <c r="G22" s="181" t="s">
        <v>475</v>
      </c>
      <c r="H22" s="182"/>
      <c r="I22" s="182"/>
      <c r="J22" s="182"/>
      <c r="K22" s="182"/>
      <c r="L22" s="182"/>
      <c r="M22" s="182"/>
      <c r="N22" s="182"/>
      <c r="O22" s="183"/>
      <c r="P22" s="205" t="s">
        <v>539</v>
      </c>
      <c r="Q22" s="182"/>
      <c r="R22" s="182"/>
      <c r="S22" s="182"/>
      <c r="T22" s="182"/>
      <c r="U22" s="182"/>
      <c r="V22" s="183"/>
      <c r="W22" s="205" t="s">
        <v>540</v>
      </c>
      <c r="X22" s="182"/>
      <c r="Y22" s="182"/>
      <c r="Z22" s="182"/>
      <c r="AA22" s="182"/>
      <c r="AB22" s="182"/>
      <c r="AC22" s="183"/>
      <c r="AD22" s="205" t="s">
        <v>474</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562</v>
      </c>
      <c r="H23" s="185"/>
      <c r="I23" s="185"/>
      <c r="J23" s="185"/>
      <c r="K23" s="185"/>
      <c r="L23" s="185"/>
      <c r="M23" s="185"/>
      <c r="N23" s="185"/>
      <c r="O23" s="186"/>
      <c r="P23" s="95" t="s">
        <v>561</v>
      </c>
      <c r="Q23" s="96"/>
      <c r="R23" s="96"/>
      <c r="S23" s="96"/>
      <c r="T23" s="96"/>
      <c r="U23" s="96"/>
      <c r="V23" s="97"/>
      <c r="W23" s="95" t="s">
        <v>557</v>
      </c>
      <c r="X23" s="96"/>
      <c r="Y23" s="96"/>
      <c r="Z23" s="96"/>
      <c r="AA23" s="96"/>
      <c r="AB23" s="96"/>
      <c r="AC23" s="97"/>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561</v>
      </c>
      <c r="H24" s="188"/>
      <c r="I24" s="188"/>
      <c r="J24" s="188"/>
      <c r="K24" s="188"/>
      <c r="L24" s="188"/>
      <c r="M24" s="188"/>
      <c r="N24" s="188"/>
      <c r="O24" s="189"/>
      <c r="P24" s="98" t="s">
        <v>557</v>
      </c>
      <c r="Q24" s="99"/>
      <c r="R24" s="99"/>
      <c r="S24" s="99"/>
      <c r="T24" s="99"/>
      <c r="U24" s="99"/>
      <c r="V24" s="100"/>
      <c r="W24" s="98" t="s">
        <v>557</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563</v>
      </c>
      <c r="H25" s="188"/>
      <c r="I25" s="188"/>
      <c r="J25" s="188"/>
      <c r="K25" s="188"/>
      <c r="L25" s="188"/>
      <c r="M25" s="188"/>
      <c r="N25" s="188"/>
      <c r="O25" s="189"/>
      <c r="P25" s="98" t="s">
        <v>557</v>
      </c>
      <c r="Q25" s="99"/>
      <c r="R25" s="99"/>
      <c r="S25" s="99"/>
      <c r="T25" s="99"/>
      <c r="U25" s="99"/>
      <c r="V25" s="100"/>
      <c r="W25" s="98" t="s">
        <v>557</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561</v>
      </c>
      <c r="H26" s="188"/>
      <c r="I26" s="188"/>
      <c r="J26" s="188"/>
      <c r="K26" s="188"/>
      <c r="L26" s="188"/>
      <c r="M26" s="188"/>
      <c r="N26" s="188"/>
      <c r="O26" s="189"/>
      <c r="P26" s="98" t="s">
        <v>557</v>
      </c>
      <c r="Q26" s="99"/>
      <c r="R26" s="99"/>
      <c r="S26" s="99"/>
      <c r="T26" s="99"/>
      <c r="U26" s="99"/>
      <c r="V26" s="100"/>
      <c r="W26" s="98" t="s">
        <v>557</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561</v>
      </c>
      <c r="H27" s="188"/>
      <c r="I27" s="188"/>
      <c r="J27" s="188"/>
      <c r="K27" s="188"/>
      <c r="L27" s="188"/>
      <c r="M27" s="188"/>
      <c r="N27" s="188"/>
      <c r="O27" s="189"/>
      <c r="P27" s="98" t="s">
        <v>557</v>
      </c>
      <c r="Q27" s="99"/>
      <c r="R27" s="99"/>
      <c r="S27" s="99"/>
      <c r="T27" s="99"/>
      <c r="U27" s="99"/>
      <c r="V27" s="100"/>
      <c r="W27" s="98" t="s">
        <v>557</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479</v>
      </c>
      <c r="H28" s="191"/>
      <c r="I28" s="191"/>
      <c r="J28" s="191"/>
      <c r="K28" s="191"/>
      <c r="L28" s="191"/>
      <c r="M28" s="191"/>
      <c r="N28" s="191"/>
      <c r="O28" s="192"/>
      <c r="P28" s="104" t="e">
        <f>P29-SUM(P23:P27)</f>
        <v>#VALUE!</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476</v>
      </c>
      <c r="H29" s="194"/>
      <c r="I29" s="194"/>
      <c r="J29" s="194"/>
      <c r="K29" s="194"/>
      <c r="L29" s="194"/>
      <c r="M29" s="194"/>
      <c r="N29" s="194"/>
      <c r="O29" s="195"/>
      <c r="P29" s="226" t="str">
        <f>AK13</f>
        <v>-</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492</v>
      </c>
      <c r="B30" s="512"/>
      <c r="C30" s="512"/>
      <c r="D30" s="512"/>
      <c r="E30" s="512"/>
      <c r="F30" s="513"/>
      <c r="G30" s="649"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t="s">
        <v>567</v>
      </c>
      <c r="AR31" s="134"/>
      <c r="AS31" s="135" t="s">
        <v>356</v>
      </c>
      <c r="AT31" s="170"/>
      <c r="AU31" s="270">
        <v>31</v>
      </c>
      <c r="AV31" s="270"/>
      <c r="AW31" s="378" t="s">
        <v>300</v>
      </c>
      <c r="AX31" s="379"/>
    </row>
    <row r="32" spans="1:50" ht="23.25" customHeight="1" x14ac:dyDescent="0.15">
      <c r="A32" s="517"/>
      <c r="B32" s="515"/>
      <c r="C32" s="515"/>
      <c r="D32" s="515"/>
      <c r="E32" s="515"/>
      <c r="F32" s="516"/>
      <c r="G32" s="542" t="s">
        <v>564</v>
      </c>
      <c r="H32" s="543"/>
      <c r="I32" s="543"/>
      <c r="J32" s="543"/>
      <c r="K32" s="543"/>
      <c r="L32" s="543"/>
      <c r="M32" s="543"/>
      <c r="N32" s="543"/>
      <c r="O32" s="544"/>
      <c r="P32" s="159" t="s">
        <v>565</v>
      </c>
      <c r="Q32" s="159"/>
      <c r="R32" s="159"/>
      <c r="S32" s="159"/>
      <c r="T32" s="159"/>
      <c r="U32" s="159"/>
      <c r="V32" s="159"/>
      <c r="W32" s="159"/>
      <c r="X32" s="230"/>
      <c r="Y32" s="337" t="s">
        <v>12</v>
      </c>
      <c r="Z32" s="551"/>
      <c r="AA32" s="552"/>
      <c r="AB32" s="553" t="s">
        <v>566</v>
      </c>
      <c r="AC32" s="553"/>
      <c r="AD32" s="553"/>
      <c r="AE32" s="363" t="s">
        <v>561</v>
      </c>
      <c r="AF32" s="364"/>
      <c r="AG32" s="364"/>
      <c r="AH32" s="365"/>
      <c r="AI32" s="363">
        <v>251</v>
      </c>
      <c r="AJ32" s="364"/>
      <c r="AK32" s="364"/>
      <c r="AL32" s="364"/>
      <c r="AM32" s="363">
        <v>875</v>
      </c>
      <c r="AN32" s="364"/>
      <c r="AO32" s="364"/>
      <c r="AP32" s="364"/>
      <c r="AQ32" s="101" t="s">
        <v>568</v>
      </c>
      <c r="AR32" s="102"/>
      <c r="AS32" s="102"/>
      <c r="AT32" s="103"/>
      <c r="AU32" s="364" t="s">
        <v>568</v>
      </c>
      <c r="AV32" s="364"/>
      <c r="AW32" s="364"/>
      <c r="AX32" s="366"/>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566</v>
      </c>
      <c r="AC33" s="524"/>
      <c r="AD33" s="524"/>
      <c r="AE33" s="363" t="s">
        <v>557</v>
      </c>
      <c r="AF33" s="364"/>
      <c r="AG33" s="364"/>
      <c r="AH33" s="365"/>
      <c r="AI33" s="363">
        <v>240</v>
      </c>
      <c r="AJ33" s="364"/>
      <c r="AK33" s="364"/>
      <c r="AL33" s="364"/>
      <c r="AM33" s="363">
        <v>960</v>
      </c>
      <c r="AN33" s="364"/>
      <c r="AO33" s="364"/>
      <c r="AP33" s="364"/>
      <c r="AQ33" s="101" t="s">
        <v>569</v>
      </c>
      <c r="AR33" s="102"/>
      <c r="AS33" s="102"/>
      <c r="AT33" s="103"/>
      <c r="AU33" s="364">
        <v>960</v>
      </c>
      <c r="AV33" s="364"/>
      <c r="AW33" s="364"/>
      <c r="AX33" s="366"/>
    </row>
    <row r="34" spans="1:50" ht="23.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t="s">
        <v>557</v>
      </c>
      <c r="AF34" s="364"/>
      <c r="AG34" s="364"/>
      <c r="AH34" s="365"/>
      <c r="AI34" s="363">
        <v>104</v>
      </c>
      <c r="AJ34" s="364"/>
      <c r="AK34" s="364"/>
      <c r="AL34" s="364"/>
      <c r="AM34" s="363">
        <v>91</v>
      </c>
      <c r="AN34" s="364"/>
      <c r="AO34" s="364"/>
      <c r="AP34" s="364"/>
      <c r="AQ34" s="101" t="s">
        <v>569</v>
      </c>
      <c r="AR34" s="102"/>
      <c r="AS34" s="102"/>
      <c r="AT34" s="103"/>
      <c r="AU34" s="364" t="s">
        <v>568</v>
      </c>
      <c r="AV34" s="364"/>
      <c r="AW34" s="364"/>
      <c r="AX34" s="366"/>
    </row>
    <row r="35" spans="1:50" ht="23.25" customHeight="1" x14ac:dyDescent="0.15">
      <c r="A35" s="902" t="s">
        <v>529</v>
      </c>
      <c r="B35" s="903"/>
      <c r="C35" s="903"/>
      <c r="D35" s="903"/>
      <c r="E35" s="903"/>
      <c r="F35" s="904"/>
      <c r="G35" s="908" t="s">
        <v>570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492</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53"/>
      <c r="AC39" s="553"/>
      <c r="AD39" s="55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c r="AC40" s="524"/>
      <c r="AD40" s="52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2" t="s">
        <v>529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492</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53"/>
      <c r="AC46" s="553"/>
      <c r="AD46" s="55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2" t="s">
        <v>529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492</v>
      </c>
      <c r="B51" s="515"/>
      <c r="C51" s="515"/>
      <c r="D51" s="515"/>
      <c r="E51" s="515"/>
      <c r="F51" s="516"/>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53"/>
      <c r="AC53" s="553"/>
      <c r="AD53" s="55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2" t="s">
        <v>529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492</v>
      </c>
      <c r="B58" s="515"/>
      <c r="C58" s="515"/>
      <c r="D58" s="515"/>
      <c r="E58" s="515"/>
      <c r="F58" s="516"/>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53"/>
      <c r="AC60" s="553"/>
      <c r="AD60" s="55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2" t="s">
        <v>529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488</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491</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519</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519</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520</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499</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518</v>
      </c>
      <c r="X70" s="949"/>
      <c r="Y70" s="954" t="s">
        <v>12</v>
      </c>
      <c r="Z70" s="954"/>
      <c r="AA70" s="955"/>
      <c r="AB70" s="956" t="s">
        <v>519</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519</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520</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493</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532</v>
      </c>
      <c r="B78" s="917"/>
      <c r="C78" s="917"/>
      <c r="D78" s="917"/>
      <c r="E78" s="914" t="s">
        <v>465</v>
      </c>
      <c r="F78" s="915"/>
      <c r="G78" s="57" t="s">
        <v>365</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487</v>
      </c>
      <c r="AP79" s="147"/>
      <c r="AQ79" s="147"/>
      <c r="AR79" s="81" t="s">
        <v>485</v>
      </c>
      <c r="AS79" s="146"/>
      <c r="AT79" s="147"/>
      <c r="AU79" s="147"/>
      <c r="AV79" s="147"/>
      <c r="AW79" s="147"/>
      <c r="AX79" s="148"/>
    </row>
    <row r="80" spans="1:50" ht="18.75" hidden="1" customHeight="1" x14ac:dyDescent="0.15">
      <c r="A80" s="521" t="s">
        <v>266</v>
      </c>
      <c r="B80" s="851" t="s">
        <v>484</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473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60" t="s">
        <v>11</v>
      </c>
      <c r="AC85" s="461"/>
      <c r="AD85" s="462"/>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4"/>
      <c r="R87" s="804"/>
      <c r="S87" s="804"/>
      <c r="T87" s="804"/>
      <c r="U87" s="804"/>
      <c r="V87" s="804"/>
      <c r="W87" s="804"/>
      <c r="X87" s="805"/>
      <c r="Y87" s="757" t="s">
        <v>62</v>
      </c>
      <c r="Z87" s="758"/>
      <c r="AA87" s="759"/>
      <c r="AB87" s="553"/>
      <c r="AC87" s="553"/>
      <c r="AD87" s="553"/>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2"/>
      <c r="B88" s="554"/>
      <c r="C88" s="554"/>
      <c r="D88" s="554"/>
      <c r="E88" s="554"/>
      <c r="F88" s="555"/>
      <c r="G88" s="231"/>
      <c r="H88" s="232"/>
      <c r="I88" s="232"/>
      <c r="J88" s="232"/>
      <c r="K88" s="232"/>
      <c r="L88" s="232"/>
      <c r="M88" s="232"/>
      <c r="N88" s="232"/>
      <c r="O88" s="233"/>
      <c r="P88" s="806"/>
      <c r="Q88" s="806"/>
      <c r="R88" s="806"/>
      <c r="S88" s="806"/>
      <c r="T88" s="806"/>
      <c r="U88" s="806"/>
      <c r="V88" s="806"/>
      <c r="W88" s="806"/>
      <c r="X88" s="807"/>
      <c r="Y88" s="731" t="s">
        <v>54</v>
      </c>
      <c r="Z88" s="732"/>
      <c r="AA88" s="733"/>
      <c r="AB88" s="524"/>
      <c r="AC88" s="524"/>
      <c r="AD88" s="524"/>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08"/>
      <c r="Y89" s="731" t="s">
        <v>13</v>
      </c>
      <c r="Z89" s="732"/>
      <c r="AA89" s="733"/>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60" t="s">
        <v>11</v>
      </c>
      <c r="AC90" s="461"/>
      <c r="AD90" s="462"/>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4"/>
      <c r="R92" s="804"/>
      <c r="S92" s="804"/>
      <c r="T92" s="804"/>
      <c r="U92" s="804"/>
      <c r="V92" s="804"/>
      <c r="W92" s="804"/>
      <c r="X92" s="805"/>
      <c r="Y92" s="757" t="s">
        <v>62</v>
      </c>
      <c r="Z92" s="758"/>
      <c r="AA92" s="759"/>
      <c r="AB92" s="553"/>
      <c r="AC92" s="553"/>
      <c r="AD92" s="55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6"/>
      <c r="Q93" s="806"/>
      <c r="R93" s="806"/>
      <c r="S93" s="806"/>
      <c r="T93" s="806"/>
      <c r="U93" s="806"/>
      <c r="V93" s="806"/>
      <c r="W93" s="806"/>
      <c r="X93" s="807"/>
      <c r="Y93" s="731" t="s">
        <v>54</v>
      </c>
      <c r="Z93" s="732"/>
      <c r="AA93" s="733"/>
      <c r="AB93" s="524"/>
      <c r="AC93" s="524"/>
      <c r="AD93" s="524"/>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08"/>
      <c r="Y94" s="731" t="s">
        <v>13</v>
      </c>
      <c r="Z94" s="732"/>
      <c r="AA94" s="733"/>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60" t="s">
        <v>11</v>
      </c>
      <c r="AC95" s="461"/>
      <c r="AD95" s="462"/>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2"/>
      <c r="B97" s="554"/>
      <c r="C97" s="554"/>
      <c r="D97" s="554"/>
      <c r="E97" s="554"/>
      <c r="F97" s="555"/>
      <c r="G97" s="229"/>
      <c r="H97" s="159"/>
      <c r="I97" s="159"/>
      <c r="J97" s="159"/>
      <c r="K97" s="159"/>
      <c r="L97" s="159"/>
      <c r="M97" s="159"/>
      <c r="N97" s="159"/>
      <c r="O97" s="230"/>
      <c r="P97" s="159"/>
      <c r="Q97" s="804"/>
      <c r="R97" s="804"/>
      <c r="S97" s="804"/>
      <c r="T97" s="804"/>
      <c r="U97" s="804"/>
      <c r="V97" s="804"/>
      <c r="W97" s="804"/>
      <c r="X97" s="805"/>
      <c r="Y97" s="757" t="s">
        <v>62</v>
      </c>
      <c r="Z97" s="758"/>
      <c r="AA97" s="759"/>
      <c r="AB97" s="406"/>
      <c r="AC97" s="407"/>
      <c r="AD97" s="408"/>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495</v>
      </c>
      <c r="AR100" s="934"/>
      <c r="AS100" s="934"/>
      <c r="AT100" s="935"/>
      <c r="AU100" s="933" t="s">
        <v>542</v>
      </c>
      <c r="AV100" s="934"/>
      <c r="AW100" s="934"/>
      <c r="AX100" s="936"/>
    </row>
    <row r="101" spans="1:60" ht="23.25" customHeight="1" x14ac:dyDescent="0.15">
      <c r="A101" s="493"/>
      <c r="B101" s="494"/>
      <c r="C101" s="494"/>
      <c r="D101" s="494"/>
      <c r="E101" s="494"/>
      <c r="F101" s="495"/>
      <c r="G101" s="159" t="s">
        <v>571</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3" t="s">
        <v>572</v>
      </c>
      <c r="AC101" s="553"/>
      <c r="AD101" s="553"/>
      <c r="AE101" s="363" t="s">
        <v>558</v>
      </c>
      <c r="AF101" s="364"/>
      <c r="AG101" s="364"/>
      <c r="AH101" s="365"/>
      <c r="AI101" s="363">
        <v>1</v>
      </c>
      <c r="AJ101" s="364"/>
      <c r="AK101" s="364"/>
      <c r="AL101" s="365"/>
      <c r="AM101" s="363">
        <v>3</v>
      </c>
      <c r="AN101" s="364"/>
      <c r="AO101" s="364"/>
      <c r="AP101" s="365"/>
      <c r="AQ101" s="363" t="s">
        <v>558</v>
      </c>
      <c r="AR101" s="364"/>
      <c r="AS101" s="364"/>
      <c r="AT101" s="365"/>
      <c r="AU101" s="363" t="s">
        <v>561</v>
      </c>
      <c r="AV101" s="364"/>
      <c r="AW101" s="364"/>
      <c r="AX101" s="365"/>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53" t="s">
        <v>572</v>
      </c>
      <c r="AC102" s="553"/>
      <c r="AD102" s="553"/>
      <c r="AE102" s="357" t="s">
        <v>573</v>
      </c>
      <c r="AF102" s="357"/>
      <c r="AG102" s="357"/>
      <c r="AH102" s="357"/>
      <c r="AI102" s="357">
        <v>0</v>
      </c>
      <c r="AJ102" s="357"/>
      <c r="AK102" s="357"/>
      <c r="AL102" s="357"/>
      <c r="AM102" s="357">
        <v>4</v>
      </c>
      <c r="AN102" s="357"/>
      <c r="AO102" s="357"/>
      <c r="AP102" s="357"/>
      <c r="AQ102" s="819">
        <v>4</v>
      </c>
      <c r="AR102" s="820"/>
      <c r="AS102" s="820"/>
      <c r="AT102" s="821"/>
      <c r="AU102" s="819">
        <v>4</v>
      </c>
      <c r="AV102" s="820"/>
      <c r="AW102" s="820"/>
      <c r="AX102" s="821"/>
    </row>
    <row r="103" spans="1:60" ht="31.5" customHeight="1" x14ac:dyDescent="0.15">
      <c r="A103" s="490" t="s">
        <v>494</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59" t="s">
        <v>495</v>
      </c>
      <c r="AR103" s="360"/>
      <c r="AS103" s="360"/>
      <c r="AT103" s="361"/>
      <c r="AU103" s="359" t="s">
        <v>542</v>
      </c>
      <c r="AV103" s="360"/>
      <c r="AW103" s="360"/>
      <c r="AX103" s="362"/>
    </row>
    <row r="104" spans="1:60" ht="23.25" customHeight="1" x14ac:dyDescent="0.15">
      <c r="A104" s="493"/>
      <c r="B104" s="494"/>
      <c r="C104" s="494"/>
      <c r="D104" s="494"/>
      <c r="E104" s="494"/>
      <c r="F104" s="495"/>
      <c r="G104" s="159" t="s">
        <v>574</v>
      </c>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t="s">
        <v>572</v>
      </c>
      <c r="AC104" s="474"/>
      <c r="AD104" s="475"/>
      <c r="AE104" s="363" t="s">
        <v>561</v>
      </c>
      <c r="AF104" s="364"/>
      <c r="AG104" s="364"/>
      <c r="AH104" s="365"/>
      <c r="AI104" s="363">
        <v>2</v>
      </c>
      <c r="AJ104" s="364"/>
      <c r="AK104" s="364"/>
      <c r="AL104" s="365"/>
      <c r="AM104" s="363">
        <v>13</v>
      </c>
      <c r="AN104" s="364"/>
      <c r="AO104" s="364"/>
      <c r="AP104" s="365"/>
      <c r="AQ104" s="363" t="s">
        <v>561</v>
      </c>
      <c r="AR104" s="364"/>
      <c r="AS104" s="364"/>
      <c r="AT104" s="365"/>
      <c r="AU104" s="363" t="s">
        <v>573</v>
      </c>
      <c r="AV104" s="364"/>
      <c r="AW104" s="364"/>
      <c r="AX104" s="365"/>
    </row>
    <row r="105" spans="1:60" ht="23.25" customHeight="1" thickBot="1" x14ac:dyDescent="0.2">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6" t="s">
        <v>572</v>
      </c>
      <c r="AC105" s="407"/>
      <c r="AD105" s="408"/>
      <c r="AE105" s="357" t="s">
        <v>569</v>
      </c>
      <c r="AF105" s="357"/>
      <c r="AG105" s="357"/>
      <c r="AH105" s="357"/>
      <c r="AI105" s="357">
        <v>1</v>
      </c>
      <c r="AJ105" s="357"/>
      <c r="AK105" s="357"/>
      <c r="AL105" s="357"/>
      <c r="AM105" s="357">
        <v>8</v>
      </c>
      <c r="AN105" s="357"/>
      <c r="AO105" s="357"/>
      <c r="AP105" s="357"/>
      <c r="AQ105" s="363">
        <v>8</v>
      </c>
      <c r="AR105" s="364"/>
      <c r="AS105" s="364"/>
      <c r="AT105" s="365"/>
      <c r="AU105" s="819">
        <v>8</v>
      </c>
      <c r="AV105" s="820"/>
      <c r="AW105" s="820"/>
      <c r="AX105" s="821"/>
    </row>
    <row r="106" spans="1:60" ht="31.5" hidden="1" customHeight="1" x14ac:dyDescent="0.15">
      <c r="A106" s="490" t="s">
        <v>494</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59" t="s">
        <v>495</v>
      </c>
      <c r="AR106" s="360"/>
      <c r="AS106" s="360"/>
      <c r="AT106" s="361"/>
      <c r="AU106" s="359" t="s">
        <v>542</v>
      </c>
      <c r="AV106" s="360"/>
      <c r="AW106" s="360"/>
      <c r="AX106" s="362"/>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90" t="s">
        <v>494</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59" t="s">
        <v>495</v>
      </c>
      <c r="AR109" s="360"/>
      <c r="AS109" s="360"/>
      <c r="AT109" s="361"/>
      <c r="AU109" s="359" t="s">
        <v>542</v>
      </c>
      <c r="AV109" s="360"/>
      <c r="AW109" s="360"/>
      <c r="AX109" s="362"/>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90" t="s">
        <v>494</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59" t="s">
        <v>495</v>
      </c>
      <c r="AR112" s="360"/>
      <c r="AS112" s="360"/>
      <c r="AT112" s="361"/>
      <c r="AU112" s="359" t="s">
        <v>542</v>
      </c>
      <c r="AV112" s="360"/>
      <c r="AW112" s="360"/>
      <c r="AX112" s="362"/>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544</v>
      </c>
      <c r="AR115" s="335"/>
      <c r="AS115" s="335"/>
      <c r="AT115" s="335"/>
      <c r="AU115" s="335"/>
      <c r="AV115" s="335"/>
      <c r="AW115" s="335"/>
      <c r="AX115" s="336"/>
    </row>
    <row r="116" spans="1:50" ht="23.25" hidden="1" customHeight="1" x14ac:dyDescent="0.15">
      <c r="A116" s="291"/>
      <c r="B116" s="292"/>
      <c r="C116" s="292"/>
      <c r="D116" s="292"/>
      <c r="E116" s="292"/>
      <c r="F116" s="293"/>
      <c r="G116" s="350" t="s">
        <v>543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503</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544</v>
      </c>
      <c r="AR118" s="335"/>
      <c r="AS118" s="335"/>
      <c r="AT118" s="335"/>
      <c r="AU118" s="335"/>
      <c r="AV118" s="335"/>
      <c r="AW118" s="335"/>
      <c r="AX118" s="336"/>
    </row>
    <row r="119" spans="1:50" ht="23.25" hidden="1" customHeight="1" x14ac:dyDescent="0.15">
      <c r="A119" s="291"/>
      <c r="B119" s="292"/>
      <c r="C119" s="292"/>
      <c r="D119" s="292"/>
      <c r="E119" s="292"/>
      <c r="F119" s="293"/>
      <c r="G119" s="350" t="s">
        <v>504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503</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544</v>
      </c>
      <c r="AR121" s="335"/>
      <c r="AS121" s="335"/>
      <c r="AT121" s="335"/>
      <c r="AU121" s="335"/>
      <c r="AV121" s="335"/>
      <c r="AW121" s="335"/>
      <c r="AX121" s="336"/>
    </row>
    <row r="122" spans="1:50" ht="23.25" hidden="1" customHeight="1" x14ac:dyDescent="0.15">
      <c r="A122" s="291"/>
      <c r="B122" s="292"/>
      <c r="C122" s="292"/>
      <c r="D122" s="292"/>
      <c r="E122" s="292"/>
      <c r="F122" s="293"/>
      <c r="G122" s="350" t="s">
        <v>505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506</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544</v>
      </c>
      <c r="AR124" s="335"/>
      <c r="AS124" s="335"/>
      <c r="AT124" s="335"/>
      <c r="AU124" s="335"/>
      <c r="AV124" s="335"/>
      <c r="AW124" s="335"/>
      <c r="AX124" s="336"/>
    </row>
    <row r="125" spans="1:50" ht="23.25" hidden="1" customHeight="1" x14ac:dyDescent="0.15">
      <c r="A125" s="291"/>
      <c r="B125" s="292"/>
      <c r="C125" s="292"/>
      <c r="D125" s="292"/>
      <c r="E125" s="292"/>
      <c r="F125" s="293"/>
      <c r="G125" s="350" t="s">
        <v>505</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503</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544</v>
      </c>
      <c r="AR127" s="335"/>
      <c r="AS127" s="335"/>
      <c r="AT127" s="335"/>
      <c r="AU127" s="335"/>
      <c r="AV127" s="335"/>
      <c r="AW127" s="335"/>
      <c r="AX127" s="336"/>
    </row>
    <row r="128" spans="1:50" ht="23.25" hidden="1" customHeight="1" x14ac:dyDescent="0.15">
      <c r="A128" s="291"/>
      <c r="B128" s="292"/>
      <c r="C128" s="292"/>
      <c r="D128" s="292"/>
      <c r="E128" s="292"/>
      <c r="F128" s="293"/>
      <c r="G128" s="350" t="s">
        <v>505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503</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576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578</v>
      </c>
      <c r="AR133" s="270"/>
      <c r="AS133" s="135" t="s">
        <v>356</v>
      </c>
      <c r="AT133" s="170"/>
      <c r="AU133" s="134" t="s">
        <v>578</v>
      </c>
      <c r="AV133" s="134"/>
      <c r="AW133" s="135" t="s">
        <v>300</v>
      </c>
      <c r="AX133" s="136"/>
    </row>
    <row r="134" spans="1:50" ht="39.75" customHeight="1" x14ac:dyDescent="0.15">
      <c r="A134" s="999"/>
      <c r="B134" s="251"/>
      <c r="C134" s="250"/>
      <c r="D134" s="251"/>
      <c r="E134" s="250"/>
      <c r="F134" s="313"/>
      <c r="G134" s="229" t="s">
        <v>577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577</v>
      </c>
      <c r="AC134" s="220"/>
      <c r="AD134" s="220"/>
      <c r="AE134" s="265" t="s">
        <v>577</v>
      </c>
      <c r="AF134" s="102"/>
      <c r="AG134" s="102"/>
      <c r="AH134" s="102"/>
      <c r="AI134" s="265" t="s">
        <v>578</v>
      </c>
      <c r="AJ134" s="102"/>
      <c r="AK134" s="102"/>
      <c r="AL134" s="102"/>
      <c r="AM134" s="265" t="s">
        <v>578</v>
      </c>
      <c r="AN134" s="102"/>
      <c r="AO134" s="102"/>
      <c r="AP134" s="102"/>
      <c r="AQ134" s="265" t="s">
        <v>578</v>
      </c>
      <c r="AR134" s="102"/>
      <c r="AS134" s="102"/>
      <c r="AT134" s="102"/>
      <c r="AU134" s="265" t="s">
        <v>578</v>
      </c>
      <c r="AV134" s="102"/>
      <c r="AW134" s="102"/>
      <c r="AX134" s="221"/>
    </row>
    <row r="135" spans="1:50" ht="39.75"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577</v>
      </c>
      <c r="AC135" s="131"/>
      <c r="AD135" s="131"/>
      <c r="AE135" s="265" t="s">
        <v>577</v>
      </c>
      <c r="AF135" s="102"/>
      <c r="AG135" s="102"/>
      <c r="AH135" s="102"/>
      <c r="AI135" s="265" t="s">
        <v>578</v>
      </c>
      <c r="AJ135" s="102"/>
      <c r="AK135" s="102"/>
      <c r="AL135" s="102"/>
      <c r="AM135" s="265" t="s">
        <v>578</v>
      </c>
      <c r="AN135" s="102"/>
      <c r="AO135" s="102"/>
      <c r="AP135" s="102"/>
      <c r="AQ135" s="265" t="s">
        <v>578</v>
      </c>
      <c r="AR135" s="102"/>
      <c r="AS135" s="102"/>
      <c r="AT135" s="102"/>
      <c r="AU135" s="265" t="s">
        <v>578</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9"/>
      <c r="B152" s="251"/>
      <c r="C152" s="250"/>
      <c r="D152" s="251"/>
      <c r="E152" s="250"/>
      <c r="F152" s="313"/>
      <c r="G152" s="271" t="s">
        <v>381</v>
      </c>
      <c r="H152" s="167"/>
      <c r="I152" s="167"/>
      <c r="J152" s="167"/>
      <c r="K152" s="167"/>
      <c r="L152" s="167"/>
      <c r="M152" s="167"/>
      <c r="N152" s="167"/>
      <c r="O152" s="167"/>
      <c r="P152" s="168"/>
      <c r="Q152" s="174" t="s">
        <v>477</v>
      </c>
      <c r="R152" s="167"/>
      <c r="S152" s="167"/>
      <c r="T152" s="167"/>
      <c r="U152" s="167"/>
      <c r="V152" s="167"/>
      <c r="W152" s="167"/>
      <c r="X152" s="167"/>
      <c r="Y152" s="167"/>
      <c r="Z152" s="167"/>
      <c r="AA152" s="167"/>
      <c r="AB152" s="286" t="s">
        <v>478</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9"/>
      <c r="B154" s="251"/>
      <c r="C154" s="250"/>
      <c r="D154" s="251"/>
      <c r="E154" s="250"/>
      <c r="F154" s="313"/>
      <c r="G154" s="229" t="s">
        <v>577</v>
      </c>
      <c r="H154" s="159"/>
      <c r="I154" s="159"/>
      <c r="J154" s="159"/>
      <c r="K154" s="159"/>
      <c r="L154" s="159"/>
      <c r="M154" s="159"/>
      <c r="N154" s="159"/>
      <c r="O154" s="159"/>
      <c r="P154" s="230"/>
      <c r="Q154" s="158" t="s">
        <v>578</v>
      </c>
      <c r="R154" s="159"/>
      <c r="S154" s="159"/>
      <c r="T154" s="159"/>
      <c r="U154" s="159"/>
      <c r="V154" s="159"/>
      <c r="W154" s="159"/>
      <c r="X154" s="159"/>
      <c r="Y154" s="159"/>
      <c r="Z154" s="159"/>
      <c r="AA154" s="928"/>
      <c r="AB154" s="254" t="s">
        <v>579</v>
      </c>
      <c r="AC154" s="255"/>
      <c r="AD154" s="255"/>
      <c r="AE154" s="260" t="s">
        <v>558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9"/>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9"/>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9"/>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29"/>
      <c r="AB157" s="256"/>
      <c r="AC157" s="257"/>
      <c r="AD157" s="257"/>
      <c r="AE157" s="158" t="s">
        <v>558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477</v>
      </c>
      <c r="R159" s="167"/>
      <c r="S159" s="167"/>
      <c r="T159" s="167"/>
      <c r="U159" s="167"/>
      <c r="V159" s="167"/>
      <c r="W159" s="167"/>
      <c r="X159" s="167"/>
      <c r="Y159" s="167"/>
      <c r="Z159" s="167"/>
      <c r="AA159" s="167"/>
      <c r="AB159" s="286" t="s">
        <v>478</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477</v>
      </c>
      <c r="R166" s="167"/>
      <c r="S166" s="167"/>
      <c r="T166" s="167"/>
      <c r="U166" s="167"/>
      <c r="V166" s="167"/>
      <c r="W166" s="167"/>
      <c r="X166" s="167"/>
      <c r="Y166" s="167"/>
      <c r="Z166" s="167"/>
      <c r="AA166" s="167"/>
      <c r="AB166" s="286" t="s">
        <v>478</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477</v>
      </c>
      <c r="R173" s="167"/>
      <c r="S173" s="167"/>
      <c r="T173" s="167"/>
      <c r="U173" s="167"/>
      <c r="V173" s="167"/>
      <c r="W173" s="167"/>
      <c r="X173" s="167"/>
      <c r="Y173" s="167"/>
      <c r="Z173" s="167"/>
      <c r="AA173" s="167"/>
      <c r="AB173" s="286" t="s">
        <v>478</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477</v>
      </c>
      <c r="R180" s="167"/>
      <c r="S180" s="167"/>
      <c r="T180" s="167"/>
      <c r="U180" s="167"/>
      <c r="V180" s="167"/>
      <c r="W180" s="167"/>
      <c r="X180" s="167"/>
      <c r="Y180" s="167"/>
      <c r="Z180" s="167"/>
      <c r="AA180" s="167"/>
      <c r="AB180" s="286" t="s">
        <v>478</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1"/>
      <c r="C188" s="250"/>
      <c r="D188" s="251"/>
      <c r="E188" s="158" t="s">
        <v>580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9"/>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477</v>
      </c>
      <c r="R212" s="167"/>
      <c r="S212" s="167"/>
      <c r="T212" s="167"/>
      <c r="U212" s="167"/>
      <c r="V212" s="167"/>
      <c r="W212" s="167"/>
      <c r="X212" s="167"/>
      <c r="Y212" s="167"/>
      <c r="Z212" s="167"/>
      <c r="AA212" s="167"/>
      <c r="AB212" s="286" t="s">
        <v>478</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477</v>
      </c>
      <c r="R219" s="167"/>
      <c r="S219" s="167"/>
      <c r="T219" s="167"/>
      <c r="U219" s="167"/>
      <c r="V219" s="167"/>
      <c r="W219" s="167"/>
      <c r="X219" s="167"/>
      <c r="Y219" s="167"/>
      <c r="Z219" s="167"/>
      <c r="AA219" s="167"/>
      <c r="AB219" s="286" t="s">
        <v>478</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477</v>
      </c>
      <c r="R226" s="167"/>
      <c r="S226" s="167"/>
      <c r="T226" s="167"/>
      <c r="U226" s="167"/>
      <c r="V226" s="167"/>
      <c r="W226" s="167"/>
      <c r="X226" s="167"/>
      <c r="Y226" s="167"/>
      <c r="Z226" s="167"/>
      <c r="AA226" s="167"/>
      <c r="AB226" s="286" t="s">
        <v>478</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477</v>
      </c>
      <c r="R233" s="167"/>
      <c r="S233" s="167"/>
      <c r="T233" s="167"/>
      <c r="U233" s="167"/>
      <c r="V233" s="167"/>
      <c r="W233" s="167"/>
      <c r="X233" s="167"/>
      <c r="Y233" s="167"/>
      <c r="Z233" s="167"/>
      <c r="AA233" s="167"/>
      <c r="AB233" s="286" t="s">
        <v>478</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477</v>
      </c>
      <c r="R240" s="167"/>
      <c r="S240" s="167"/>
      <c r="T240" s="167"/>
      <c r="U240" s="167"/>
      <c r="V240" s="167"/>
      <c r="W240" s="167"/>
      <c r="X240" s="167"/>
      <c r="Y240" s="167"/>
      <c r="Z240" s="167"/>
      <c r="AA240" s="167"/>
      <c r="AB240" s="286" t="s">
        <v>478</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477</v>
      </c>
      <c r="R272" s="167"/>
      <c r="S272" s="167"/>
      <c r="T272" s="167"/>
      <c r="U272" s="167"/>
      <c r="V272" s="167"/>
      <c r="W272" s="167"/>
      <c r="X272" s="167"/>
      <c r="Y272" s="167"/>
      <c r="Z272" s="167"/>
      <c r="AA272" s="167"/>
      <c r="AB272" s="286" t="s">
        <v>478</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477</v>
      </c>
      <c r="R279" s="167"/>
      <c r="S279" s="167"/>
      <c r="T279" s="167"/>
      <c r="U279" s="167"/>
      <c r="V279" s="167"/>
      <c r="W279" s="167"/>
      <c r="X279" s="167"/>
      <c r="Y279" s="167"/>
      <c r="Z279" s="167"/>
      <c r="AA279" s="167"/>
      <c r="AB279" s="286" t="s">
        <v>478</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477</v>
      </c>
      <c r="R286" s="167"/>
      <c r="S286" s="167"/>
      <c r="T286" s="167"/>
      <c r="U286" s="167"/>
      <c r="V286" s="167"/>
      <c r="W286" s="167"/>
      <c r="X286" s="167"/>
      <c r="Y286" s="167"/>
      <c r="Z286" s="167"/>
      <c r="AA286" s="167"/>
      <c r="AB286" s="286" t="s">
        <v>478</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477</v>
      </c>
      <c r="R293" s="167"/>
      <c r="S293" s="167"/>
      <c r="T293" s="167"/>
      <c r="U293" s="167"/>
      <c r="V293" s="167"/>
      <c r="W293" s="167"/>
      <c r="X293" s="167"/>
      <c r="Y293" s="167"/>
      <c r="Z293" s="167"/>
      <c r="AA293" s="167"/>
      <c r="AB293" s="286" t="s">
        <v>478</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477</v>
      </c>
      <c r="R300" s="167"/>
      <c r="S300" s="167"/>
      <c r="T300" s="167"/>
      <c r="U300" s="167"/>
      <c r="V300" s="167"/>
      <c r="W300" s="167"/>
      <c r="X300" s="167"/>
      <c r="Y300" s="167"/>
      <c r="Z300" s="167"/>
      <c r="AA300" s="167"/>
      <c r="AB300" s="286" t="s">
        <v>478</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477</v>
      </c>
      <c r="R332" s="167"/>
      <c r="S332" s="167"/>
      <c r="T332" s="167"/>
      <c r="U332" s="167"/>
      <c r="V332" s="167"/>
      <c r="W332" s="167"/>
      <c r="X332" s="167"/>
      <c r="Y332" s="167"/>
      <c r="Z332" s="167"/>
      <c r="AA332" s="167"/>
      <c r="AB332" s="286" t="s">
        <v>478</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477</v>
      </c>
      <c r="R339" s="167"/>
      <c r="S339" s="167"/>
      <c r="T339" s="167"/>
      <c r="U339" s="167"/>
      <c r="V339" s="167"/>
      <c r="W339" s="167"/>
      <c r="X339" s="167"/>
      <c r="Y339" s="167"/>
      <c r="Z339" s="167"/>
      <c r="AA339" s="167"/>
      <c r="AB339" s="286" t="s">
        <v>478</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477</v>
      </c>
      <c r="R346" s="167"/>
      <c r="S346" s="167"/>
      <c r="T346" s="167"/>
      <c r="U346" s="167"/>
      <c r="V346" s="167"/>
      <c r="W346" s="167"/>
      <c r="X346" s="167"/>
      <c r="Y346" s="167"/>
      <c r="Z346" s="167"/>
      <c r="AA346" s="167"/>
      <c r="AB346" s="286" t="s">
        <v>478</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477</v>
      </c>
      <c r="R353" s="167"/>
      <c r="S353" s="167"/>
      <c r="T353" s="167"/>
      <c r="U353" s="167"/>
      <c r="V353" s="167"/>
      <c r="W353" s="167"/>
      <c r="X353" s="167"/>
      <c r="Y353" s="167"/>
      <c r="Z353" s="167"/>
      <c r="AA353" s="167"/>
      <c r="AB353" s="286" t="s">
        <v>478</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477</v>
      </c>
      <c r="R360" s="167"/>
      <c r="S360" s="167"/>
      <c r="T360" s="167"/>
      <c r="U360" s="167"/>
      <c r="V360" s="167"/>
      <c r="W360" s="167"/>
      <c r="X360" s="167"/>
      <c r="Y360" s="167"/>
      <c r="Z360" s="167"/>
      <c r="AA360" s="167"/>
      <c r="AB360" s="286" t="s">
        <v>478</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477</v>
      </c>
      <c r="R392" s="167"/>
      <c r="S392" s="167"/>
      <c r="T392" s="167"/>
      <c r="U392" s="167"/>
      <c r="V392" s="167"/>
      <c r="W392" s="167"/>
      <c r="X392" s="167"/>
      <c r="Y392" s="167"/>
      <c r="Z392" s="167"/>
      <c r="AA392" s="167"/>
      <c r="AB392" s="286" t="s">
        <v>478</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477</v>
      </c>
      <c r="R399" s="167"/>
      <c r="S399" s="167"/>
      <c r="T399" s="167"/>
      <c r="U399" s="167"/>
      <c r="V399" s="167"/>
      <c r="W399" s="167"/>
      <c r="X399" s="167"/>
      <c r="Y399" s="167"/>
      <c r="Z399" s="167"/>
      <c r="AA399" s="167"/>
      <c r="AB399" s="286" t="s">
        <v>478</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477</v>
      </c>
      <c r="R406" s="167"/>
      <c r="S406" s="167"/>
      <c r="T406" s="167"/>
      <c r="U406" s="167"/>
      <c r="V406" s="167"/>
      <c r="W406" s="167"/>
      <c r="X406" s="167"/>
      <c r="Y406" s="167"/>
      <c r="Z406" s="167"/>
      <c r="AA406" s="167"/>
      <c r="AB406" s="286" t="s">
        <v>478</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477</v>
      </c>
      <c r="R413" s="167"/>
      <c r="S413" s="167"/>
      <c r="T413" s="167"/>
      <c r="U413" s="167"/>
      <c r="V413" s="167"/>
      <c r="W413" s="167"/>
      <c r="X413" s="167"/>
      <c r="Y413" s="167"/>
      <c r="Z413" s="167"/>
      <c r="AA413" s="167"/>
      <c r="AB413" s="286" t="s">
        <v>478</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477</v>
      </c>
      <c r="R420" s="167"/>
      <c r="S420" s="167"/>
      <c r="T420" s="167"/>
      <c r="U420" s="167"/>
      <c r="V420" s="167"/>
      <c r="W420" s="167"/>
      <c r="X420" s="167"/>
      <c r="Y420" s="167"/>
      <c r="Z420" s="167"/>
      <c r="AA420" s="167"/>
      <c r="AB420" s="286" t="s">
        <v>478</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9"/>
      <c r="B430" s="251"/>
      <c r="C430" s="248" t="s">
        <v>368</v>
      </c>
      <c r="D430" s="249"/>
      <c r="E430" s="237" t="s">
        <v>388</v>
      </c>
      <c r="F430" s="238"/>
      <c r="G430" s="239" t="s">
        <v>384</v>
      </c>
      <c r="H430" s="156"/>
      <c r="I430" s="156"/>
      <c r="J430" s="240" t="s">
        <v>557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537</v>
      </c>
      <c r="AN431" s="179"/>
      <c r="AO431" s="179"/>
      <c r="AP431" s="174"/>
      <c r="AQ431" s="174" t="s">
        <v>355</v>
      </c>
      <c r="AR431" s="167"/>
      <c r="AS431" s="167"/>
      <c r="AT431" s="168"/>
      <c r="AU431" s="132" t="s">
        <v>253</v>
      </c>
      <c r="AV431" s="132"/>
      <c r="AW431" s="132"/>
      <c r="AX431" s="133"/>
    </row>
    <row r="432" spans="1:50" ht="18.75" hidden="1"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578</v>
      </c>
      <c r="AF432" s="134"/>
      <c r="AG432" s="135" t="s">
        <v>356</v>
      </c>
      <c r="AH432" s="170"/>
      <c r="AI432" s="180"/>
      <c r="AJ432" s="180"/>
      <c r="AK432" s="180"/>
      <c r="AL432" s="175"/>
      <c r="AM432" s="180"/>
      <c r="AN432" s="180"/>
      <c r="AO432" s="180"/>
      <c r="AP432" s="175"/>
      <c r="AQ432" s="216" t="s">
        <v>578</v>
      </c>
      <c r="AR432" s="134"/>
      <c r="AS432" s="135" t="s">
        <v>356</v>
      </c>
      <c r="AT432" s="170"/>
      <c r="AU432" s="134" t="s">
        <v>578</v>
      </c>
      <c r="AV432" s="134"/>
      <c r="AW432" s="135" t="s">
        <v>300</v>
      </c>
      <c r="AX432" s="136"/>
    </row>
    <row r="433" spans="1:50" ht="23.25" hidden="1" customHeight="1" x14ac:dyDescent="0.15">
      <c r="A433" s="999"/>
      <c r="B433" s="251"/>
      <c r="C433" s="250"/>
      <c r="D433" s="251"/>
      <c r="E433" s="164"/>
      <c r="F433" s="165"/>
      <c r="G433" s="229" t="s">
        <v>578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578</v>
      </c>
      <c r="AC433" s="131"/>
      <c r="AD433" s="131"/>
      <c r="AE433" s="101" t="s">
        <v>578</v>
      </c>
      <c r="AF433" s="102"/>
      <c r="AG433" s="102"/>
      <c r="AH433" s="102"/>
      <c r="AI433" s="101" t="s">
        <v>578</v>
      </c>
      <c r="AJ433" s="102"/>
      <c r="AK433" s="102"/>
      <c r="AL433" s="102"/>
      <c r="AM433" s="101" t="s">
        <v>578</v>
      </c>
      <c r="AN433" s="102"/>
      <c r="AO433" s="102"/>
      <c r="AP433" s="103"/>
      <c r="AQ433" s="101" t="s">
        <v>578</v>
      </c>
      <c r="AR433" s="102"/>
      <c r="AS433" s="102"/>
      <c r="AT433" s="103"/>
      <c r="AU433" s="102" t="s">
        <v>558</v>
      </c>
      <c r="AV433" s="102"/>
      <c r="AW433" s="102"/>
      <c r="AX433" s="221"/>
    </row>
    <row r="434" spans="1:50" ht="23.25" hidden="1"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578</v>
      </c>
      <c r="AC434" s="220"/>
      <c r="AD434" s="220"/>
      <c r="AE434" s="101" t="s">
        <v>578</v>
      </c>
      <c r="AF434" s="102"/>
      <c r="AG434" s="102"/>
      <c r="AH434" s="103"/>
      <c r="AI434" s="101" t="s">
        <v>578</v>
      </c>
      <c r="AJ434" s="102"/>
      <c r="AK434" s="102"/>
      <c r="AL434" s="102"/>
      <c r="AM434" s="101" t="s">
        <v>558</v>
      </c>
      <c r="AN434" s="102"/>
      <c r="AO434" s="102"/>
      <c r="AP434" s="103"/>
      <c r="AQ434" s="101" t="s">
        <v>578</v>
      </c>
      <c r="AR434" s="102"/>
      <c r="AS434" s="102"/>
      <c r="AT434" s="103"/>
      <c r="AU434" s="102" t="s">
        <v>578</v>
      </c>
      <c r="AV434" s="102"/>
      <c r="AW434" s="102"/>
      <c r="AX434" s="221"/>
    </row>
    <row r="435" spans="1:50" ht="23.25" hidden="1"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578</v>
      </c>
      <c r="AF435" s="102"/>
      <c r="AG435" s="102"/>
      <c r="AH435" s="103"/>
      <c r="AI435" s="101" t="s">
        <v>581</v>
      </c>
      <c r="AJ435" s="102"/>
      <c r="AK435" s="102"/>
      <c r="AL435" s="102"/>
      <c r="AM435" s="101" t="s">
        <v>569</v>
      </c>
      <c r="AN435" s="102"/>
      <c r="AO435" s="102"/>
      <c r="AP435" s="103"/>
      <c r="AQ435" s="101" t="s">
        <v>578</v>
      </c>
      <c r="AR435" s="102"/>
      <c r="AS435" s="102"/>
      <c r="AT435" s="103"/>
      <c r="AU435" s="102" t="s">
        <v>558</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537</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537</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537</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537</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537</v>
      </c>
      <c r="AN456" s="179"/>
      <c r="AO456" s="179"/>
      <c r="AP456" s="174"/>
      <c r="AQ456" s="174" t="s">
        <v>355</v>
      </c>
      <c r="AR456" s="167"/>
      <c r="AS456" s="167"/>
      <c r="AT456" s="168"/>
      <c r="AU456" s="132" t="s">
        <v>253</v>
      </c>
      <c r="AV456" s="132"/>
      <c r="AW456" s="132"/>
      <c r="AX456" s="133"/>
    </row>
    <row r="457" spans="1:50" ht="18.75" hidden="1"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577</v>
      </c>
      <c r="AF457" s="134"/>
      <c r="AG457" s="135" t="s">
        <v>356</v>
      </c>
      <c r="AH457" s="170"/>
      <c r="AI457" s="180"/>
      <c r="AJ457" s="180"/>
      <c r="AK457" s="180"/>
      <c r="AL457" s="175"/>
      <c r="AM457" s="180"/>
      <c r="AN457" s="180"/>
      <c r="AO457" s="180"/>
      <c r="AP457" s="175"/>
      <c r="AQ457" s="216" t="s">
        <v>577</v>
      </c>
      <c r="AR457" s="134"/>
      <c r="AS457" s="135" t="s">
        <v>356</v>
      </c>
      <c r="AT457" s="170"/>
      <c r="AU457" s="134" t="s">
        <v>578</v>
      </c>
      <c r="AV457" s="134"/>
      <c r="AW457" s="135" t="s">
        <v>300</v>
      </c>
      <c r="AX457" s="136"/>
    </row>
    <row r="458" spans="1:50" ht="23.25" hidden="1" customHeight="1" x14ac:dyDescent="0.15">
      <c r="A458" s="999"/>
      <c r="B458" s="251"/>
      <c r="C458" s="250"/>
      <c r="D458" s="251"/>
      <c r="E458" s="164"/>
      <c r="F458" s="165"/>
      <c r="G458" s="229" t="s">
        <v>582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582</v>
      </c>
      <c r="AC458" s="131"/>
      <c r="AD458" s="131"/>
      <c r="AE458" s="101" t="s">
        <v>577</v>
      </c>
      <c r="AF458" s="102"/>
      <c r="AG458" s="102"/>
      <c r="AH458" s="102"/>
      <c r="AI458" s="101" t="s">
        <v>577</v>
      </c>
      <c r="AJ458" s="102"/>
      <c r="AK458" s="102"/>
      <c r="AL458" s="102"/>
      <c r="AM458" s="101" t="s">
        <v>569</v>
      </c>
      <c r="AN458" s="102"/>
      <c r="AO458" s="102"/>
      <c r="AP458" s="103"/>
      <c r="AQ458" s="101" t="s">
        <v>569</v>
      </c>
      <c r="AR458" s="102"/>
      <c r="AS458" s="102"/>
      <c r="AT458" s="103"/>
      <c r="AU458" s="102" t="s">
        <v>578</v>
      </c>
      <c r="AV458" s="102"/>
      <c r="AW458" s="102"/>
      <c r="AX458" s="221"/>
    </row>
    <row r="459" spans="1:50" ht="23.25" hidden="1"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577</v>
      </c>
      <c r="AC459" s="220"/>
      <c r="AD459" s="220"/>
      <c r="AE459" s="101" t="s">
        <v>577</v>
      </c>
      <c r="AF459" s="102"/>
      <c r="AG459" s="102"/>
      <c r="AH459" s="103"/>
      <c r="AI459" s="101" t="s">
        <v>582</v>
      </c>
      <c r="AJ459" s="102"/>
      <c r="AK459" s="102"/>
      <c r="AL459" s="102"/>
      <c r="AM459" s="101" t="s">
        <v>569</v>
      </c>
      <c r="AN459" s="102"/>
      <c r="AO459" s="102"/>
      <c r="AP459" s="103"/>
      <c r="AQ459" s="101" t="s">
        <v>577</v>
      </c>
      <c r="AR459" s="102"/>
      <c r="AS459" s="102"/>
      <c r="AT459" s="103"/>
      <c r="AU459" s="102" t="s">
        <v>569</v>
      </c>
      <c r="AV459" s="102"/>
      <c r="AW459" s="102"/>
      <c r="AX459" s="221"/>
    </row>
    <row r="460" spans="1:50" ht="23.25" hidden="1"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569</v>
      </c>
      <c r="AF460" s="102"/>
      <c r="AG460" s="102"/>
      <c r="AH460" s="103"/>
      <c r="AI460" s="101" t="s">
        <v>582</v>
      </c>
      <c r="AJ460" s="102"/>
      <c r="AK460" s="102"/>
      <c r="AL460" s="102"/>
      <c r="AM460" s="101" t="s">
        <v>577</v>
      </c>
      <c r="AN460" s="102"/>
      <c r="AO460" s="102"/>
      <c r="AP460" s="103"/>
      <c r="AQ460" s="101" t="s">
        <v>578</v>
      </c>
      <c r="AR460" s="102"/>
      <c r="AS460" s="102"/>
      <c r="AT460" s="103"/>
      <c r="AU460" s="102" t="s">
        <v>569</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537</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537</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537</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537</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9"/>
      <c r="B482" s="251"/>
      <c r="C482" s="250"/>
      <c r="D482" s="251"/>
      <c r="E482" s="158" t="s">
        <v>582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537</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537</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537</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537</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537</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537</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537</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537</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537</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537</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537</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537</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537</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537</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537</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537</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537</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537</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537</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537</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537</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537</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537</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537</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537</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537</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537</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537</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537</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537</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537</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537</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537</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537</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537</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537</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537</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537</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537</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537</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5.1"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583</v>
      </c>
      <c r="AE702" s="901"/>
      <c r="AF702" s="901"/>
      <c r="AG702" s="890" t="s">
        <v>587</v>
      </c>
      <c r="AH702" s="891"/>
      <c r="AI702" s="891"/>
      <c r="AJ702" s="891"/>
      <c r="AK702" s="891"/>
      <c r="AL702" s="891"/>
      <c r="AM702" s="891"/>
      <c r="AN702" s="891"/>
      <c r="AO702" s="891"/>
      <c r="AP702" s="891"/>
      <c r="AQ702" s="891"/>
      <c r="AR702" s="891"/>
      <c r="AS702" s="891"/>
      <c r="AT702" s="891"/>
      <c r="AU702" s="891"/>
      <c r="AV702" s="891"/>
      <c r="AW702" s="891"/>
      <c r="AX702" s="892"/>
    </row>
    <row r="703" spans="1:50" ht="35.1"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583</v>
      </c>
      <c r="AE703" s="153"/>
      <c r="AF703" s="153"/>
      <c r="AG703" s="666" t="s">
        <v>588</v>
      </c>
      <c r="AH703" s="667"/>
      <c r="AI703" s="667"/>
      <c r="AJ703" s="667"/>
      <c r="AK703" s="667"/>
      <c r="AL703" s="667"/>
      <c r="AM703" s="667"/>
      <c r="AN703" s="667"/>
      <c r="AO703" s="667"/>
      <c r="AP703" s="667"/>
      <c r="AQ703" s="667"/>
      <c r="AR703" s="667"/>
      <c r="AS703" s="667"/>
      <c r="AT703" s="667"/>
      <c r="AU703" s="667"/>
      <c r="AV703" s="667"/>
      <c r="AW703" s="667"/>
      <c r="AX703" s="668"/>
    </row>
    <row r="704" spans="1:50" ht="35.1"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584</v>
      </c>
      <c r="AE704" s="588"/>
      <c r="AF704" s="588"/>
      <c r="AG704" s="431" t="s">
        <v>589</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585</v>
      </c>
      <c r="AE705" s="735"/>
      <c r="AF705" s="735"/>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530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586</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586</v>
      </c>
      <c r="AE707" s="586"/>
      <c r="AF707" s="586"/>
      <c r="AG707" s="431"/>
      <c r="AH707" s="232"/>
      <c r="AI707" s="232"/>
      <c r="AJ707" s="232"/>
      <c r="AK707" s="232"/>
      <c r="AL707" s="232"/>
      <c r="AM707" s="232"/>
      <c r="AN707" s="232"/>
      <c r="AO707" s="232"/>
      <c r="AP707" s="232"/>
      <c r="AQ707" s="232"/>
      <c r="AR707" s="232"/>
      <c r="AS707" s="232"/>
      <c r="AT707" s="232"/>
      <c r="AU707" s="232"/>
      <c r="AV707" s="232"/>
      <c r="AW707" s="232"/>
      <c r="AX707" s="432"/>
    </row>
    <row r="708" spans="1:50" ht="35.1"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583</v>
      </c>
      <c r="AE708" s="670"/>
      <c r="AF708" s="670"/>
      <c r="AG708" s="528" t="s">
        <v>590</v>
      </c>
      <c r="AH708" s="529"/>
      <c r="AI708" s="529"/>
      <c r="AJ708" s="529"/>
      <c r="AK708" s="529"/>
      <c r="AL708" s="529"/>
      <c r="AM708" s="529"/>
      <c r="AN708" s="529"/>
      <c r="AO708" s="529"/>
      <c r="AP708" s="529"/>
      <c r="AQ708" s="529"/>
      <c r="AR708" s="529"/>
      <c r="AS708" s="529"/>
      <c r="AT708" s="529"/>
      <c r="AU708" s="529"/>
      <c r="AV708" s="529"/>
      <c r="AW708" s="529"/>
      <c r="AX708" s="530"/>
    </row>
    <row r="709" spans="1:50" ht="35.1"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583</v>
      </c>
      <c r="AE709" s="153"/>
      <c r="AF709" s="153"/>
      <c r="AG709" s="666" t="s">
        <v>591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585</v>
      </c>
      <c r="AE710" s="153"/>
      <c r="AF710" s="153"/>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583</v>
      </c>
      <c r="AE711" s="153"/>
      <c r="AF711" s="153"/>
      <c r="AG711" s="666" t="s">
        <v>592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585</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490</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585</v>
      </c>
      <c r="AE713" s="153"/>
      <c r="AF713" s="154"/>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585</v>
      </c>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50.1"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583</v>
      </c>
      <c r="AE715" s="670"/>
      <c r="AF715" s="779"/>
      <c r="AG715" s="528" t="s">
        <v>593</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585</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585</v>
      </c>
      <c r="AE717" s="153"/>
      <c r="AF717" s="153"/>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585</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585</v>
      </c>
      <c r="AE719" s="670"/>
      <c r="AF719" s="670"/>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0" t="s">
        <v>481</v>
      </c>
      <c r="D720" s="938"/>
      <c r="E720" s="938"/>
      <c r="F720" s="941"/>
      <c r="G720" s="937" t="s">
        <v>482</v>
      </c>
      <c r="H720" s="938"/>
      <c r="I720" s="938"/>
      <c r="J720" s="938"/>
      <c r="K720" s="938"/>
      <c r="L720" s="938"/>
      <c r="M720" s="938"/>
      <c r="N720" s="937" t="s">
        <v>486</v>
      </c>
      <c r="O720" s="938"/>
      <c r="P720" s="938"/>
      <c r="Q720" s="938"/>
      <c r="R720" s="938"/>
      <c r="S720" s="938"/>
      <c r="T720" s="938"/>
      <c r="U720" s="938"/>
      <c r="V720" s="938"/>
      <c r="W720" s="938"/>
      <c r="X720" s="938"/>
      <c r="Y720" s="938"/>
      <c r="Z720" s="938"/>
      <c r="AA720" s="938"/>
      <c r="AB720" s="938"/>
      <c r="AC720" s="938"/>
      <c r="AD720" s="938"/>
      <c r="AE720" s="938"/>
      <c r="AF720" s="939"/>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3" t="s">
        <v>48</v>
      </c>
      <c r="B726" s="624"/>
      <c r="C726" s="446" t="s">
        <v>53</v>
      </c>
      <c r="D726" s="583"/>
      <c r="E726" s="583"/>
      <c r="F726" s="584"/>
      <c r="G726" s="799" t="s">
        <v>594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595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578</v>
      </c>
      <c r="F737" s="112"/>
      <c r="G737" s="112"/>
      <c r="H737" s="112"/>
      <c r="I737" s="112"/>
      <c r="J737" s="112"/>
      <c r="K737" s="112"/>
      <c r="L737" s="112"/>
      <c r="M737" s="112"/>
      <c r="N737" s="113" t="s">
        <v>358</v>
      </c>
      <c r="O737" s="113"/>
      <c r="P737" s="113"/>
      <c r="Q737" s="113"/>
      <c r="R737" s="112" t="s">
        <v>581</v>
      </c>
      <c r="S737" s="112"/>
      <c r="T737" s="112"/>
      <c r="U737" s="112"/>
      <c r="V737" s="112"/>
      <c r="W737" s="112"/>
      <c r="X737" s="112"/>
      <c r="Y737" s="112"/>
      <c r="Z737" s="112"/>
      <c r="AA737" s="113" t="s">
        <v>359</v>
      </c>
      <c r="AB737" s="113"/>
      <c r="AC737" s="113"/>
      <c r="AD737" s="113"/>
      <c r="AE737" s="112" t="s">
        <v>578</v>
      </c>
      <c r="AF737" s="112"/>
      <c r="AG737" s="112"/>
      <c r="AH737" s="112"/>
      <c r="AI737" s="112"/>
      <c r="AJ737" s="112"/>
      <c r="AK737" s="112"/>
      <c r="AL737" s="112"/>
      <c r="AM737" s="112"/>
      <c r="AN737" s="113" t="s">
        <v>360</v>
      </c>
      <c r="AO737" s="113"/>
      <c r="AP737" s="113"/>
      <c r="AQ737" s="113"/>
      <c r="AR737" s="114" t="s">
        <v>579</v>
      </c>
      <c r="AS737" s="115"/>
      <c r="AT737" s="115"/>
      <c r="AU737" s="115"/>
      <c r="AV737" s="115"/>
      <c r="AW737" s="115"/>
      <c r="AX737" s="116"/>
      <c r="AY737" s="89"/>
      <c r="AZ737" s="89"/>
    </row>
    <row r="738" spans="1:52" ht="24.75" customHeight="1" x14ac:dyDescent="0.15">
      <c r="A738" s="117" t="s">
        <v>361</v>
      </c>
      <c r="B738" s="118"/>
      <c r="C738" s="118"/>
      <c r="D738" s="119"/>
      <c r="E738" s="112" t="s">
        <v>578</v>
      </c>
      <c r="F738" s="112"/>
      <c r="G738" s="112"/>
      <c r="H738" s="112"/>
      <c r="I738" s="112"/>
      <c r="J738" s="112"/>
      <c r="K738" s="112"/>
      <c r="L738" s="112"/>
      <c r="M738" s="112"/>
      <c r="N738" s="113" t="s">
        <v>362</v>
      </c>
      <c r="O738" s="113"/>
      <c r="P738" s="113"/>
      <c r="Q738" s="113"/>
      <c r="R738" s="112" t="s">
        <v>558</v>
      </c>
      <c r="S738" s="112"/>
      <c r="T738" s="112"/>
      <c r="U738" s="112"/>
      <c r="V738" s="112"/>
      <c r="W738" s="112"/>
      <c r="X738" s="112"/>
      <c r="Y738" s="112"/>
      <c r="Z738" s="112"/>
      <c r="AA738" s="113" t="s">
        <v>483</v>
      </c>
      <c r="AB738" s="113"/>
      <c r="AC738" s="113"/>
      <c r="AD738" s="113"/>
      <c r="AE738" s="112" t="s">
        <v>578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545</v>
      </c>
      <c r="B739" s="124"/>
      <c r="C739" s="124"/>
      <c r="D739" s="125"/>
      <c r="E739" s="126" t="s">
        <v>602</v>
      </c>
      <c r="F739" s="127"/>
      <c r="G739" s="127"/>
      <c r="H739" s="91" t="str">
        <f>IF(E739="", "", "(")</f>
        <v>(</v>
      </c>
      <c r="I739" s="107"/>
      <c r="J739" s="107"/>
      <c r="K739" s="91" t="str">
        <f>IF(OR(I739="　", I739=""), "", "-")</f>
        <v/>
      </c>
      <c r="L739" s="108">
        <v>248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533</v>
      </c>
      <c r="B740" s="141"/>
      <c r="C740" s="141"/>
      <c r="D740" s="141"/>
      <c r="E740" s="141"/>
      <c r="F740" s="142"/>
      <c r="G740" s="90" t="s">
        <v>549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94"/>
      <c r="AF751" s="94"/>
      <c r="AG751" s="94"/>
      <c r="AH751" s="94"/>
      <c r="AI751" s="94"/>
      <c r="AJ751" s="94"/>
      <c r="AK751" s="94"/>
      <c r="AL751" s="94"/>
      <c r="AM751" s="94"/>
      <c r="AN751" s="94"/>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94"/>
      <c r="AF752" s="94"/>
      <c r="AG752" s="94"/>
      <c r="AH752" s="94"/>
      <c r="AI752" s="94"/>
      <c r="AJ752" s="94"/>
      <c r="AK752" s="94"/>
      <c r="AL752" s="94"/>
      <c r="AM752" s="94"/>
      <c r="AN752" s="94"/>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94"/>
      <c r="AF753" s="94"/>
      <c r="AG753" s="94"/>
      <c r="AH753" s="94"/>
      <c r="AI753" s="94"/>
      <c r="AJ753" s="94"/>
      <c r="AK753" s="94"/>
      <c r="AL753" s="94"/>
      <c r="AM753" s="94"/>
      <c r="AN753" s="94"/>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535</v>
      </c>
      <c r="B779" s="763"/>
      <c r="C779" s="763"/>
      <c r="D779" s="763"/>
      <c r="E779" s="763"/>
      <c r="F779" s="764"/>
      <c r="G779" s="442" t="s">
        <v>596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510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5"/>
      <c r="C781" s="765"/>
      <c r="D781" s="765"/>
      <c r="E781" s="765"/>
      <c r="F781" s="766"/>
      <c r="G781" s="451" t="s">
        <v>562</v>
      </c>
      <c r="H781" s="452"/>
      <c r="I781" s="452"/>
      <c r="J781" s="452"/>
      <c r="K781" s="453"/>
      <c r="L781" s="454" t="s">
        <v>597</v>
      </c>
      <c r="M781" s="455"/>
      <c r="N781" s="455"/>
      <c r="O781" s="455"/>
      <c r="P781" s="455"/>
      <c r="Q781" s="455"/>
      <c r="R781" s="455"/>
      <c r="S781" s="455"/>
      <c r="T781" s="455"/>
      <c r="U781" s="455"/>
      <c r="V781" s="455"/>
      <c r="W781" s="455"/>
      <c r="X781" s="456"/>
      <c r="Y781" s="457">
        <v>132</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8"/>
      <c r="B782" s="765"/>
      <c r="C782" s="765"/>
      <c r="D782" s="765"/>
      <c r="E782" s="765"/>
      <c r="F782" s="766"/>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5"/>
      <c r="C783" s="765"/>
      <c r="D783" s="765"/>
      <c r="E783" s="765"/>
      <c r="F783" s="766"/>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5"/>
      <c r="C784" s="765"/>
      <c r="D784" s="765"/>
      <c r="E784" s="765"/>
      <c r="F784" s="766"/>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5"/>
      <c r="C785" s="765"/>
      <c r="D785" s="765"/>
      <c r="E785" s="765"/>
      <c r="F785" s="766"/>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5"/>
      <c r="C790" s="765"/>
      <c r="D790" s="765"/>
      <c r="E790" s="765"/>
      <c r="F790" s="766"/>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132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487</v>
      </c>
      <c r="AM831" s="961"/>
      <c r="AN831" s="961"/>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480</v>
      </c>
      <c r="AD836" s="276"/>
      <c r="AE836" s="276"/>
      <c r="AF836" s="276"/>
      <c r="AG836" s="276"/>
      <c r="AH836" s="343" t="s">
        <v>516</v>
      </c>
      <c r="AI836" s="345"/>
      <c r="AJ836" s="345"/>
      <c r="AK836" s="345"/>
      <c r="AL836" s="345" t="s">
        <v>21</v>
      </c>
      <c r="AM836" s="345"/>
      <c r="AN836" s="345"/>
      <c r="AO836" s="429"/>
      <c r="AP836" s="430" t="s">
        <v>433</v>
      </c>
      <c r="AQ836" s="430"/>
      <c r="AR836" s="430"/>
      <c r="AS836" s="430"/>
      <c r="AT836" s="430"/>
      <c r="AU836" s="430"/>
      <c r="AV836" s="430"/>
      <c r="AW836" s="430"/>
      <c r="AX836" s="430"/>
    </row>
    <row r="837" spans="1:50" ht="30" customHeight="1" x14ac:dyDescent="0.15">
      <c r="A837" s="404">
        <v>1</v>
      </c>
      <c r="B837" s="404">
        <v>1</v>
      </c>
      <c r="C837" s="427" t="s">
        <v>598</v>
      </c>
      <c r="D837" s="418"/>
      <c r="E837" s="418"/>
      <c r="F837" s="418"/>
      <c r="G837" s="418"/>
      <c r="H837" s="418"/>
      <c r="I837" s="418"/>
      <c r="J837" s="419" t="s">
        <v>599</v>
      </c>
      <c r="K837" s="420"/>
      <c r="L837" s="420"/>
      <c r="M837" s="420"/>
      <c r="N837" s="420"/>
      <c r="O837" s="420"/>
      <c r="P837" s="428" t="s">
        <v>600</v>
      </c>
      <c r="Q837" s="316"/>
      <c r="R837" s="316"/>
      <c r="S837" s="316"/>
      <c r="T837" s="316"/>
      <c r="U837" s="316"/>
      <c r="V837" s="316"/>
      <c r="W837" s="316"/>
      <c r="X837" s="316"/>
      <c r="Y837" s="317">
        <v>132</v>
      </c>
      <c r="Z837" s="318"/>
      <c r="AA837" s="318"/>
      <c r="AB837" s="319"/>
      <c r="AC837" s="327" t="s">
        <v>196</v>
      </c>
      <c r="AD837" s="426"/>
      <c r="AE837" s="426"/>
      <c r="AF837" s="426"/>
      <c r="AG837" s="426"/>
      <c r="AH837" s="421"/>
      <c r="AI837" s="422"/>
      <c r="AJ837" s="422"/>
      <c r="AK837" s="422"/>
      <c r="AL837" s="324"/>
      <c r="AM837" s="325"/>
      <c r="AN837" s="325"/>
      <c r="AO837" s="326"/>
      <c r="AP837" s="320"/>
      <c r="AQ837" s="320"/>
      <c r="AR837" s="320"/>
      <c r="AS837" s="320"/>
      <c r="AT837" s="320"/>
      <c r="AU837" s="320"/>
      <c r="AV837" s="320"/>
      <c r="AW837" s="320"/>
      <c r="AX837" s="32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480</v>
      </c>
      <c r="AD869" s="276"/>
      <c r="AE869" s="276"/>
      <c r="AF869" s="276"/>
      <c r="AG869" s="276"/>
      <c r="AH869" s="343" t="s">
        <v>516</v>
      </c>
      <c r="AI869" s="345"/>
      <c r="AJ869" s="345"/>
      <c r="AK869" s="345"/>
      <c r="AL869" s="345" t="s">
        <v>21</v>
      </c>
      <c r="AM869" s="345"/>
      <c r="AN869" s="345"/>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480</v>
      </c>
      <c r="AD902" s="276"/>
      <c r="AE902" s="276"/>
      <c r="AF902" s="276"/>
      <c r="AG902" s="276"/>
      <c r="AH902" s="343" t="s">
        <v>516</v>
      </c>
      <c r="AI902" s="345"/>
      <c r="AJ902" s="345"/>
      <c r="AK902" s="345"/>
      <c r="AL902" s="345" t="s">
        <v>21</v>
      </c>
      <c r="AM902" s="345"/>
      <c r="AN902" s="345"/>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480</v>
      </c>
      <c r="AD935" s="276"/>
      <c r="AE935" s="276"/>
      <c r="AF935" s="276"/>
      <c r="AG935" s="276"/>
      <c r="AH935" s="343" t="s">
        <v>516</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480</v>
      </c>
      <c r="AD968" s="276"/>
      <c r="AE968" s="276"/>
      <c r="AF968" s="276"/>
      <c r="AG968" s="276"/>
      <c r="AH968" s="343" t="s">
        <v>516</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480</v>
      </c>
      <c r="AD1001" s="276"/>
      <c r="AE1001" s="276"/>
      <c r="AF1001" s="276"/>
      <c r="AG1001" s="276"/>
      <c r="AH1001" s="343" t="s">
        <v>516</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480</v>
      </c>
      <c r="AD1034" s="276"/>
      <c r="AE1034" s="276"/>
      <c r="AF1034" s="276"/>
      <c r="AG1034" s="276"/>
      <c r="AH1034" s="343" t="s">
        <v>516</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480</v>
      </c>
      <c r="AD1067" s="276"/>
      <c r="AE1067" s="276"/>
      <c r="AF1067" s="276"/>
      <c r="AG1067" s="276"/>
      <c r="AH1067" s="343" t="s">
        <v>516</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487</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30" t="s">
        <v>468</v>
      </c>
      <c r="AQ1101" s="430"/>
      <c r="AR1101" s="430"/>
      <c r="AS1101" s="430"/>
      <c r="AT1101" s="430"/>
      <c r="AU1101" s="430"/>
      <c r="AV1101" s="430"/>
      <c r="AW1101" s="430"/>
      <c r="AX1101" s="430"/>
    </row>
    <row r="1102" spans="1:50" ht="30" customHeight="1" x14ac:dyDescent="0.15">
      <c r="A1102" s="404">
        <v>1</v>
      </c>
      <c r="B1102" s="404">
        <v>1</v>
      </c>
      <c r="C1102" s="898"/>
      <c r="D1102" s="898"/>
      <c r="E1102" s="897"/>
      <c r="F1102" s="897"/>
      <c r="G1102" s="897"/>
      <c r="H1102" s="897"/>
      <c r="I1102" s="897"/>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8"/>
      <c r="D1119" s="898"/>
      <c r="E1119" s="260"/>
      <c r="F1119" s="897"/>
      <c r="G1119" s="897"/>
      <c r="H1119" s="897"/>
      <c r="I1119" s="89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548</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547</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492</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4" t="s">
        <v>355</v>
      </c>
      <c r="AR2" s="167"/>
      <c r="AS2" s="167"/>
      <c r="AT2" s="168"/>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0"/>
      <c r="Z3" s="1011"/>
      <c r="AA3" s="1012"/>
      <c r="AB3" s="1016"/>
      <c r="AC3" s="1017"/>
      <c r="AD3" s="101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7"/>
      <c r="B4" s="515"/>
      <c r="C4" s="515"/>
      <c r="D4" s="515"/>
      <c r="E4" s="515"/>
      <c r="F4" s="516"/>
      <c r="G4" s="542"/>
      <c r="H4" s="1019"/>
      <c r="I4" s="1019"/>
      <c r="J4" s="1019"/>
      <c r="K4" s="1019"/>
      <c r="L4" s="1019"/>
      <c r="M4" s="1019"/>
      <c r="N4" s="1019"/>
      <c r="O4" s="1020"/>
      <c r="P4" s="159"/>
      <c r="Q4" s="1027"/>
      <c r="R4" s="1027"/>
      <c r="S4" s="1027"/>
      <c r="T4" s="1027"/>
      <c r="U4" s="1027"/>
      <c r="V4" s="1027"/>
      <c r="W4" s="1027"/>
      <c r="X4" s="1028"/>
      <c r="Y4" s="1005" t="s">
        <v>12</v>
      </c>
      <c r="Z4" s="1006"/>
      <c r="AA4" s="1007"/>
      <c r="AB4" s="553"/>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2" t="s">
        <v>54</v>
      </c>
      <c r="Z5" s="1002"/>
      <c r="AA5" s="1003"/>
      <c r="AB5" s="524"/>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492</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4" t="s">
        <v>355</v>
      </c>
      <c r="AR9" s="167"/>
      <c r="AS9" s="167"/>
      <c r="AT9" s="168"/>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7"/>
      <c r="B11" s="515"/>
      <c r="C11" s="515"/>
      <c r="D11" s="515"/>
      <c r="E11" s="515"/>
      <c r="F11" s="516"/>
      <c r="G11" s="542"/>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3"/>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4"/>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492</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4" t="s">
        <v>355</v>
      </c>
      <c r="AR16" s="167"/>
      <c r="AS16" s="167"/>
      <c r="AT16" s="168"/>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7"/>
      <c r="B18" s="515"/>
      <c r="C18" s="515"/>
      <c r="D18" s="515"/>
      <c r="E18" s="515"/>
      <c r="F18" s="516"/>
      <c r="G18" s="542"/>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3"/>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4"/>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492</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4" t="s">
        <v>355</v>
      </c>
      <c r="AR23" s="167"/>
      <c r="AS23" s="167"/>
      <c r="AT23" s="168"/>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7"/>
      <c r="B25" s="515"/>
      <c r="C25" s="515"/>
      <c r="D25" s="515"/>
      <c r="E25" s="515"/>
      <c r="F25" s="516"/>
      <c r="G25" s="542"/>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3"/>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4"/>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492</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4" t="s">
        <v>355</v>
      </c>
      <c r="AR30" s="167"/>
      <c r="AS30" s="167"/>
      <c r="AT30" s="168"/>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7"/>
      <c r="B32" s="515"/>
      <c r="C32" s="515"/>
      <c r="D32" s="515"/>
      <c r="E32" s="515"/>
      <c r="F32" s="516"/>
      <c r="G32" s="542"/>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3"/>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4"/>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492</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4" t="s">
        <v>355</v>
      </c>
      <c r="AR37" s="167"/>
      <c r="AS37" s="167"/>
      <c r="AT37" s="168"/>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7"/>
      <c r="B39" s="515"/>
      <c r="C39" s="515"/>
      <c r="D39" s="515"/>
      <c r="E39" s="515"/>
      <c r="F39" s="516"/>
      <c r="G39" s="542"/>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3"/>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4"/>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492</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4" t="s">
        <v>355</v>
      </c>
      <c r="AR44" s="167"/>
      <c r="AS44" s="167"/>
      <c r="AT44" s="168"/>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7"/>
      <c r="B46" s="515"/>
      <c r="C46" s="515"/>
      <c r="D46" s="515"/>
      <c r="E46" s="515"/>
      <c r="F46" s="516"/>
      <c r="G46" s="542"/>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3"/>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4"/>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492</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4" t="s">
        <v>355</v>
      </c>
      <c r="AR51" s="167"/>
      <c r="AS51" s="167"/>
      <c r="AT51" s="168"/>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7"/>
      <c r="B53" s="515"/>
      <c r="C53" s="515"/>
      <c r="D53" s="515"/>
      <c r="E53" s="515"/>
      <c r="F53" s="516"/>
      <c r="G53" s="542"/>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3"/>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4"/>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492</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4" t="s">
        <v>355</v>
      </c>
      <c r="AR58" s="167"/>
      <c r="AS58" s="167"/>
      <c r="AT58" s="168"/>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7"/>
      <c r="B60" s="515"/>
      <c r="C60" s="515"/>
      <c r="D60" s="515"/>
      <c r="E60" s="515"/>
      <c r="F60" s="516"/>
      <c r="G60" s="542"/>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3"/>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4"/>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492</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4" t="s">
        <v>355</v>
      </c>
      <c r="AR65" s="167"/>
      <c r="AS65" s="167"/>
      <c r="AT65" s="168"/>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7"/>
      <c r="B67" s="515"/>
      <c r="C67" s="515"/>
      <c r="D67" s="515"/>
      <c r="E67" s="515"/>
      <c r="F67" s="516"/>
      <c r="G67" s="542"/>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3"/>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4"/>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9" t="s">
        <v>301</v>
      </c>
      <c r="AC69" s="429"/>
      <c r="AD69" s="429"/>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515</v>
      </c>
      <c r="H2" s="443"/>
      <c r="I2" s="443"/>
      <c r="J2" s="443"/>
      <c r="K2" s="443"/>
      <c r="L2" s="443"/>
      <c r="M2" s="443"/>
      <c r="N2" s="443"/>
      <c r="O2" s="443"/>
      <c r="P2" s="443"/>
      <c r="Q2" s="443"/>
      <c r="R2" s="443"/>
      <c r="S2" s="443"/>
      <c r="T2" s="443"/>
      <c r="U2" s="443"/>
      <c r="V2" s="443"/>
      <c r="W2" s="443"/>
      <c r="X2" s="443"/>
      <c r="Y2" s="443"/>
      <c r="Z2" s="443"/>
      <c r="AA2" s="443"/>
      <c r="AB2" s="444"/>
      <c r="AC2" s="442" t="s">
        <v>517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497</v>
      </c>
      <c r="Z3" s="344"/>
      <c r="AA3" s="344"/>
      <c r="AB3" s="344"/>
      <c r="AC3" s="276" t="s">
        <v>480</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497</v>
      </c>
      <c r="Z36" s="344"/>
      <c r="AA36" s="344"/>
      <c r="AB36" s="344"/>
      <c r="AC36" s="276" t="s">
        <v>480</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497</v>
      </c>
      <c r="Z69" s="344"/>
      <c r="AA69" s="344"/>
      <c r="AB69" s="344"/>
      <c r="AC69" s="276" t="s">
        <v>480</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497</v>
      </c>
      <c r="Z102" s="344"/>
      <c r="AA102" s="344"/>
      <c r="AB102" s="344"/>
      <c r="AC102" s="276" t="s">
        <v>480</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497</v>
      </c>
      <c r="Z135" s="344"/>
      <c r="AA135" s="344"/>
      <c r="AB135" s="344"/>
      <c r="AC135" s="276" t="s">
        <v>480</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497</v>
      </c>
      <c r="Z168" s="344"/>
      <c r="AA168" s="344"/>
      <c r="AB168" s="344"/>
      <c r="AC168" s="276" t="s">
        <v>480</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497</v>
      </c>
      <c r="Z201" s="344"/>
      <c r="AA201" s="344"/>
      <c r="AB201" s="344"/>
      <c r="AC201" s="276" t="s">
        <v>480</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497</v>
      </c>
      <c r="Z234" s="344"/>
      <c r="AA234" s="344"/>
      <c r="AB234" s="344"/>
      <c r="AC234" s="276" t="s">
        <v>480</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497</v>
      </c>
      <c r="Z267" s="344"/>
      <c r="AA267" s="344"/>
      <c r="AB267" s="344"/>
      <c r="AC267" s="276" t="s">
        <v>480</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497</v>
      </c>
      <c r="Z300" s="344"/>
      <c r="AA300" s="344"/>
      <c r="AB300" s="344"/>
      <c r="AC300" s="276" t="s">
        <v>480</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497</v>
      </c>
      <c r="Z333" s="344"/>
      <c r="AA333" s="344"/>
      <c r="AB333" s="344"/>
      <c r="AC333" s="276" t="s">
        <v>480</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497</v>
      </c>
      <c r="Z366" s="344"/>
      <c r="AA366" s="344"/>
      <c r="AB366" s="344"/>
      <c r="AC366" s="276" t="s">
        <v>480</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497</v>
      </c>
      <c r="Z399" s="344"/>
      <c r="AA399" s="344"/>
      <c r="AB399" s="344"/>
      <c r="AC399" s="276" t="s">
        <v>480</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497</v>
      </c>
      <c r="Z432" s="344"/>
      <c r="AA432" s="344"/>
      <c r="AB432" s="344"/>
      <c r="AC432" s="276" t="s">
        <v>480</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497</v>
      </c>
      <c r="Z465" s="344"/>
      <c r="AA465" s="344"/>
      <c r="AB465" s="344"/>
      <c r="AC465" s="276" t="s">
        <v>480</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497</v>
      </c>
      <c r="Z498" s="344"/>
      <c r="AA498" s="344"/>
      <c r="AB498" s="344"/>
      <c r="AC498" s="276" t="s">
        <v>480</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497</v>
      </c>
      <c r="Z531" s="344"/>
      <c r="AA531" s="344"/>
      <c r="AB531" s="344"/>
      <c r="AC531" s="276" t="s">
        <v>480</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497</v>
      </c>
      <c r="Z564" s="344"/>
      <c r="AA564" s="344"/>
      <c r="AB564" s="344"/>
      <c r="AC564" s="276" t="s">
        <v>480</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497</v>
      </c>
      <c r="Z597" s="344"/>
      <c r="AA597" s="344"/>
      <c r="AB597" s="344"/>
      <c r="AC597" s="276" t="s">
        <v>480</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497</v>
      </c>
      <c r="Z630" s="344"/>
      <c r="AA630" s="344"/>
      <c r="AB630" s="344"/>
      <c r="AC630" s="276" t="s">
        <v>480</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497</v>
      </c>
      <c r="Z663" s="344"/>
      <c r="AA663" s="344"/>
      <c r="AB663" s="344"/>
      <c r="AC663" s="276" t="s">
        <v>480</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497</v>
      </c>
      <c r="Z696" s="344"/>
      <c r="AA696" s="344"/>
      <c r="AB696" s="344"/>
      <c r="AC696" s="276" t="s">
        <v>480</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497</v>
      </c>
      <c r="Z729" s="344"/>
      <c r="AA729" s="344"/>
      <c r="AB729" s="344"/>
      <c r="AC729" s="276" t="s">
        <v>480</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497</v>
      </c>
      <c r="Z762" s="344"/>
      <c r="AA762" s="344"/>
      <c r="AB762" s="344"/>
      <c r="AC762" s="276" t="s">
        <v>480</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497</v>
      </c>
      <c r="Z795" s="344"/>
      <c r="AA795" s="344"/>
      <c r="AB795" s="344"/>
      <c r="AC795" s="276" t="s">
        <v>480</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497</v>
      </c>
      <c r="Z828" s="344"/>
      <c r="AA828" s="344"/>
      <c r="AB828" s="344"/>
      <c r="AC828" s="276" t="s">
        <v>480</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497</v>
      </c>
      <c r="Z861" s="344"/>
      <c r="AA861" s="344"/>
      <c r="AB861" s="344"/>
      <c r="AC861" s="276" t="s">
        <v>480</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497</v>
      </c>
      <c r="Z894" s="344"/>
      <c r="AA894" s="344"/>
      <c r="AB894" s="344"/>
      <c r="AC894" s="276" t="s">
        <v>480</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497</v>
      </c>
      <c r="Z927" s="344"/>
      <c r="AA927" s="344"/>
      <c r="AB927" s="344"/>
      <c r="AC927" s="276" t="s">
        <v>480</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497</v>
      </c>
      <c r="Z960" s="344"/>
      <c r="AA960" s="344"/>
      <c r="AB960" s="344"/>
      <c r="AC960" s="276" t="s">
        <v>480</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497</v>
      </c>
      <c r="Z993" s="344"/>
      <c r="AA993" s="344"/>
      <c r="AB993" s="344"/>
      <c r="AC993" s="276" t="s">
        <v>480</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497</v>
      </c>
      <c r="Z1026" s="344"/>
      <c r="AA1026" s="344"/>
      <c r="AB1026" s="344"/>
      <c r="AC1026" s="276" t="s">
        <v>480</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497</v>
      </c>
      <c r="Z1059" s="344"/>
      <c r="AA1059" s="344"/>
      <c r="AB1059" s="344"/>
      <c r="AC1059" s="276" t="s">
        <v>480</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497</v>
      </c>
      <c r="Z1092" s="344"/>
      <c r="AA1092" s="344"/>
      <c r="AB1092" s="344"/>
      <c r="AC1092" s="276" t="s">
        <v>480</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497</v>
      </c>
      <c r="Z1125" s="344"/>
      <c r="AA1125" s="344"/>
      <c r="AB1125" s="344"/>
      <c r="AC1125" s="276" t="s">
        <v>480</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497</v>
      </c>
      <c r="Z1158" s="344"/>
      <c r="AA1158" s="344"/>
      <c r="AB1158" s="344"/>
      <c r="AC1158" s="276" t="s">
        <v>480</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497</v>
      </c>
      <c r="Z1191" s="344"/>
      <c r="AA1191" s="344"/>
      <c r="AB1191" s="344"/>
      <c r="AC1191" s="276" t="s">
        <v>480</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497</v>
      </c>
      <c r="Z1224" s="344"/>
      <c r="AA1224" s="344"/>
      <c r="AB1224" s="344"/>
      <c r="AC1224" s="276" t="s">
        <v>480</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497</v>
      </c>
      <c r="Z1257" s="344"/>
      <c r="AA1257" s="344"/>
      <c r="AB1257" s="344"/>
      <c r="AC1257" s="276" t="s">
        <v>480</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497</v>
      </c>
      <c r="Z1290" s="344"/>
      <c r="AA1290" s="344"/>
      <c r="AB1290" s="344"/>
      <c r="AC1290" s="276" t="s">
        <v>480</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62" t="s">
        <v>606</v>
      </c>
      <c r="C2" s="1062"/>
      <c r="D2" s="1062"/>
      <c r="E2" s="1062"/>
    </row>
    <row r="3" spans="1:5" ht="15" thickBot="1" x14ac:dyDescent="0.2">
      <c r="A3" s="58"/>
      <c r="B3" s="1063"/>
      <c r="C3" s="1063"/>
      <c r="D3" s="1063"/>
      <c r="E3" s="1063"/>
    </row>
    <row r="4" spans="1:5" x14ac:dyDescent="0.15">
      <c r="B4" s="1064" t="s">
        <v>607</v>
      </c>
      <c r="C4" s="1065"/>
      <c r="D4" s="1065"/>
      <c r="E4" s="1066"/>
    </row>
    <row r="5" spans="1:5" ht="13.5" customHeight="1" x14ac:dyDescent="0.15">
      <c r="B5" s="1067" t="s">
        <v>608</v>
      </c>
      <c r="C5" s="1068" t="s">
        <v>609</v>
      </c>
      <c r="D5" s="1069" t="s">
        <v>610</v>
      </c>
      <c r="E5" s="1070" t="s">
        <v>611</v>
      </c>
    </row>
    <row r="6" spans="1:5" ht="27" customHeight="1" x14ac:dyDescent="0.15">
      <c r="B6" s="1071" t="s">
        <v>612</v>
      </c>
      <c r="C6" s="1072" t="s">
        <v>613</v>
      </c>
      <c r="D6" s="1073"/>
      <c r="E6" s="1074"/>
    </row>
    <row r="7" spans="1:5" ht="121.5" x14ac:dyDescent="0.15">
      <c r="B7" s="1075" t="s">
        <v>551</v>
      </c>
      <c r="C7" s="1076" t="s">
        <v>614</v>
      </c>
      <c r="D7" s="1077" t="s">
        <v>615</v>
      </c>
      <c r="E7" s="1078" t="s">
        <v>616</v>
      </c>
    </row>
    <row r="8" spans="1:5" ht="14.25" thickBot="1" x14ac:dyDescent="0.2">
      <c r="B8" s="1079" t="s">
        <v>553</v>
      </c>
      <c r="C8" s="1080" t="s">
        <v>617</v>
      </c>
      <c r="D8" s="1081"/>
      <c r="E8" s="1082"/>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2018-05-23T09:28:05Z</cp:lastPrinted>
  <dcterms:created xsi:type="dcterms:W3CDTF">2012-03-13T00:50:25Z</dcterms:created>
  <dcterms:modified xsi:type="dcterms:W3CDTF">2018-07-10T04:52:37Z</dcterms:modified>
</cp:coreProperties>
</file>