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<sst xmlns="http://schemas.openxmlformats.org/spreadsheetml/2006/main" count="2789" uniqueCount="613">
  <si>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</si>
  <si>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</si>
  <si>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</si>
  <si>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</si>
  <si>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</si>
  <si>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</si>
  <si>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</si>
  <si>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</si>
  <si>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</si>
  <si>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</si>
  <si>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</si>
  <si>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</si>
  <si>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</si>
  <si>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</si>
  <si>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</si>
  <si>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</si>
  <si>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</si>
  <si>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</si>
  <si>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</si>
  <si>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</si>
  <si>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</si>
  <si>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</si>
  <si>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</si>
  <si>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</si>
  <si>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</si>
  <si>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</si>
  <si>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</si>
  <si>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</si>
  <si>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</si>
  <si>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</si>
  <si>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</si>
  <si>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</si>
  <si>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</si>
  <si>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</si>
  <si>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</si>
  <si>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</si>
  <si>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</si>
  <si>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</si>
  <si>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</si>
  <si>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</si>
  <si>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</si>
  <si>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</si>
  <si>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</si>
  <si>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</si>
  <si>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</si>
  <si>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</si>
  <si>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</si>
  <si>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</si>
  <si>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</si>
  <si>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</si>
  <si>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</si>
  <si>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</si>
  <si>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</si>
  <si>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</si>
  <si>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</si>
  <si>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</si>
  <si>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</si>
  <si>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</si>
  <si>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</si>
  <si>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</si>
  <si>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</si>
  <si>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</si>
  <si>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</si>
  <si>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</si>
  <si>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</si>
  <si>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</si>
  <si>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</si>
  <si>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</si>
  <si>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</si>
  <si>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</si>
  <si>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</si>
  <si>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</si>
  <si>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</si>
  <si>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</si>
  <si>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</si>
  <si>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</si>
  <si>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</si>
  <si>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</si>
  <si>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</si>
  <si>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</si>
  <si>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</si>
  <si>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</si>
  <si>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</si>
  <si>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</si>
  <si>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</si>
  <si>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</si>
  <si>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</si>
  <si>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</si>
  <si>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</si>
  <si>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</si>
  <si>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</si>
  <si>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</si>
  <si>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</si>
  <si>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</si>
  <si>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</si>
  <si>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</si>
  <si>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</si>
  <si>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</si>
  <si>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</si>
  <si>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</si>
  <si>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</si>
  <si>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</si>
  <si>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</si>
  <si>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</si>
  <si>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</si>
  <si>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</si>
  <si>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</si>
  <si>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</si>
  <si>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</si>
  <si>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</si>
  <si>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</si>
  <si>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</si>
  <si>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</si>
  <si>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</si>
  <si>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</si>
  <si>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</si>
  <si>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</si>
  <si>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</si>
  <si>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</si>
  <si>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</si>
  <si>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</si>
  <si>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</si>
  <si>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</si>
  <si>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</si>
  <si>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</si>
  <si>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</si>
  <si>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</si>
  <si>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</si>
  <si>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</si>
  <si>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</si>
  <si>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</si>
  <si>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</si>
  <si>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</si>
  <si>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</si>
  <si>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</si>
  <si>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</si>
  <si>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</si>
  <si>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</si>
  <si>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</si>
  <si>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</si>
  <si>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</si>
  <si>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</si>
  <si>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</si>
  <si>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</si>
  <si>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</si>
  <si>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</si>
  <si>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</si>
  <si>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</si>
  <si>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</si>
  <si>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</si>
  <si>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</si>
  <si>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</si>
  <si>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</si>
  <si>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</si>
  <si>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</si>
  <si>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</si>
  <si>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</si>
  <si>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</si>
  <si>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</si>
  <si>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</si>
  <si>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</si>
  <si>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</si>
  <si>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</si>
  <si>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</si>
  <si>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</si>
  <si>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</si>
  <si>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</si>
  <si>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</si>
  <si>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</si>
  <si>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</si>
  <si>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</si>
  <si>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</si>
  <si>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</si>
  <si>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</si>
  <si>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</si>
  <si>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</si>
  <si>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</si>
  <si>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</si>
  <si>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</si>
  <si>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</si>
  <si>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</si>
  <si>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</si>
  <si>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</si>
  <si>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</si>
  <si>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</si>
  <si>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</si>
  <si>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</si>
  <si>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</si>
  <si>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</si>
  <si>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</si>
  <si>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</si>
  <si>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</si>
  <si>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</si>
  <si>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</si>
  <si>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</si>
  <si>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</si>
  <si>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</si>
  <si>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</si>
  <si>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</si>
  <si>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</si>
  <si>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</si>
  <si>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</si>
  <si>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</si>
  <si>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</si>
  <si>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</si>
  <si>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</si>
  <si>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</si>
  <si>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</si>
  <si>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</si>
  <si>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</si>
  <si>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</si>
  <si>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</si>
  <si>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</si>
  <si>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</si>
  <si>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</si>
  <si>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</si>
  <si>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</si>
  <si>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</si>
  <si>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</si>
  <si>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</si>
  <si>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</si>
  <si>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</si>
  <si>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</si>
  <si>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</si>
  <si>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</si>
  <si>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</si>
  <si>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</si>
  <si>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</si>
  <si>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</si>
  <si>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</si>
  <si>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</si>
  <si>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</si>
  <si>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</si>
  <si>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</si>
  <si>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</si>
  <si>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</si>
  <si>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</si>
  <si>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</si>
  <si>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</si>
  <si>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</si>
  <si>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</si>
  <si>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</si>
  <si>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</si>
  <si>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</si>
  <si>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</si>
  <si>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</si>
  <si>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</si>
  <si>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</si>
  <si>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</si>
  <si>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</si>
  <si>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</si>
  <si>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</si>
  <si>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</si>
  <si>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</si>
  <si>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</si>
  <si>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</si>
  <si>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</si>
  <si>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</si>
  <si>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</si>
  <si>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</si>
  <si>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</si>
  <si>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</si>
  <si>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</si>
  <si>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</si>
  <si>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</si>
  <si>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</si>
  <si>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</si>
  <si>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</si>
  <si>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</si>
  <si>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</si>
  <si>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</si>
  <si>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</si>
  <si>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</si>
  <si>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</si>
  <si>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</si>
  <si>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</si>
  <si>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</si>
  <si>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</si>
  <si>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</si>
  <si>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</si>
  <si>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</si>
  <si>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</si>
  <si>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</si>
  <si>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</si>
  <si>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</si>
  <si>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</si>
  <si>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</si>
  <si>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</si>
  <si>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</si>
  <si>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</si>
  <si>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</si>
  <si>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</si>
  <si>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</si>
  <si>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</si>
  <si>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</si>
  <si>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</si>
  <si>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</si>
  <si>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</si>
  <si>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</si>
  <si>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</si>
  <si>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</si>
  <si>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</si>
  <si>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</si>
  <si>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</si>
  <si>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</si>
  <si>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</si>
  <si>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</si>
  <si>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</si>
  <si>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</si>
  <si>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</si>
  <si>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</si>
  <si>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</si>
  <si>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</si>
  <si>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</si>
  <si>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</si>
  <si>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</si>
  <si>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</si>
  <si>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</si>
  <si>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</si>
  <si>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</si>
  <si>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</si>
  <si>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</si>
  <si>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</si>
  <si>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</si>
  <si>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</si>
  <si>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</si>
  <si>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</si>
  <si>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</si>
  <si>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</si>
  <si>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</si>
  <si>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</si>
  <si>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</si>
  <si>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</si>
  <si>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</si>
  <si>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</si>
  <si>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</si>
  <si>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</si>
  <si>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</si>
  <si>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</si>
  <si>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</si>
  <si>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</si>
  <si>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</si>
  <si>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</si>
  <si>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</si>
  <si>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</si>
  <si>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</si>
  <si>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</si>
  <si>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</si>
  <si>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</si>
  <si>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</si>
  <si>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</si>
  <si>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</si>
  <si>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</si>
  <si>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</si>
  <si>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</si>
  <si>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</si>
  <si>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</si>
  <si>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</si>
  <si>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</si>
  <si>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</si>
  <si>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</si>
  <si>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</si>
  <si>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</si>
  <si>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</si>
  <si>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</si>
  <si>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</si>
  <si>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</si>
  <si>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</si>
  <si>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</si>
  <si>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</si>
  <si>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</si>
  <si>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</si>
  <si>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</si>
  <si>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</si>
  <si>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</si>
  <si>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</si>
  <si>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</si>
  <si>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</si>
  <si>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</si>
  <si>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</si>
  <si>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</si>
  <si>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</si>
  <si>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</si>
  <si>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</si>
  <si>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</si>
  <si>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</si>
  <si>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</si>
  <si>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</si>
  <si>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</si>
  <si>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</si>
  <si>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</si>
  <si>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</si>
  <si>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</si>
  <si>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</si>
  <si>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</si>
  <si>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</si>
  <si>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</si>
  <si>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</si>
  <si>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</si>
  <si>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</si>
  <si>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</si>
  <si>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</si>
  <si>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</si>
  <si>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</si>
  <si>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</si>
  <si>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</si>
  <si>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</si>
  <si>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</si>
  <si>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</si>
  <si>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</si>
  <si>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</si>
  <si>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</si>
  <si>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</si>
  <si>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</si>
  <si>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</si>
  <si>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</si>
  <si>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</si>
  <si>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</si>
  <si>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</si>
  <si>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</si>
  <si>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</si>
  <si>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</si>
  <si>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</si>
  <si>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</si>
  <si>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</si>
  <si>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</si>
  <si>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</si>
  <si>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</si>
  <si>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</si>
  <si>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</si>
  <si>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</si>
  <si>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</si>
  <si>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</si>
  <si>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</si>
  <si>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</si>
  <si>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</si>
  <si>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</si>
  <si>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</si>
  <si>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</si>
  <si>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</si>
  <si>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</si>
  <si>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</si>
  <si>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</si>
  <si>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</si>
  <si>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</si>
  <si>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</si>
  <si>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</si>
  <si>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</si>
  <si>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</si>
  <si>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</si>
  <si>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</si>
  <si>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</si>
  <si>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</si>
  <si>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</si>
  <si>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</si>
  <si>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</si>
  <si>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</si>
  <si>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</si>
  <si>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</si>
  <si>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</si>
  <si>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</si>
  <si>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</si>
  <si>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</si>
  <si>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</si>
  <si>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</si>
  <si>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</si>
  <si>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</si>
  <si>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</si>
  <si>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</si>
  <si>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</si>
  <si>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</si>
  <si>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</si>
  <si>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</si>
  <si>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</si>
  <si>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</si>
  <si>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</si>
  <si>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</si>
  <si>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</si>
  <si>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</si>
  <si>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</si>
  <si>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</si>
  <si>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</si>
  <si>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</si>
  <si>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</si>
  <si>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</si>
  <si>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</si>
  <si>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</si>
  <si>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</si>
  <si>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</si>
  <si>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</si>
  <si>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</si>
  <si>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</si>
  <si>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</si>
  <si>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</si>
  <si>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</si>
  <si>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</si>
  <si>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</si>
  <si>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</si>
  <si>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</si>
  <si>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</si>
  <si>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</si>
  <si>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</si>
  <si>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</si>
  <si>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</si>
  <si>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</si>
  <si>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</si>
  <si>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</si>
  <si>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</si>
  <si>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</si>
  <si>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</si>
  <si>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</si>
  <si>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</si>
  <si>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</si>
  <si>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</si>
  <si>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</si>
  <si>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</si>
  <si>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</si>
  <si>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</si>
  <si>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</si>
  <si>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</si>
  <si>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</si>
  <si>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</si>
  <si>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</si>
  <si>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</si>
  <si>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</si>
  <si>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</si>
  <si>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</si>
  <si>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</si>
  <si>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</si>
  <si>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</si>
  <si>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</si>
  <si>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</si>
  <si>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</si>
  <si>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</si>
  <si>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</si>
  <si>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</si>
  <si>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</si>
  <si>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</si>
  <si>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</si>
  <si>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</si>
  <si>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</si>
  <si>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</si>
  <si>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</si>
  <si>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</si>
  <si>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</si>
  <si>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</si>
  <si>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</si>
  <si>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</si>
  <si>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</si>
  <si>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アジア欧州財団(ASEF：ASIA-EUROPE FOUNDATION)拠出金（義務的拠出金）</t>
    <phoneticPr fontId="5"/>
  </si>
  <si>
    <t>欧州局</t>
    <phoneticPr fontId="5"/>
  </si>
  <si>
    <t>アジア欧州協力室</t>
    <phoneticPr fontId="5"/>
  </si>
  <si>
    <t>室長　中谷好江</t>
    <rPh sb="0" eb="2">
      <t>シツチョウ</t>
    </rPh>
    <rPh sb="3" eb="5">
      <t>ナカタニ</t>
    </rPh>
    <rPh sb="5" eb="7">
      <t>ヨシエ</t>
    </rPh>
    <phoneticPr fontId="5"/>
  </si>
  <si>
    <t>外務省</t>
  </si>
  <si>
    <t>外務省設置法第四条三</t>
    <phoneticPr fontId="5"/>
  </si>
  <si>
    <t>ＡＳＥＭ第１回首脳会合議長声明，アジア欧州財団に関する外相宣言，ＡＳＥＭ第６回首脳会合議長声明</t>
    <phoneticPr fontId="5"/>
  </si>
  <si>
    <t>ＡＳＥＭ（アジア欧州会合)の唯一の常設機関であるＡＳＥＦ事務局の運営経費負担に係る我が国の継続的な貢献（義務的拠出）を果たし，アジア欧州間の相互理解の促進に主体的に関与・貢献する。これはＡＳＥＭ首脳会合や閣僚級会合における我が国の影響力・発言力を維持・強化し，ＡＳＥＦを通じて，我が国の関心事項（アジアの安保環境，テロ対策等）に関するアジア欧州間の協力・連携を推進するためにも必要不可欠。</t>
    <phoneticPr fontId="5"/>
  </si>
  <si>
    <t>国際機関等拠出金</t>
    <rPh sb="0" eb="2">
      <t>コクサイ</t>
    </rPh>
    <rPh sb="2" eb="4">
      <t>キカン</t>
    </rPh>
    <rPh sb="4" eb="5">
      <t>トウ</t>
    </rPh>
    <rPh sb="5" eb="8">
      <t>キョシュツキン</t>
    </rPh>
    <phoneticPr fontId="5"/>
  </si>
  <si>
    <t>人</t>
    <rPh sb="0" eb="1">
      <t>ヒト</t>
    </rPh>
    <phoneticPr fontId="5"/>
  </si>
  <si>
    <t>ＡＳＥＦ事務局における邦人職員１名以上の確保（備考欄参照※）</t>
    <rPh sb="4" eb="7">
      <t>ジムキョク</t>
    </rPh>
    <rPh sb="11" eb="13">
      <t>ホウジン</t>
    </rPh>
    <rPh sb="13" eb="15">
      <t>ショクイン</t>
    </rPh>
    <rPh sb="16" eb="17">
      <t>メイ</t>
    </rPh>
    <rPh sb="17" eb="19">
      <t>イジョウ</t>
    </rPh>
    <rPh sb="20" eb="22">
      <t>カクホ</t>
    </rPh>
    <rPh sb="23" eb="26">
      <t>ビコウラン</t>
    </rPh>
    <rPh sb="26" eb="28">
      <t>サンショウ</t>
    </rPh>
    <phoneticPr fontId="5"/>
  </si>
  <si>
    <t>回</t>
    <rPh sb="0" eb="1">
      <t>カイ</t>
    </rPh>
    <phoneticPr fontId="5"/>
  </si>
  <si>
    <t>ＡＳＥＦ事務局の支出額／実施事業数　　　　　　　　　　　　　　</t>
    <rPh sb="4" eb="7">
      <t>ジムキョク</t>
    </rPh>
    <rPh sb="8" eb="11">
      <t>シシュツガク</t>
    </rPh>
    <rPh sb="12" eb="14">
      <t>ジッシ</t>
    </rPh>
    <rPh sb="14" eb="17">
      <t>ジギョウスウ</t>
    </rPh>
    <phoneticPr fontId="5"/>
  </si>
  <si>
    <t>ＳＧＤ</t>
    <phoneticPr fontId="5"/>
  </si>
  <si>
    <t>　　/</t>
    <phoneticPr fontId="5"/>
  </si>
  <si>
    <t>6,767,883/77</t>
    <phoneticPr fontId="5"/>
  </si>
  <si>
    <t>6,329,822/66</t>
    <phoneticPr fontId="5"/>
  </si>
  <si>
    <t>5,989,289/85</t>
    <phoneticPr fontId="5"/>
  </si>
  <si>
    <t>／　</t>
    <phoneticPr fontId="5"/>
  </si>
  <si>
    <t>国際機関等を通じて我が国の国際貢献を拡充 し，日本にとって望ましい国際環境を確保すること（Ⅶ）。</t>
    <phoneticPr fontId="5"/>
  </si>
  <si>
    <t>国際機関を通じた経済及び社会分野に係る国際貢献（Ⅶ－２）</t>
    <phoneticPr fontId="5"/>
  </si>
  <si>
    <t>欧州地域との総合的な対話・協力の進展</t>
    <phoneticPr fontId="5"/>
  </si>
  <si>
    <t>ＡＳＥＦとの継続した協力等を通じ，アジア欧州間の対話・協力を推進する。</t>
    <phoneticPr fontId="5"/>
  </si>
  <si>
    <t>ASEFとの協力を引き続き行っていくことを通じ，両地域間の協力と理解の増進のために積極的に関与していく。</t>
    <phoneticPr fontId="5"/>
  </si>
  <si>
    <t>ASEFへの拠出と理事会や執行委員会への出席を通じて，両地域間の協力と理解の増進のために積極的に関与した。</t>
    <phoneticPr fontId="5"/>
  </si>
  <si>
    <t>義務的拠出により，アジア欧州間の対話・協力を推進し，国際機関を通じた経済及び社会分野に係る国際貢献という上位施策の実現を後押しするもの。</t>
    <phoneticPr fontId="5"/>
  </si>
  <si>
    <t>○</t>
  </si>
  <si>
    <t>ＡＳＥＦは，ＡＳＥＭメンバー国の市民参加型の活動を実施。日本人参加者も複数おり，日本社会と日本人がアジア・欧州との繋がり及び相互理解を深化することに寄与しているといえる。</t>
    <phoneticPr fontId="5"/>
  </si>
  <si>
    <t>ＡＳＥＭメンバー国は，政府による定期的な拠出による財政的貢献を要請されている。</t>
    <phoneticPr fontId="5"/>
  </si>
  <si>
    <t>必要且つ適切な事業である。</t>
    <phoneticPr fontId="5"/>
  </si>
  <si>
    <t>‐</t>
  </si>
  <si>
    <t>義務的拠出金はボランタリーベースであり，政策や支払い能力に応じた拠出が可能となっている。</t>
    <phoneticPr fontId="5"/>
  </si>
  <si>
    <t>妥当である。</t>
    <rPh sb="0" eb="2">
      <t>ダトウ</t>
    </rPh>
    <phoneticPr fontId="5"/>
  </si>
  <si>
    <t>数名の理事によって構成される財政監査委員会が，ＡＳＥＦ事務局が提出する会計報告書を精査し，当該予算年度におけるＡＳＥＦ予算の使途状況に関する会計監査を行う。こうした監査結果等に基づき，結果重視型予算システムを策定しており，成果目標に見合ったものとしている。</t>
    <phoneticPr fontId="5"/>
  </si>
  <si>
    <t>２年に３回開催される理事会，半年に１回開催される執行委員会において，ＡＳＥＦ事業が成果目標に見合うような成果が得られるようにレビューされている。</t>
    <phoneticPr fontId="5"/>
  </si>
  <si>
    <t>理事会の助言によってコスト効率的な事業の選定がなされている。</t>
    <phoneticPr fontId="5"/>
  </si>
  <si>
    <t>活動実績は成果を重視し，２年に３度開催される理事会や半年に１度開催される執行委員会及び財政監査委員会が見込みに見合ったものとなるようチェックしている。</t>
    <phoneticPr fontId="5"/>
  </si>
  <si>
    <t>事業の成果は，コスト効率性を追求し，ＨＰやメーリングリストで広報するなど活用されている。</t>
    <phoneticPr fontId="5"/>
  </si>
  <si>
    <t>ＡＳＥＦは，ＡＳＥＭの唯一の常設機関として，ＡＳＥＭの第３の柱（社会，文化，教育その他）においてアジア・欧州両地域の相互理解を促進する重要な役割を果たしている。現在，マンデートに比し当初より少数に抑えられているマンパワーを適材適所に割り当てながら，事業開催場所を精査し，不要不急の出張を控えるなど，財団運営の更なる効率化に向けた努力を行っている。</t>
    <phoneticPr fontId="5"/>
  </si>
  <si>
    <t>我が国は，運営経費の上振れを抑えるため，執行委員会や理事会を通じ，ＡＳＥＦ事務局に対し，主要財政貢献国と協調しつつ効果的かつ効率的な運用に努めるよう要請してきており，今後も継続する考え。</t>
    <phoneticPr fontId="5"/>
  </si>
  <si>
    <t>66</t>
    <phoneticPr fontId="5"/>
  </si>
  <si>
    <t>56</t>
    <phoneticPr fontId="5"/>
  </si>
  <si>
    <t>81</t>
    <phoneticPr fontId="5"/>
  </si>
  <si>
    <t>192</t>
    <phoneticPr fontId="5"/>
  </si>
  <si>
    <t>189</t>
    <phoneticPr fontId="5"/>
  </si>
  <si>
    <t>191</t>
    <phoneticPr fontId="5"/>
  </si>
  <si>
    <t>230</t>
    <phoneticPr fontId="5"/>
  </si>
  <si>
    <t>義務的拠出金</t>
    <rPh sb="0" eb="3">
      <t>ギムテキ</t>
    </rPh>
    <rPh sb="3" eb="5">
      <t>キョシュツ</t>
    </rPh>
    <rPh sb="5" eb="6">
      <t>キン</t>
    </rPh>
    <phoneticPr fontId="5"/>
  </si>
  <si>
    <t>ＡＳＥＦ事務局運営経費</t>
    <rPh sb="4" eb="7">
      <t>ジムキョク</t>
    </rPh>
    <rPh sb="7" eb="9">
      <t>ウンエイ</t>
    </rPh>
    <rPh sb="9" eb="11">
      <t>ケイヒ</t>
    </rPh>
    <phoneticPr fontId="5"/>
  </si>
  <si>
    <t>アジア欧州財団（ＡＳＥＦ）</t>
    <rPh sb="3" eb="5">
      <t>オウシュウ</t>
    </rPh>
    <rPh sb="5" eb="7">
      <t>ザイダン</t>
    </rPh>
    <phoneticPr fontId="5"/>
  </si>
  <si>
    <t>人的交流事業等の実施</t>
    <rPh sb="0" eb="2">
      <t>ジンテキ</t>
    </rPh>
    <rPh sb="2" eb="4">
      <t>コウリュウ</t>
    </rPh>
    <rPh sb="4" eb="6">
      <t>ジギョウ</t>
    </rPh>
    <rPh sb="6" eb="7">
      <t>トウ</t>
    </rPh>
    <rPh sb="8" eb="10">
      <t>ジッシ</t>
    </rPh>
    <phoneticPr fontId="5"/>
  </si>
  <si>
    <t>ＡＳＥＦ活動の方向性に深く関与する執行委員等の幹部ポストの獲得・維持。</t>
    <phoneticPr fontId="5"/>
  </si>
  <si>
    <t>7,633,379</t>
    <phoneticPr fontId="5"/>
  </si>
  <si>
    <t>ー</t>
    <phoneticPr fontId="5"/>
  </si>
  <si>
    <t>ＡＳＥＦにおいては，以下のとおりＰＤＣＡを確保。
① Plan:理事会で事務局が次年度予算案を策定。理事会にて予算案の承認。②Do:我が国の義務的拠出金支払。③Check:ＡＳＥＦによる予算案執行。アジア欧州協力室によるＡＳＥＦの運営・活動のモニタリング。活動報告書による運営活動の成果を評価。④Act:理事会，執行委員会及び事務局への随時連絡を通じて運営における要改善事項もしくは内容説明を申入れ。
※活動指標として邦人職員の１名以上の確保を挙げているが，51か国・２機関のＡＳＥＭ参加国に対し，職員数は35名（2017年９月30日現在）となっており（記録の残っている2009年以降，職員数が47名を超えたことはない），各加盟国が１名以上の職員を確保できていないのが現状。なお，ＡＳＥＦへの我が国の出資比率1.4%（我が国拠出金80,211／全メンバー国拠出金合計5,906,241.04（シンガポールドル））に対し，邦人職員比率は，2.8%（1／35（人））となっている。</t>
    <phoneticPr fontId="5"/>
  </si>
  <si>
    <t>ＡＳＥＦ事業数（注：３０年度については未発表）</t>
    <rPh sb="4" eb="7">
      <t>ジギョウスウ</t>
    </rPh>
    <rPh sb="8" eb="9">
      <t>チュウ</t>
    </rPh>
    <rPh sb="12" eb="14">
      <t>ネンド</t>
    </rPh>
    <rPh sb="19" eb="22">
      <t>ミハッピョウ</t>
    </rPh>
    <phoneticPr fontId="5"/>
  </si>
  <si>
    <t>　　　　　　　　　　　　　　　　　　　ー</t>
    <phoneticPr fontId="5"/>
  </si>
  <si>
    <t>アジア欧州間の相互理解促進のため，ＡＳＥＭの活動対象である３本柱を形成する政治，経済並びに社会・文化のうち，特に知的交流，文化交流，人物交流事業の企画・開催など，アジア欧州の民間セクターを取り込んだ交流事業を行っている。
本件義務的拠出金は，上述の事業を企画・開催するＡＳＥＦ事務局の人件費，施設維持管理費等の経常経費に使用されている。</t>
    <rPh sb="22" eb="24">
      <t>カツドウ</t>
    </rPh>
    <rPh sb="24" eb="26">
      <t>タイショウ</t>
    </rPh>
    <rPh sb="70" eb="72">
      <t>ジギョウ</t>
    </rPh>
    <phoneticPr fontId="5"/>
  </si>
  <si>
    <t>本事業の成果目標が執行委員会のポストを確保し，ＡＳＥＦにおける我が国の発言力を維持する，ひいてはＡＳＥＭ首脳会合（３０年度）及び外相会合（３１年度）において強い発言力を確保し，成果文書に我が国の重視する政策・価値観を盛り込むことを目指すことにあるため，定量的に把握することは困難。</t>
    <phoneticPr fontId="5"/>
  </si>
  <si>
    <t xml:space="preserve">
本件事業との直接的な因果関係を立証することは困難なるも，ＡＳＥＭ参加国の貿易額を記す。（IMFホームページが根拠。ただし年度ではなく年単位の実績）
</t>
    <rPh sb="55" eb="57">
      <t>コンキョ</t>
    </rPh>
    <rPh sb="63" eb="65">
      <t>コンネンド</t>
    </rPh>
    <rPh sb="67" eb="68">
      <t>ネン</t>
    </rPh>
    <rPh sb="68" eb="70">
      <t>タンイ</t>
    </rPh>
    <rPh sb="71" eb="73">
      <t>ジッセキ</t>
    </rPh>
    <phoneticPr fontId="5"/>
  </si>
  <si>
    <t>・2018年事業の実施を承認した際，ＡＳＥＦ理事会は，ＡＳＥＦ事務局による継続したコスト削減努力を求めた。
・ＡＳＥＦは，民間団体を含む他の共催団体と費用を折半して事業を実施することとなっている。</t>
    <phoneticPr fontId="5"/>
  </si>
  <si>
    <t>以下の通り，我が国の重視する政策，価値観が政策文書に反映された。
２７年度，第１２回外相会合：岸田外相出席。連結性，北朝鮮問題，海洋安全保障に我が国の立場反映。
２８年度，第１１回首脳会合：安倍総理出席。国際テロリズムに関する独立の宣言を初めて発出。成果文書の世界経済，北朝鮮問題，海洋安全保障に我が国の立場反映。
２９年度，第１３回外相会合：中根外務副大臣出席。質の高いインフラ，北朝鮮問題，海洋安全保障に我が国の立場反映。</t>
    <rPh sb="174" eb="176">
      <t>ガイム</t>
    </rPh>
    <rPh sb="176" eb="179">
      <t>フクダイジン</t>
    </rPh>
    <phoneticPr fontId="5"/>
  </si>
  <si>
    <t>アジア・欧州間の交流の強化</t>
    <phoneticPr fontId="5"/>
  </si>
  <si>
    <t>百万米ドル</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</si>
</sst>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0</xdr:colOff>
      <xdr:row>746</xdr:row>
      <xdr:rowOff>0</xdr:rowOff>
    </xdr:from>
    <xdr:to>
      <xdr:col>48</xdr:col>
      <xdr:colOff>134150</xdr:colOff>
      <xdr:row>758</xdr:row>
      <xdr:rowOff>244269</xdr:rowOff>
    </xdr:to>
    <xdr:grpSp>
      <xdr:nvGrpSpPr>
        <xdr:cNvPr id="3" name="グループ化 2"/>
        <xdr:cNvGrpSpPr/>
      </xdr:nvGrpSpPr>
      <xdr:grpSpPr>
        <a:xfrm>
          <a:off x="5042647" y="46538029"/>
          <a:ext cx="4773385" cy="5062799"/>
          <a:chOff x="4452938" y="47815500"/>
          <a:chExt cx="4828614" cy="5115626"/>
        </a:xfrm>
      </xdr:grpSpPr>
      <xdr:sp macro="" textlink="">
        <xdr:nvSpPr>
          <xdr:cNvPr id="4" name="テキスト ボックス 3"/>
          <xdr:cNvSpPr txBox="1"/>
        </xdr:nvSpPr>
        <xdr:spPr>
          <a:xfrm>
            <a:off x="5060156" y="47815500"/>
            <a:ext cx="1775572" cy="59559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外務省</a:t>
            </a:r>
            <a:endParaRPr kumimoji="1" lang="en-US" altLang="ja-JP" sz="1100"/>
          </a:p>
          <a:p>
            <a:r>
              <a:rPr kumimoji="1" lang="ja-JP" altLang="en-US" sz="1100"/>
              <a:t>　　　　　　</a:t>
            </a:r>
            <a:r>
              <a:rPr kumimoji="1" lang="ja-JP" altLang="en-US" sz="1100" baseline="0"/>
              <a:t> ６</a:t>
            </a:r>
            <a:r>
              <a:rPr kumimoji="1" lang="ja-JP" altLang="en-US" sz="1100"/>
              <a:t>百万円</a:t>
            </a:r>
          </a:p>
        </xdr:txBody>
      </xdr:sp>
      <xdr:sp macro="" textlink="">
        <xdr:nvSpPr>
          <xdr:cNvPr id="5" name="大かっこ 4"/>
          <xdr:cNvSpPr/>
        </xdr:nvSpPr>
        <xdr:spPr>
          <a:xfrm>
            <a:off x="4452938" y="48529875"/>
            <a:ext cx="2734796" cy="1904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4881563" y="48482251"/>
            <a:ext cx="2033868" cy="2739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拠出金事務</a:t>
            </a:r>
          </a:p>
        </xdr:txBody>
      </xdr:sp>
      <xdr:cxnSp macro="">
        <xdr:nvCxnSpPr>
          <xdr:cNvPr id="7" name="直線矢印コネクタ 6"/>
          <xdr:cNvCxnSpPr/>
        </xdr:nvCxnSpPr>
        <xdr:spPr>
          <a:xfrm flipH="1">
            <a:off x="4452938" y="48887063"/>
            <a:ext cx="11206" cy="267988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テキスト ボックス 7"/>
          <xdr:cNvSpPr txBox="1"/>
        </xdr:nvSpPr>
        <xdr:spPr>
          <a:xfrm>
            <a:off x="4643437" y="49232344"/>
            <a:ext cx="831477" cy="35208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③拠出</a:t>
            </a:r>
          </a:p>
        </xdr:txBody>
      </xdr:sp>
      <xdr:cxnSp macro="">
        <xdr:nvCxnSpPr>
          <xdr:cNvPr id="9" name="直線矢印コネクタ 8"/>
          <xdr:cNvCxnSpPr/>
        </xdr:nvCxnSpPr>
        <xdr:spPr>
          <a:xfrm flipH="1">
            <a:off x="5893594" y="48851344"/>
            <a:ext cx="2" cy="281939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0" name="テキスト ボックス 9"/>
          <xdr:cNvSpPr txBox="1"/>
        </xdr:nvSpPr>
        <xdr:spPr>
          <a:xfrm>
            <a:off x="6084094" y="48803719"/>
            <a:ext cx="1071562" cy="284559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②ＡＳＥＦから提示された翌年度の予算額に対し，各国は自国前年度の拠出実績に鑑み，翌年度の拠出額を決定（ボランタリーベース）</a:t>
            </a:r>
          </a:p>
        </xdr:txBody>
      </xdr:sp>
      <xdr:cxnSp macro="">
        <xdr:nvCxnSpPr>
          <xdr:cNvPr id="11" name="直線矢印コネクタ 10"/>
          <xdr:cNvCxnSpPr/>
        </xdr:nvCxnSpPr>
        <xdr:spPr>
          <a:xfrm flipH="1" flipV="1">
            <a:off x="7239000" y="48875157"/>
            <a:ext cx="11206" cy="275832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2" name="テキスト ボックス 11"/>
          <xdr:cNvSpPr txBox="1"/>
        </xdr:nvSpPr>
        <xdr:spPr>
          <a:xfrm>
            <a:off x="7358063" y="49196626"/>
            <a:ext cx="1923489" cy="91159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①年末のＡＳＥＦ理事会にて，翌年度の事務運営経費総額が提示される。</a:t>
            </a:r>
            <a:endParaRPr kumimoji="1" lang="en-US" altLang="ja-JP" sz="1100"/>
          </a:p>
          <a:p>
            <a:endParaRPr kumimoji="1" lang="ja-JP" altLang="en-US" sz="1100"/>
          </a:p>
        </xdr:txBody>
      </xdr:sp>
      <xdr:sp macro="" textlink="">
        <xdr:nvSpPr>
          <xdr:cNvPr id="13" name="テキスト ボックス 12"/>
          <xdr:cNvSpPr txBox="1"/>
        </xdr:nvSpPr>
        <xdr:spPr>
          <a:xfrm>
            <a:off x="4452938" y="51720749"/>
            <a:ext cx="2804831" cy="5154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アジア欧州財団（ＡＳＥＦ）　　　　　　　　　　　　　　　</a:t>
            </a:r>
            <a:endParaRPr kumimoji="1" lang="en-US" altLang="ja-JP" sz="1100"/>
          </a:p>
          <a:p>
            <a:r>
              <a:rPr kumimoji="1" lang="ja-JP" altLang="en-US" sz="1100"/>
              <a:t>　　　　　　　　　　　６百万円</a:t>
            </a:r>
          </a:p>
        </xdr:txBody>
      </xdr:sp>
      <xdr:sp macro="" textlink="">
        <xdr:nvSpPr>
          <xdr:cNvPr id="14" name="大かっこ 13"/>
          <xdr:cNvSpPr/>
        </xdr:nvSpPr>
        <xdr:spPr>
          <a:xfrm>
            <a:off x="4464845" y="52399407"/>
            <a:ext cx="2833686" cy="53171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4881562" y="52399407"/>
            <a:ext cx="2045074" cy="5317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拠出金によって運営</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249</v>
      </c>
      <c r="AT2" s="938"/>
      <c r="AU2" s="938"/>
      <c r="AV2" s="52" t="str">
        <f>IF(AW2="", "", "-")</f>
        <v/>
      </c>
      <c r="AW2" s="909"/>
      <c r="AX2" s="909"/>
    </row>
    <row r="3" spans="1:50" ht="21" customHeight="1" thickBot="1" x14ac:dyDescent="0.2">
      <c r="A3" s="866" t="s">
        <v>534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553</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549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172</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551</v>
      </c>
      <c r="AF5" s="698"/>
      <c r="AG5" s="698"/>
      <c r="AH5" s="698"/>
      <c r="AI5" s="698"/>
      <c r="AJ5" s="698"/>
      <c r="AK5" s="698"/>
      <c r="AL5" s="698"/>
      <c r="AM5" s="698"/>
      <c r="AN5" s="698"/>
      <c r="AO5" s="698"/>
      <c r="AP5" s="699"/>
      <c r="AQ5" s="700" t="s">
        <v>552</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0" t="s">
        <v>547</v>
      </c>
      <c r="Z7" s="439"/>
      <c r="AA7" s="439"/>
      <c r="AB7" s="439"/>
      <c r="AC7" s="439"/>
      <c r="AD7" s="921"/>
      <c r="AE7" s="910" t="s">
        <v>555</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606</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7</v>
      </c>
      <c r="Q13" s="657"/>
      <c r="R13" s="657"/>
      <c r="S13" s="657"/>
      <c r="T13" s="657"/>
      <c r="U13" s="657"/>
      <c r="V13" s="658"/>
      <c r="W13" s="656">
        <v>7</v>
      </c>
      <c r="X13" s="657"/>
      <c r="Y13" s="657"/>
      <c r="Z13" s="657"/>
      <c r="AA13" s="657"/>
      <c r="AB13" s="657"/>
      <c r="AC13" s="658"/>
      <c r="AD13" s="656">
        <v>7</v>
      </c>
      <c r="AE13" s="657"/>
      <c r="AF13" s="657"/>
      <c r="AG13" s="657"/>
      <c r="AH13" s="657"/>
      <c r="AI13" s="657"/>
      <c r="AJ13" s="658"/>
      <c r="AK13" s="656">
        <v>9</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c r="Q14" s="657"/>
      <c r="R14" s="657"/>
      <c r="S14" s="657"/>
      <c r="T14" s="657"/>
      <c r="U14" s="657"/>
      <c r="V14" s="658"/>
      <c r="W14" s="656"/>
      <c r="X14" s="657"/>
      <c r="Y14" s="657"/>
      <c r="Z14" s="657"/>
      <c r="AA14" s="657"/>
      <c r="AB14" s="657"/>
      <c r="AC14" s="658"/>
      <c r="AD14" s="656"/>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c r="Q15" s="657"/>
      <c r="R15" s="657"/>
      <c r="S15" s="657"/>
      <c r="T15" s="657"/>
      <c r="U15" s="657"/>
      <c r="V15" s="658"/>
      <c r="W15" s="656"/>
      <c r="X15" s="657"/>
      <c r="Y15" s="657"/>
      <c r="Z15" s="657"/>
      <c r="AA15" s="657"/>
      <c r="AB15" s="657"/>
      <c r="AC15" s="658"/>
      <c r="AD15" s="656"/>
      <c r="AE15" s="657"/>
      <c r="AF15" s="657"/>
      <c r="AG15" s="657"/>
      <c r="AH15" s="657"/>
      <c r="AI15" s="657"/>
      <c r="AJ15" s="658"/>
      <c r="AK15" s="656"/>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c r="Q16" s="657"/>
      <c r="R16" s="657"/>
      <c r="S16" s="657"/>
      <c r="T16" s="657"/>
      <c r="U16" s="657"/>
      <c r="V16" s="658"/>
      <c r="W16" s="656"/>
      <c r="X16" s="657"/>
      <c r="Y16" s="657"/>
      <c r="Z16" s="657"/>
      <c r="AA16" s="657"/>
      <c r="AB16" s="657"/>
      <c r="AC16" s="658"/>
      <c r="AD16" s="656"/>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c r="Q17" s="657"/>
      <c r="R17" s="657"/>
      <c r="S17" s="657"/>
      <c r="T17" s="657"/>
      <c r="U17" s="657"/>
      <c r="V17" s="658"/>
      <c r="W17" s="656"/>
      <c r="X17" s="657"/>
      <c r="Y17" s="657"/>
      <c r="Z17" s="657"/>
      <c r="AA17" s="657"/>
      <c r="AB17" s="657"/>
      <c r="AC17" s="658"/>
      <c r="AD17" s="656"/>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7</v>
      </c>
      <c r="Q18" s="878"/>
      <c r="R18" s="878"/>
      <c r="S18" s="878"/>
      <c r="T18" s="878"/>
      <c r="U18" s="878"/>
      <c r="V18" s="879"/>
      <c r="W18" s="877">
        <f>SUM(W13:AC17)</f>
        <v>7</v>
      </c>
      <c r="X18" s="878"/>
      <c r="Y18" s="878"/>
      <c r="Z18" s="878"/>
      <c r="AA18" s="878"/>
      <c r="AB18" s="878"/>
      <c r="AC18" s="879"/>
      <c r="AD18" s="877">
        <f>SUM(AD13:AJ17)</f>
        <v>7</v>
      </c>
      <c r="AE18" s="878"/>
      <c r="AF18" s="878"/>
      <c r="AG18" s="878"/>
      <c r="AH18" s="878"/>
      <c r="AI18" s="878"/>
      <c r="AJ18" s="879"/>
      <c r="AK18" s="877">
        <f>SUM(AK13:AQ17)</f>
        <v>9</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7</v>
      </c>
      <c r="Q19" s="657"/>
      <c r="R19" s="657"/>
      <c r="S19" s="657"/>
      <c r="T19" s="657"/>
      <c r="U19" s="657"/>
      <c r="V19" s="658"/>
      <c r="W19" s="656">
        <v>7</v>
      </c>
      <c r="X19" s="657"/>
      <c r="Y19" s="657"/>
      <c r="Z19" s="657"/>
      <c r="AA19" s="657"/>
      <c r="AB19" s="657"/>
      <c r="AC19" s="658"/>
      <c r="AD19" s="656">
        <v>6</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0.8571428571428571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0.8571428571428571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539</v>
      </c>
      <c r="B22" s="963"/>
      <c r="C22" s="963"/>
      <c r="D22" s="963"/>
      <c r="E22" s="963"/>
      <c r="F22" s="964"/>
      <c r="G22" s="949" t="s">
        <v>474</v>
      </c>
      <c r="H22" s="215"/>
      <c r="I22" s="215"/>
      <c r="J22" s="215"/>
      <c r="K22" s="215"/>
      <c r="L22" s="215"/>
      <c r="M22" s="215"/>
      <c r="N22" s="215"/>
      <c r="O22" s="216"/>
      <c r="P22" s="934" t="s">
        <v>537</v>
      </c>
      <c r="Q22" s="215"/>
      <c r="R22" s="215"/>
      <c r="S22" s="215"/>
      <c r="T22" s="215"/>
      <c r="U22" s="215"/>
      <c r="V22" s="216"/>
      <c r="W22" s="934" t="s">
        <v>538</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557</v>
      </c>
      <c r="H23" s="951"/>
      <c r="I23" s="951"/>
      <c r="J23" s="951"/>
      <c r="K23" s="951"/>
      <c r="L23" s="951"/>
      <c r="M23" s="951"/>
      <c r="N23" s="951"/>
      <c r="O23" s="952"/>
      <c r="P23" s="917">
        <v>9</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16.5" customHeight="1" thickBot="1" x14ac:dyDescent="0.2">
      <c r="A29" s="968"/>
      <c r="B29" s="969"/>
      <c r="C29" s="969"/>
      <c r="D29" s="969"/>
      <c r="E29" s="969"/>
      <c r="F29" s="970"/>
      <c r="G29" s="959" t="s">
        <v>475</v>
      </c>
      <c r="H29" s="960"/>
      <c r="I29" s="960"/>
      <c r="J29" s="960"/>
      <c r="K29" s="960"/>
      <c r="L29" s="960"/>
      <c r="M29" s="960"/>
      <c r="N29" s="960"/>
      <c r="O29" s="961"/>
      <c r="P29" s="931">
        <f>AK13</f>
        <v>9</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hidden="1"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hidden="1"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c r="AV31" s="192"/>
      <c r="AW31" s="394" t="s">
        <v>300</v>
      </c>
      <c r="AX31" s="395"/>
    </row>
    <row r="32" spans="1:50" ht="23.25" hidden="1" customHeight="1" x14ac:dyDescent="0.15">
      <c r="A32" s="399"/>
      <c r="B32" s="397"/>
      <c r="C32" s="397"/>
      <c r="D32" s="397"/>
      <c r="E32" s="397"/>
      <c r="F32" s="398"/>
      <c r="G32" s="560"/>
      <c r="H32" s="561"/>
      <c r="I32" s="561"/>
      <c r="J32" s="561"/>
      <c r="K32" s="561"/>
      <c r="L32" s="561"/>
      <c r="M32" s="561"/>
      <c r="N32" s="561"/>
      <c r="O32" s="562"/>
      <c r="P32" s="98"/>
      <c r="Q32" s="98"/>
      <c r="R32" s="98"/>
      <c r="S32" s="98"/>
      <c r="T32" s="98"/>
      <c r="U32" s="98"/>
      <c r="V32" s="98"/>
      <c r="W32" s="98"/>
      <c r="X32" s="99"/>
      <c r="Y32" s="467" t="s">
        <v>12</v>
      </c>
      <c r="Z32" s="527"/>
      <c r="AA32" s="528"/>
      <c r="AB32" s="457"/>
      <c r="AC32" s="457"/>
      <c r="AD32" s="45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3.25" hidden="1"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c r="AC33" s="519"/>
      <c r="AD33" s="519"/>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3.25" hidden="1"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ht="23.25" hidden="1"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hidden="1"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103.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15.7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x14ac:dyDescent="0.15">
      <c r="A82" s="864"/>
      <c r="B82" s="523"/>
      <c r="C82" s="424"/>
      <c r="D82" s="424"/>
      <c r="E82" s="424"/>
      <c r="F82" s="425"/>
      <c r="G82" s="675" t="s">
        <v>607</v>
      </c>
      <c r="H82" s="675"/>
      <c r="I82" s="675"/>
      <c r="J82" s="675"/>
      <c r="K82" s="675"/>
      <c r="L82" s="675"/>
      <c r="M82" s="675"/>
      <c r="N82" s="675"/>
      <c r="O82" s="675"/>
      <c r="P82" s="675"/>
      <c r="Q82" s="675"/>
      <c r="R82" s="675"/>
      <c r="S82" s="675"/>
      <c r="T82" s="675"/>
      <c r="U82" s="675"/>
      <c r="V82" s="675"/>
      <c r="W82" s="675"/>
      <c r="X82" s="675"/>
      <c r="Y82" s="675"/>
      <c r="Z82" s="675"/>
      <c r="AA82" s="676"/>
      <c r="AB82" s="883" t="s">
        <v>610</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66"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customHeight="1" x14ac:dyDescent="0.15">
      <c r="A87" s="864"/>
      <c r="B87" s="424"/>
      <c r="C87" s="424"/>
      <c r="D87" s="424"/>
      <c r="E87" s="424"/>
      <c r="F87" s="425"/>
      <c r="G87" s="97" t="s">
        <v>611</v>
      </c>
      <c r="H87" s="98"/>
      <c r="I87" s="98"/>
      <c r="J87" s="98"/>
      <c r="K87" s="98"/>
      <c r="L87" s="98"/>
      <c r="M87" s="98"/>
      <c r="N87" s="98"/>
      <c r="O87" s="99"/>
      <c r="P87" s="98" t="s">
        <v>608</v>
      </c>
      <c r="Q87" s="510"/>
      <c r="R87" s="510"/>
      <c r="S87" s="510"/>
      <c r="T87" s="510"/>
      <c r="U87" s="510"/>
      <c r="V87" s="510"/>
      <c r="W87" s="510"/>
      <c r="X87" s="511"/>
      <c r="Y87" s="557" t="s">
        <v>62</v>
      </c>
      <c r="Z87" s="558"/>
      <c r="AA87" s="559"/>
      <c r="AB87" s="457" t="s">
        <v>612</v>
      </c>
      <c r="AC87" s="457"/>
      <c r="AD87" s="457"/>
      <c r="AE87" s="211">
        <v>15261761.529999999</v>
      </c>
      <c r="AF87" s="212"/>
      <c r="AG87" s="212"/>
      <c r="AH87" s="212"/>
      <c r="AI87" s="211">
        <v>15205986.560000001</v>
      </c>
      <c r="AJ87" s="212"/>
      <c r="AK87" s="212"/>
      <c r="AL87" s="212"/>
      <c r="AM87" s="211">
        <v>1699484.33</v>
      </c>
      <c r="AN87" s="212"/>
      <c r="AO87" s="212"/>
      <c r="AP87" s="212"/>
      <c r="AQ87" s="333"/>
      <c r="AR87" s="200"/>
      <c r="AS87" s="200"/>
      <c r="AT87" s="334"/>
      <c r="AU87" s="212"/>
      <c r="AV87" s="212"/>
      <c r="AW87" s="212"/>
      <c r="AX87" s="214"/>
    </row>
    <row r="88" spans="1:60" ht="23.25"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75" customHeight="1" thickBot="1" x14ac:dyDescent="0.2">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thickBot="1" x14ac:dyDescent="0.2">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thickBot="1" x14ac:dyDescent="0.2">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thickBot="1" x14ac:dyDescent="0.2">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thickBot="1" x14ac:dyDescent="0.2">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thickBot="1" x14ac:dyDescent="0.2">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thickBot="1" x14ac:dyDescent="0.2">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thickBot="1" x14ac:dyDescent="0.2">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thickBot="1" x14ac:dyDescent="0.2">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thickBot="1" x14ac:dyDescent="0.2">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600</v>
      </c>
      <c r="H101" s="98"/>
      <c r="I101" s="98"/>
      <c r="J101" s="98"/>
      <c r="K101" s="98"/>
      <c r="L101" s="98"/>
      <c r="M101" s="98"/>
      <c r="N101" s="98"/>
      <c r="O101" s="98"/>
      <c r="P101" s="98"/>
      <c r="Q101" s="98"/>
      <c r="R101" s="98"/>
      <c r="S101" s="98"/>
      <c r="T101" s="98"/>
      <c r="U101" s="98"/>
      <c r="V101" s="98"/>
      <c r="W101" s="98"/>
      <c r="X101" s="99"/>
      <c r="Y101" s="538" t="s">
        <v>55</v>
      </c>
      <c r="Z101" s="539"/>
      <c r="AA101" s="540"/>
      <c r="AB101" s="457" t="s">
        <v>558</v>
      </c>
      <c r="AC101" s="457"/>
      <c r="AD101" s="457"/>
      <c r="AE101" s="211">
        <v>1</v>
      </c>
      <c r="AF101" s="212"/>
      <c r="AG101" s="212"/>
      <c r="AH101" s="213"/>
      <c r="AI101" s="211">
        <v>1</v>
      </c>
      <c r="AJ101" s="212"/>
      <c r="AK101" s="212"/>
      <c r="AL101" s="213"/>
      <c r="AM101" s="211">
        <v>1</v>
      </c>
      <c r="AN101" s="212"/>
      <c r="AO101" s="212"/>
      <c r="AP101" s="213"/>
      <c r="AQ101" s="211">
        <v>1</v>
      </c>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558</v>
      </c>
      <c r="AC102" s="457"/>
      <c r="AD102" s="457"/>
      <c r="AE102" s="414">
        <v>1</v>
      </c>
      <c r="AF102" s="414"/>
      <c r="AG102" s="414"/>
      <c r="AH102" s="414"/>
      <c r="AI102" s="414">
        <v>1</v>
      </c>
      <c r="AJ102" s="414"/>
      <c r="AK102" s="414"/>
      <c r="AL102" s="414"/>
      <c r="AM102" s="414">
        <v>1</v>
      </c>
      <c r="AN102" s="414"/>
      <c r="AO102" s="414"/>
      <c r="AP102" s="414"/>
      <c r="AQ102" s="266">
        <v>1</v>
      </c>
      <c r="AR102" s="267"/>
      <c r="AS102" s="267"/>
      <c r="AT102" s="312"/>
      <c r="AU102" s="266">
        <v>1</v>
      </c>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customHeight="1" x14ac:dyDescent="0.15">
      <c r="A104" s="418"/>
      <c r="B104" s="419"/>
      <c r="C104" s="419"/>
      <c r="D104" s="419"/>
      <c r="E104" s="419"/>
      <c r="F104" s="420"/>
      <c r="G104" s="98" t="s">
        <v>559</v>
      </c>
      <c r="H104" s="98"/>
      <c r="I104" s="98"/>
      <c r="J104" s="98"/>
      <c r="K104" s="98"/>
      <c r="L104" s="98"/>
      <c r="M104" s="98"/>
      <c r="N104" s="98"/>
      <c r="O104" s="98"/>
      <c r="P104" s="98"/>
      <c r="Q104" s="98"/>
      <c r="R104" s="98"/>
      <c r="S104" s="98"/>
      <c r="T104" s="98"/>
      <c r="U104" s="98"/>
      <c r="V104" s="98"/>
      <c r="W104" s="98"/>
      <c r="X104" s="99"/>
      <c r="Y104" s="461" t="s">
        <v>55</v>
      </c>
      <c r="Z104" s="462"/>
      <c r="AA104" s="463"/>
      <c r="AB104" s="541" t="s">
        <v>558</v>
      </c>
      <c r="AC104" s="542"/>
      <c r="AD104" s="543"/>
      <c r="AE104" s="211">
        <v>1</v>
      </c>
      <c r="AF104" s="212"/>
      <c r="AG104" s="212"/>
      <c r="AH104" s="213"/>
      <c r="AI104" s="211">
        <v>1</v>
      </c>
      <c r="AJ104" s="212"/>
      <c r="AK104" s="212"/>
      <c r="AL104" s="213"/>
      <c r="AM104" s="211">
        <v>1</v>
      </c>
      <c r="AN104" s="212"/>
      <c r="AO104" s="212"/>
      <c r="AP104" s="213"/>
      <c r="AQ104" s="211">
        <v>1</v>
      </c>
      <c r="AR104" s="212"/>
      <c r="AS104" s="212"/>
      <c r="AT104" s="213"/>
      <c r="AU104" s="211"/>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558</v>
      </c>
      <c r="AC105" s="465"/>
      <c r="AD105" s="466"/>
      <c r="AE105" s="414">
        <v>1</v>
      </c>
      <c r="AF105" s="414"/>
      <c r="AG105" s="414"/>
      <c r="AH105" s="414"/>
      <c r="AI105" s="414">
        <v>1</v>
      </c>
      <c r="AJ105" s="414"/>
      <c r="AK105" s="414"/>
      <c r="AL105" s="414"/>
      <c r="AM105" s="414">
        <v>1</v>
      </c>
      <c r="AN105" s="414"/>
      <c r="AO105" s="414"/>
      <c r="AP105" s="414"/>
      <c r="AQ105" s="211">
        <v>1</v>
      </c>
      <c r="AR105" s="212"/>
      <c r="AS105" s="212"/>
      <c r="AT105" s="213"/>
      <c r="AU105" s="266">
        <v>1</v>
      </c>
      <c r="AV105" s="267"/>
      <c r="AW105" s="267"/>
      <c r="AX105" s="312"/>
    </row>
    <row r="106" spans="1:60" ht="31.5"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customHeight="1" x14ac:dyDescent="0.15">
      <c r="A107" s="418"/>
      <c r="B107" s="419"/>
      <c r="C107" s="419"/>
      <c r="D107" s="419"/>
      <c r="E107" s="419"/>
      <c r="F107" s="420"/>
      <c r="G107" s="98" t="s">
        <v>604</v>
      </c>
      <c r="H107" s="98"/>
      <c r="I107" s="98"/>
      <c r="J107" s="98"/>
      <c r="K107" s="98"/>
      <c r="L107" s="98"/>
      <c r="M107" s="98"/>
      <c r="N107" s="98"/>
      <c r="O107" s="98"/>
      <c r="P107" s="98"/>
      <c r="Q107" s="98"/>
      <c r="R107" s="98"/>
      <c r="S107" s="98"/>
      <c r="T107" s="98"/>
      <c r="U107" s="98"/>
      <c r="V107" s="98"/>
      <c r="W107" s="98"/>
      <c r="X107" s="99"/>
      <c r="Y107" s="461" t="s">
        <v>55</v>
      </c>
      <c r="Z107" s="462"/>
      <c r="AA107" s="463"/>
      <c r="AB107" s="541" t="s">
        <v>560</v>
      </c>
      <c r="AC107" s="542"/>
      <c r="AD107" s="543"/>
      <c r="AE107" s="414">
        <v>77</v>
      </c>
      <c r="AF107" s="414"/>
      <c r="AG107" s="414"/>
      <c r="AH107" s="414"/>
      <c r="AI107" s="414">
        <v>66</v>
      </c>
      <c r="AJ107" s="414"/>
      <c r="AK107" s="414"/>
      <c r="AL107" s="414"/>
      <c r="AM107" s="414">
        <v>85</v>
      </c>
      <c r="AN107" s="414"/>
      <c r="AO107" s="414"/>
      <c r="AP107" s="414"/>
      <c r="AQ107" s="211"/>
      <c r="AR107" s="212"/>
      <c r="AS107" s="212"/>
      <c r="AT107" s="213"/>
      <c r="AU107" s="211"/>
      <c r="AV107" s="212"/>
      <c r="AW107" s="212"/>
      <c r="AX107" s="213"/>
    </row>
    <row r="108" spans="1:60" ht="2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560</v>
      </c>
      <c r="AC108" s="465"/>
      <c r="AD108" s="466"/>
      <c r="AE108" s="414"/>
      <c r="AF108" s="414"/>
      <c r="AG108" s="414"/>
      <c r="AH108" s="414"/>
      <c r="AI108" s="414"/>
      <c r="AJ108" s="414"/>
      <c r="AK108" s="414"/>
      <c r="AL108" s="414"/>
      <c r="AM108" s="414">
        <v>85</v>
      </c>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561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562</v>
      </c>
      <c r="AC116" s="459"/>
      <c r="AD116" s="460"/>
      <c r="AE116" s="414">
        <v>87894</v>
      </c>
      <c r="AF116" s="414"/>
      <c r="AG116" s="414"/>
      <c r="AH116" s="414"/>
      <c r="AI116" s="414">
        <v>95906</v>
      </c>
      <c r="AJ116" s="414"/>
      <c r="AK116" s="414"/>
      <c r="AL116" s="414"/>
      <c r="AM116" s="414">
        <v>70462</v>
      </c>
      <c r="AN116" s="414"/>
      <c r="AO116" s="414"/>
      <c r="AP116" s="414"/>
      <c r="AQ116" s="211"/>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563</v>
      </c>
      <c r="AC117" s="469"/>
      <c r="AD117" s="470"/>
      <c r="AE117" s="547" t="s">
        <v>564</v>
      </c>
      <c r="AF117" s="547"/>
      <c r="AG117" s="547"/>
      <c r="AH117" s="547"/>
      <c r="AI117" s="547" t="s">
        <v>565</v>
      </c>
      <c r="AJ117" s="547"/>
      <c r="AK117" s="547"/>
      <c r="AL117" s="547"/>
      <c r="AM117" s="547" t="s">
        <v>566</v>
      </c>
      <c r="AN117" s="547"/>
      <c r="AO117" s="547"/>
      <c r="AP117" s="547"/>
      <c r="AQ117" s="547" t="s">
        <v>601</v>
      </c>
      <c r="AR117" s="547"/>
      <c r="AS117" s="547"/>
      <c r="AT117" s="547"/>
      <c r="AU117" s="547"/>
      <c r="AV117" s="547"/>
      <c r="AW117" s="547"/>
      <c r="AX117" s="548"/>
    </row>
    <row r="118" spans="1:50" ht="23.25" hidden="1" customHeight="1" thickBot="1" x14ac:dyDescent="0.2">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thickBot="1" x14ac:dyDescent="0.2">
      <c r="A119" s="435"/>
      <c r="B119" s="436"/>
      <c r="C119" s="436"/>
      <c r="D119" s="436"/>
      <c r="E119" s="436"/>
      <c r="F119" s="437"/>
      <c r="G119" s="389" t="s">
        <v>567</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thickBot="1" x14ac:dyDescent="0.2">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thickBot="1" x14ac:dyDescent="0.2">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thickBo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thickBot="1" x14ac:dyDescent="0.2">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thickBot="1" x14ac:dyDescent="0.2">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thickBot="1" x14ac:dyDescent="0.2">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thickBot="1" x14ac:dyDescent="0.2">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thickBot="1" x14ac:dyDescent="0.2">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0.5" customHeight="1" x14ac:dyDescent="0.15">
      <c r="A131" s="182"/>
      <c r="B131" s="179"/>
      <c r="C131" s="173"/>
      <c r="D131" s="179"/>
      <c r="E131" s="167" t="s">
        <v>398</v>
      </c>
      <c r="F131" s="168"/>
      <c r="G131" s="103" t="s">
        <v>569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x14ac:dyDescent="0.15">
      <c r="A134" s="182"/>
      <c r="B134" s="179"/>
      <c r="C134" s="173"/>
      <c r="D134" s="179"/>
      <c r="E134" s="173"/>
      <c r="F134" s="174"/>
      <c r="G134" s="97" t="s">
        <v>605</v>
      </c>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570</v>
      </c>
      <c r="H154" s="98"/>
      <c r="I154" s="98"/>
      <c r="J154" s="98"/>
      <c r="K154" s="98"/>
      <c r="L154" s="98"/>
      <c r="M154" s="98"/>
      <c r="N154" s="98"/>
      <c r="O154" s="98"/>
      <c r="P154" s="99"/>
      <c r="Q154" s="118" t="s">
        <v>571</v>
      </c>
      <c r="R154" s="98"/>
      <c r="S154" s="98"/>
      <c r="T154" s="98"/>
      <c r="U154" s="98"/>
      <c r="V154" s="98"/>
      <c r="W154" s="98"/>
      <c r="X154" s="98"/>
      <c r="Y154" s="98"/>
      <c r="Z154" s="98"/>
      <c r="AA154" s="286"/>
      <c r="AB154" s="134" t="s">
        <v>602</v>
      </c>
      <c r="AC154" s="135"/>
      <c r="AD154" s="135"/>
      <c r="AE154" s="140" t="s">
        <v>572</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573</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4.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575</v>
      </c>
      <c r="AE702" s="339"/>
      <c r="AF702" s="339"/>
      <c r="AG702" s="381" t="s">
        <v>576</v>
      </c>
      <c r="AH702" s="382"/>
      <c r="AI702" s="382"/>
      <c r="AJ702" s="382"/>
      <c r="AK702" s="382"/>
      <c r="AL702" s="382"/>
      <c r="AM702" s="382"/>
      <c r="AN702" s="382"/>
      <c r="AO702" s="382"/>
      <c r="AP702" s="382"/>
      <c r="AQ702" s="382"/>
      <c r="AR702" s="382"/>
      <c r="AS702" s="382"/>
      <c r="AT702" s="382"/>
      <c r="AU702" s="382"/>
      <c r="AV702" s="382"/>
      <c r="AW702" s="382"/>
      <c r="AX702" s="383"/>
    </row>
    <row r="703" spans="1:50" ht="36.7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575</v>
      </c>
      <c r="AE703" s="322"/>
      <c r="AF703" s="322"/>
      <c r="AG703" s="94" t="s">
        <v>577</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575</v>
      </c>
      <c r="AE704" s="782"/>
      <c r="AF704" s="782"/>
      <c r="AG704" s="160" t="s">
        <v>578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579</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43.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575</v>
      </c>
      <c r="AE708" s="604"/>
      <c r="AF708" s="604"/>
      <c r="AG708" s="741" t="s">
        <v>580</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575</v>
      </c>
      <c r="AE709" s="322"/>
      <c r="AF709" s="322"/>
      <c r="AG709" s="94" t="s">
        <v>581</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579</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83.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575</v>
      </c>
      <c r="AE711" s="322"/>
      <c r="AF711" s="322"/>
      <c r="AG711" s="94" t="s">
        <v>582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579</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579</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78"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575</v>
      </c>
      <c r="AE714" s="807"/>
      <c r="AF714" s="808"/>
      <c r="AG714" s="735" t="s">
        <v>609</v>
      </c>
      <c r="AH714" s="736"/>
      <c r="AI714" s="736"/>
      <c r="AJ714" s="736"/>
      <c r="AK714" s="736"/>
      <c r="AL714" s="736"/>
      <c r="AM714" s="736"/>
      <c r="AN714" s="736"/>
      <c r="AO714" s="736"/>
      <c r="AP714" s="736"/>
      <c r="AQ714" s="736"/>
      <c r="AR714" s="736"/>
      <c r="AS714" s="736"/>
      <c r="AT714" s="736"/>
      <c r="AU714" s="736"/>
      <c r="AV714" s="736"/>
      <c r="AW714" s="736"/>
      <c r="AX714" s="737"/>
    </row>
    <row r="715" spans="1:50" ht="63.75"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575</v>
      </c>
      <c r="AE715" s="604"/>
      <c r="AF715" s="655"/>
      <c r="AG715" s="741" t="s">
        <v>583</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575</v>
      </c>
      <c r="AE716" s="626"/>
      <c r="AF716" s="626"/>
      <c r="AG716" s="94" t="s">
        <v>584</v>
      </c>
      <c r="AH716" s="95"/>
      <c r="AI716" s="95"/>
      <c r="AJ716" s="95"/>
      <c r="AK716" s="95"/>
      <c r="AL716" s="95"/>
      <c r="AM716" s="95"/>
      <c r="AN716" s="95"/>
      <c r="AO716" s="95"/>
      <c r="AP716" s="95"/>
      <c r="AQ716" s="95"/>
      <c r="AR716" s="95"/>
      <c r="AS716" s="95"/>
      <c r="AT716" s="95"/>
      <c r="AU716" s="95"/>
      <c r="AV716" s="95"/>
      <c r="AW716" s="95"/>
      <c r="AX716" s="96"/>
    </row>
    <row r="717" spans="1:50" ht="5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575</v>
      </c>
      <c r="AE717" s="322"/>
      <c r="AF717" s="322"/>
      <c r="AG717" s="94" t="s">
        <v>585</v>
      </c>
      <c r="AH717" s="95"/>
      <c r="AI717" s="95"/>
      <c r="AJ717" s="95"/>
      <c r="AK717" s="95"/>
      <c r="AL717" s="95"/>
      <c r="AM717" s="95"/>
      <c r="AN717" s="95"/>
      <c r="AO717" s="95"/>
      <c r="AP717" s="95"/>
      <c r="AQ717" s="95"/>
      <c r="AR717" s="95"/>
      <c r="AS717" s="95"/>
      <c r="AT717" s="95"/>
      <c r="AU717" s="95"/>
      <c r="AV717" s="95"/>
      <c r="AW717" s="95"/>
      <c r="AX717" s="96"/>
    </row>
    <row r="718" spans="1:50" ht="51.7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575</v>
      </c>
      <c r="AE718" s="322"/>
      <c r="AF718" s="322"/>
      <c r="AG718" s="120" t="s">
        <v>586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579</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587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588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124.5" customHeight="1" thickBot="1" x14ac:dyDescent="0.2">
      <c r="A735" s="789" t="s">
        <v>603</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589</v>
      </c>
      <c r="F737" s="986"/>
      <c r="G737" s="986"/>
      <c r="H737" s="986"/>
      <c r="I737" s="986"/>
      <c r="J737" s="986"/>
      <c r="K737" s="986"/>
      <c r="L737" s="986"/>
      <c r="M737" s="986"/>
      <c r="N737" s="358" t="s">
        <v>358</v>
      </c>
      <c r="O737" s="358"/>
      <c r="P737" s="358"/>
      <c r="Q737" s="358"/>
      <c r="R737" s="986" t="s">
        <v>590</v>
      </c>
      <c r="S737" s="986"/>
      <c r="T737" s="986"/>
      <c r="U737" s="986"/>
      <c r="V737" s="986"/>
      <c r="W737" s="986"/>
      <c r="X737" s="986"/>
      <c r="Y737" s="986"/>
      <c r="Z737" s="986"/>
      <c r="AA737" s="358" t="s">
        <v>359</v>
      </c>
      <c r="AB737" s="358"/>
      <c r="AC737" s="358"/>
      <c r="AD737" s="358"/>
      <c r="AE737" s="986" t="s">
        <v>591</v>
      </c>
      <c r="AF737" s="986"/>
      <c r="AG737" s="986"/>
      <c r="AH737" s="986"/>
      <c r="AI737" s="986"/>
      <c r="AJ737" s="986"/>
      <c r="AK737" s="986"/>
      <c r="AL737" s="986"/>
      <c r="AM737" s="986"/>
      <c r="AN737" s="358" t="s">
        <v>360</v>
      </c>
      <c r="AO737" s="358"/>
      <c r="AP737" s="358"/>
      <c r="AQ737" s="358"/>
      <c r="AR737" s="987" t="s">
        <v>592</v>
      </c>
      <c r="AS737" s="988"/>
      <c r="AT737" s="988"/>
      <c r="AU737" s="988"/>
      <c r="AV737" s="988"/>
      <c r="AW737" s="988"/>
      <c r="AX737" s="989"/>
      <c r="AY737" s="89"/>
      <c r="AZ737" s="89"/>
    </row>
    <row r="738" spans="1:52" ht="24.75" customHeight="1" x14ac:dyDescent="0.15">
      <c r="A738" s="990" t="s">
        <v>361</v>
      </c>
      <c r="B738" s="203"/>
      <c r="C738" s="203"/>
      <c r="D738" s="204"/>
      <c r="E738" s="986" t="s">
        <v>593</v>
      </c>
      <c r="F738" s="986"/>
      <c r="G738" s="986"/>
      <c r="H738" s="986"/>
      <c r="I738" s="986"/>
      <c r="J738" s="986"/>
      <c r="K738" s="986"/>
      <c r="L738" s="986"/>
      <c r="M738" s="986"/>
      <c r="N738" s="358" t="s">
        <v>362</v>
      </c>
      <c r="O738" s="358"/>
      <c r="P738" s="358"/>
      <c r="Q738" s="358"/>
      <c r="R738" s="986" t="s">
        <v>594</v>
      </c>
      <c r="S738" s="986"/>
      <c r="T738" s="986"/>
      <c r="U738" s="986"/>
      <c r="V738" s="986"/>
      <c r="W738" s="986"/>
      <c r="X738" s="986"/>
      <c r="Y738" s="986"/>
      <c r="Z738" s="986"/>
      <c r="AA738" s="358" t="s">
        <v>482</v>
      </c>
      <c r="AB738" s="358"/>
      <c r="AC738" s="358"/>
      <c r="AD738" s="358"/>
      <c r="AE738" s="986" t="s">
        <v>595</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542</v>
      </c>
      <c r="B739" s="995"/>
      <c r="C739" s="995"/>
      <c r="D739" s="996"/>
      <c r="E739" s="997" t="s">
        <v>553</v>
      </c>
      <c r="F739" s="998"/>
      <c r="G739" s="998"/>
      <c r="H739" s="91" t="str">
        <f>IF(E739="", "", "(")</f>
        <v>(</v>
      </c>
      <c r="I739" s="981" t="s">
        <v>484</v>
      </c>
      <c r="J739" s="981"/>
      <c r="K739" s="91" t="str">
        <f>IF(OR(I739="　", I739=""), "", "-")</f>
        <v/>
      </c>
      <c r="L739" s="982">
        <v>237</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507</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508</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596</v>
      </c>
      <c r="H781" s="670"/>
      <c r="I781" s="670"/>
      <c r="J781" s="670"/>
      <c r="K781" s="671"/>
      <c r="L781" s="663" t="s">
        <v>597</v>
      </c>
      <c r="M781" s="664"/>
      <c r="N781" s="664"/>
      <c r="O781" s="664"/>
      <c r="P781" s="664"/>
      <c r="Q781" s="664"/>
      <c r="R781" s="664"/>
      <c r="S781" s="664"/>
      <c r="T781" s="664"/>
      <c r="U781" s="664"/>
      <c r="V781" s="664"/>
      <c r="W781" s="664"/>
      <c r="X781" s="665"/>
      <c r="Y781" s="384">
        <v>6</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6</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598</v>
      </c>
      <c r="D837" s="340"/>
      <c r="E837" s="340"/>
      <c r="F837" s="340"/>
      <c r="G837" s="340"/>
      <c r="H837" s="340"/>
      <c r="I837" s="340"/>
      <c r="J837" s="341"/>
      <c r="K837" s="342"/>
      <c r="L837" s="342"/>
      <c r="M837" s="342"/>
      <c r="N837" s="342"/>
      <c r="O837" s="342"/>
      <c r="P837" s="355" t="s">
        <v>599</v>
      </c>
      <c r="Q837" s="343"/>
      <c r="R837" s="343"/>
      <c r="S837" s="343"/>
      <c r="T837" s="343"/>
      <c r="U837" s="343"/>
      <c r="V837" s="343"/>
      <c r="W837" s="343"/>
      <c r="X837" s="343"/>
      <c r="Y837" s="344">
        <v>6</v>
      </c>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15" manualBreakCount="15">
    <brk id="29" max="49" man="1"/>
    <brk id="108" max="49" man="1"/>
    <brk id="158" max="49" man="1"/>
    <brk id="735" max="49" man="1"/>
    <brk id="739" max="49" man="1"/>
    <brk id="778" max="49" man="1"/>
    <brk id="832"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4" sqref="P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575</v>
      </c>
      <c r="R8" s="13" t="str">
        <f t="shared" si="3"/>
        <v>その他</v>
      </c>
      <c r="S8" s="13" t="str">
        <f t="shared" si="4"/>
        <v>その他</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2018-06-21T02:42:42Z</cp:lastPrinted>
  <dcterms:created xsi:type="dcterms:W3CDTF">2012-03-13T00:50:25Z</dcterms:created>
  <dcterms:modified xsi:type="dcterms:W3CDTF">2018-07-06T11:34:57Z</dcterms:modified>
</cp:coreProperties>
</file>