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行政事業レビューシート!$A$1:$AX$1024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<sst xmlns="http://schemas.openxmlformats.org/spreadsheetml/2006/main" count="2873" uniqueCount="624">
  <si>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</si>
  <si>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</si>
  <si>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</si>
  <si>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</si>
  <si>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</si>
  <si>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</si>
  <si>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</si>
  <si>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</si>
  <si>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</si>
  <si>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</si>
  <si>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</si>
  <si>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</si>
  <si>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</si>
  <si>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</si>
  <si>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</si>
  <si>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</si>
  <si>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</si>
  <si>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</si>
  <si>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</si>
  <si>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</si>
  <si>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</si>
  <si>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</si>
  <si>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</si>
  <si>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</si>
  <si>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</si>
  <si>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</si>
  <si>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</si>
  <si>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</si>
  <si>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</si>
  <si>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</si>
  <si>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</si>
  <si>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</si>
  <si>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</si>
  <si>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</si>
  <si>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</si>
  <si>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</si>
  <si>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</si>
  <si>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</si>
  <si>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</si>
  <si>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</si>
  <si>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</si>
  <si>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</si>
  <si>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</si>
  <si>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</si>
  <si>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</si>
  <si>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</si>
  <si>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</si>
  <si>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</si>
  <si>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</si>
  <si>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</si>
  <si>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</si>
  <si>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</si>
  <si>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</si>
  <si>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</si>
  <si>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</si>
  <si>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</si>
  <si>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</si>
  <si>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</si>
  <si>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</si>
  <si>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</si>
  <si>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</si>
  <si>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</si>
  <si>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</si>
  <si>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</si>
  <si>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</si>
  <si>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</si>
  <si>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</si>
  <si>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</si>
  <si>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</si>
  <si>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</si>
  <si>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</si>
  <si>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</si>
  <si>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</si>
  <si>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</si>
  <si>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</si>
  <si>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</si>
  <si>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</si>
  <si>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</si>
  <si>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</si>
  <si>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</si>
  <si>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</si>
  <si>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</si>
  <si>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</si>
  <si>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</si>
  <si>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</si>
  <si>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</si>
  <si>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</si>
  <si>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</si>
  <si>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</si>
  <si>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</si>
  <si>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</si>
  <si>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</si>
  <si>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</si>
  <si>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</si>
  <si>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</si>
  <si>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</si>
  <si>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</si>
  <si>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</si>
  <si>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</si>
  <si>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</si>
  <si>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</si>
  <si>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</si>
  <si>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</si>
  <si>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</si>
  <si>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</si>
  <si>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</si>
  <si>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</si>
  <si>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</si>
  <si>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</si>
  <si>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</si>
  <si>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</si>
  <si>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</si>
  <si>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</si>
  <si>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</si>
  <si>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</si>
  <si>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</si>
  <si>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</si>
  <si>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</si>
  <si>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</si>
  <si>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</si>
  <si>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</si>
  <si>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</si>
  <si>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</si>
  <si>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</si>
  <si>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</si>
  <si>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</si>
  <si>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</si>
  <si>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</si>
  <si>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</si>
  <si>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</si>
  <si>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</si>
  <si>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</si>
  <si>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</si>
  <si>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</si>
  <si>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</si>
  <si>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</si>
  <si>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</si>
  <si>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</si>
  <si>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</si>
  <si>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</si>
  <si>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</si>
  <si>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</si>
  <si>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</si>
  <si>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</si>
  <si>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</si>
  <si>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</si>
  <si>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</si>
  <si>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</si>
  <si>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</si>
  <si>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</si>
  <si>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</si>
  <si>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</si>
  <si>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</si>
  <si>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</si>
  <si>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</si>
  <si>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</si>
  <si>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</si>
  <si>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</si>
  <si>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</si>
  <si>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</si>
  <si>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</si>
  <si>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</si>
  <si>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</si>
  <si>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</si>
  <si>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</si>
  <si>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</si>
  <si>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</si>
  <si>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</si>
  <si>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</si>
  <si>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</si>
  <si>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</si>
  <si>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</si>
  <si>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</si>
  <si>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</si>
  <si>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</si>
  <si>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</si>
  <si>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</si>
  <si>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</si>
  <si>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</si>
  <si>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</si>
  <si>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</si>
  <si>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</si>
  <si>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</si>
  <si>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</si>
  <si>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</si>
  <si>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</si>
  <si>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</si>
  <si>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</si>
  <si>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</si>
  <si>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</si>
  <si>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</si>
  <si>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</si>
  <si>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</si>
  <si>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</si>
  <si>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</si>
  <si>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</si>
  <si>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</si>
  <si>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</si>
  <si>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</si>
  <si>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</si>
  <si>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</si>
  <si>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</si>
  <si>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</si>
  <si>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</si>
  <si>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</si>
  <si>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</si>
  <si>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</si>
  <si>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</si>
  <si>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</si>
  <si>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</si>
  <si>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</si>
  <si>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</si>
  <si>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</si>
  <si>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</si>
  <si>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</si>
  <si>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</si>
  <si>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</si>
  <si>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</si>
  <si>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</si>
  <si>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</si>
  <si>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</si>
  <si>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</si>
  <si>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</si>
  <si>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</si>
  <si>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</si>
  <si>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</si>
  <si>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</si>
  <si>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</si>
  <si>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</si>
  <si>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</si>
  <si>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</si>
  <si>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</si>
  <si>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</si>
  <si>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</si>
  <si>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</si>
  <si>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</si>
  <si>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</si>
  <si>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</si>
  <si>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</si>
  <si>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</si>
  <si>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</si>
  <si>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</si>
  <si>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</si>
  <si>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</si>
  <si>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</si>
  <si>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</si>
  <si>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</si>
  <si>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</si>
  <si>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</si>
  <si>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</si>
  <si>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</si>
  <si>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</si>
  <si>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</si>
  <si>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</si>
  <si>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</si>
  <si>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</si>
  <si>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</si>
  <si>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</si>
  <si>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</si>
  <si>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</si>
  <si>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</si>
  <si>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</si>
  <si>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</si>
  <si>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</si>
  <si>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</si>
  <si>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</si>
  <si>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</si>
  <si>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</si>
  <si>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</si>
  <si>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</si>
  <si>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</si>
  <si>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</si>
  <si>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</si>
  <si>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</si>
  <si>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</si>
  <si>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</si>
  <si>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</si>
  <si>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</si>
  <si>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</si>
  <si>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</si>
  <si>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</si>
  <si>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</si>
  <si>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</si>
  <si>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</si>
  <si>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</si>
  <si>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</si>
  <si>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</si>
  <si>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</si>
  <si>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</si>
  <si>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</si>
  <si>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</si>
  <si>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</si>
  <si>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</si>
  <si>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</si>
  <si>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</si>
  <si>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</si>
  <si>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</si>
  <si>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</si>
  <si>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</si>
  <si>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</si>
  <si>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</si>
  <si>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</si>
  <si>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</si>
  <si>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</si>
  <si>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</si>
  <si>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</si>
  <si>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</si>
  <si>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</si>
  <si>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</si>
  <si>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</si>
  <si>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</si>
  <si>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</si>
  <si>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</si>
  <si>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</si>
  <si>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</si>
  <si>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</si>
  <si>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</si>
  <si>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</si>
  <si>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</si>
  <si>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</si>
  <si>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</si>
  <si>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</si>
  <si>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</si>
  <si>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</si>
  <si>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</si>
  <si>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</si>
  <si>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</si>
  <si>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</si>
  <si>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</si>
  <si>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</si>
  <si>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</si>
  <si>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</si>
  <si>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</si>
  <si>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</si>
  <si>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</si>
  <si>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</si>
  <si>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</si>
  <si>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</si>
  <si>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</si>
  <si>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</si>
  <si>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</si>
  <si>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</si>
  <si>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</si>
  <si>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</si>
  <si>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</si>
  <si>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</si>
  <si>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</si>
  <si>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</si>
  <si>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</si>
  <si>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</si>
  <si>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</si>
  <si>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</si>
  <si>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</si>
  <si>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</si>
  <si>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</si>
  <si>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</si>
  <si>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</si>
  <si>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</si>
  <si>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</si>
  <si>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</si>
  <si>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</si>
  <si>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</si>
  <si>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</si>
  <si>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</si>
  <si>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</si>
  <si>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</si>
  <si>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</si>
  <si>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</si>
  <si>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</si>
  <si>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</si>
  <si>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</si>
  <si>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</si>
  <si>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</si>
  <si>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</si>
  <si>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</si>
  <si>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</si>
  <si>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</si>
  <si>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</si>
  <si>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</si>
  <si>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</si>
  <si>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</si>
  <si>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</si>
  <si>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</si>
  <si>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</si>
  <si>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</si>
  <si>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</si>
  <si>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</si>
  <si>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</si>
  <si>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</si>
  <si>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</si>
  <si>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</si>
  <si>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</si>
  <si>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</si>
  <si>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</si>
  <si>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</si>
  <si>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</si>
  <si>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</si>
  <si>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</si>
  <si>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</si>
  <si>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</si>
  <si>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</si>
  <si>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</si>
  <si>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</si>
  <si>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</si>
  <si>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</si>
  <si>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</si>
  <si>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</si>
  <si>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</si>
  <si>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</si>
  <si>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</si>
  <si>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</si>
  <si>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</si>
  <si>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</si>
  <si>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</si>
  <si>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</si>
  <si>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</si>
  <si>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</si>
  <si>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</si>
  <si>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</si>
  <si>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</si>
  <si>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</si>
  <si>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</si>
  <si>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</si>
  <si>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</si>
  <si>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</si>
  <si>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</si>
  <si>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</si>
  <si>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</si>
  <si>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</si>
  <si>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</si>
  <si>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</si>
  <si>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</si>
  <si>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</si>
  <si>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</si>
  <si>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</si>
  <si>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</si>
  <si>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</si>
  <si>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</si>
  <si>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</si>
  <si>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</si>
  <si>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</si>
  <si>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</si>
  <si>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</si>
  <si>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</si>
  <si>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</si>
  <si>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</si>
  <si>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</si>
  <si>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</si>
  <si>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</si>
  <si>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</si>
  <si>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</si>
  <si>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</si>
  <si>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</si>
  <si>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</si>
  <si>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</si>
  <si>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</si>
  <si>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</si>
  <si>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</si>
  <si>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</si>
  <si>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</si>
  <si>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</si>
  <si>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</si>
  <si>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</si>
  <si>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</si>
  <si>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</si>
  <si>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</si>
  <si>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</si>
  <si>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</si>
  <si>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</si>
  <si>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</si>
  <si>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</si>
  <si>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</si>
  <si>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</si>
  <si>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</si>
  <si>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</si>
  <si>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</si>
  <si>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</si>
  <si>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</si>
  <si>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</si>
  <si>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</si>
  <si>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</si>
  <si>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</si>
  <si>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</si>
  <si>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</si>
  <si>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</si>
  <si>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</si>
  <si>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</si>
  <si>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</si>
  <si>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</si>
  <si>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</si>
  <si>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</si>
  <si>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</si>
  <si>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</si>
  <si>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</si>
  <si>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</si>
  <si>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</si>
  <si>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</si>
  <si>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</si>
  <si>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</si>
  <si>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</si>
  <si>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</si>
  <si>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</si>
  <si>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</si>
  <si>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</si>
  <si>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</si>
  <si>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</si>
  <si>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</si>
  <si>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</si>
  <si>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</si>
  <si>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</si>
  <si>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</si>
  <si>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</si>
  <si>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</si>
  <si>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</si>
  <si>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</si>
  <si>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</si>
  <si>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</si>
  <si>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</si>
  <si>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</si>
  <si>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</si>
  <si>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</si>
  <si>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</si>
  <si>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</si>
  <si>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</si>
  <si>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</si>
  <si>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</si>
  <si>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</si>
  <si>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</si>
  <si>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</si>
  <si>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</si>
  <si>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</si>
  <si>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</si>
  <si>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</si>
  <si>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</si>
  <si>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</si>
  <si>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</si>
  <si>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</si>
  <si>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</si>
  <si>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</si>
  <si>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</si>
  <si>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</si>
  <si>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</si>
  <si>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</si>
  <si>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</si>
  <si>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</si>
  <si>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</si>
  <si>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</si>
  <si>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</si>
  <si>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</si>
  <si>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</si>
  <si>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</si>
  <si>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国際機関幹部職員増強拠出金</t>
    <phoneticPr fontId="5"/>
  </si>
  <si>
    <t>総合外交政策局</t>
    <phoneticPr fontId="5"/>
  </si>
  <si>
    <t>国連企画調整課</t>
    <phoneticPr fontId="5"/>
  </si>
  <si>
    <t>課長　三宅　浩史</t>
    <phoneticPr fontId="5"/>
  </si>
  <si>
    <t>○</t>
  </si>
  <si>
    <t>外務省設置法第４条第３項</t>
    <phoneticPr fontId="5"/>
  </si>
  <si>
    <t>-</t>
  </si>
  <si>
    <t>-</t>
    <phoneticPr fontId="5"/>
  </si>
  <si>
    <t>-</t>
    <phoneticPr fontId="5"/>
  </si>
  <si>
    <t>-</t>
    <phoneticPr fontId="5"/>
  </si>
  <si>
    <t>-</t>
    <phoneticPr fontId="5"/>
  </si>
  <si>
    <t>派遣経費</t>
    <phoneticPr fontId="5"/>
  </si>
  <si>
    <t>2025（平成37）年に1,000人以上</t>
    <phoneticPr fontId="5"/>
  </si>
  <si>
    <t>国連関係機関における邦人職員数</t>
    <phoneticPr fontId="5"/>
  </si>
  <si>
    <t>人</t>
    <rPh sb="0" eb="1">
      <t>ヒト</t>
    </rPh>
    <phoneticPr fontId="5"/>
  </si>
  <si>
    <t>-</t>
    <phoneticPr fontId="5"/>
  </si>
  <si>
    <t>外務省（国際機関人事センター）から国連関係機関への照会結果。</t>
    <phoneticPr fontId="5"/>
  </si>
  <si>
    <t>日本人職員総数に占める幹部日本人職員の割合</t>
    <phoneticPr fontId="5"/>
  </si>
  <si>
    <t>％</t>
    <phoneticPr fontId="5"/>
  </si>
  <si>
    <t>-</t>
    <phoneticPr fontId="5"/>
  </si>
  <si>
    <t>-</t>
    <phoneticPr fontId="5"/>
  </si>
  <si>
    <t>-</t>
    <phoneticPr fontId="5"/>
  </si>
  <si>
    <t>-</t>
    <phoneticPr fontId="5"/>
  </si>
  <si>
    <t>-</t>
    <phoneticPr fontId="5"/>
  </si>
  <si>
    <t>百万円</t>
    <phoneticPr fontId="5"/>
  </si>
  <si>
    <t>基本目標Ⅶ　分担金・拠出金</t>
    <phoneticPr fontId="5"/>
  </si>
  <si>
    <t>施策Ⅶ－１　国際機関を通じた政務及び安全保障分野に係る国際貢献</t>
    <phoneticPr fontId="5"/>
  </si>
  <si>
    <t>国際機関で勤務する日本人職員数</t>
    <phoneticPr fontId="5"/>
  </si>
  <si>
    <t>国際機関における日本人職員増強に向けた取組の推進</t>
    <phoneticPr fontId="5"/>
  </si>
  <si>
    <t>-</t>
    <phoneticPr fontId="5"/>
  </si>
  <si>
    <t>‐</t>
  </si>
  <si>
    <t>国際機関の職員となるためには，①JPO派遣，②国連事務局YPP試験，③空席広告への応募，④各府省庁等からの出向等が考えられるが，いずれも幹部職員となるまでには相当の時間を要する。幹部職員を増強すべく，中堅層を強化することは有益。</t>
    <phoneticPr fontId="5"/>
  </si>
  <si>
    <t>無</t>
  </si>
  <si>
    <t>国際機関が定める規則に基づき決定される給与や派遣者に係る諸経費（研修費等）を支出するものであり，事業目的に則し真に必要なものに限定されている。</t>
    <phoneticPr fontId="5"/>
  </si>
  <si>
    <t>給与にかかる部分は国際機関が定める規則に基づき決定されているものであり我が国のみが削減することはできない。なお，当該規則の決定には，我が国の考えが反映されるよう努めている。</t>
    <phoneticPr fontId="5"/>
  </si>
  <si>
    <t>国際機関の職員となるためには，①JPO派遣，②国連事務局YPP試験，③空席広告への応募，④各府省庁等からの出向等が考えられるが，いずれも幹部職員となるまでには相当の時間を要する。より早期に幹部職員を増強すべく，中堅層を強化することは有益である。</t>
    <phoneticPr fontId="5"/>
  </si>
  <si>
    <t>予算に基づく派遣見込みとの比較では適切な人数を派遣している。しかし，2025年までに1000人の目標を実現するためには更に派遣人数を増やす必要がある。</t>
    <phoneticPr fontId="5"/>
  </si>
  <si>
    <t>国際機関邦人職員増強</t>
    <phoneticPr fontId="5"/>
  </si>
  <si>
    <t>国際機関職員派遣信託基金（ＪＰＯ）拠出金</t>
    <phoneticPr fontId="5"/>
  </si>
  <si>
    <t>国際機関における日本人幹部職員の増強のために有用な事業であるが，本事業により派遣された後，幹部職員に登用されるよう側面支援も充実させる必要がある。</t>
    <phoneticPr fontId="5"/>
  </si>
  <si>
    <t>本件事業を活用した日本人がその後幹部職員に登用されるようサポートを実施する。</t>
    <phoneticPr fontId="5"/>
  </si>
  <si>
    <t>-</t>
    <phoneticPr fontId="5"/>
  </si>
  <si>
    <t>各国際機関との派遣取り決め</t>
    <phoneticPr fontId="5"/>
  </si>
  <si>
    <t>中堅レベル以上の日本人送り込み者数</t>
    <phoneticPr fontId="5"/>
  </si>
  <si>
    <t>派遣経費／中堅以上日本人の送り込み者数</t>
    <phoneticPr fontId="5"/>
  </si>
  <si>
    <t>101百万円/4名</t>
    <rPh sb="3" eb="4">
      <t>ヒャク</t>
    </rPh>
    <rPh sb="4" eb="6">
      <t>マンエン</t>
    </rPh>
    <rPh sb="8" eb="9">
      <t>メイ</t>
    </rPh>
    <phoneticPr fontId="5"/>
  </si>
  <si>
    <t>137百万円/5名</t>
    <rPh sb="3" eb="4">
      <t>ヒャク</t>
    </rPh>
    <rPh sb="4" eb="6">
      <t>マンエン</t>
    </rPh>
    <rPh sb="8" eb="9">
      <t>メイ</t>
    </rPh>
    <phoneticPr fontId="5"/>
  </si>
  <si>
    <t>人</t>
    <rPh sb="0" eb="1">
      <t>ニン</t>
    </rPh>
    <phoneticPr fontId="5"/>
  </si>
  <si>
    <t>国連関係機関に派遣された中堅レベル以上の日本人職員が，国際機関において中心的な役割を果たすことにより，「日本の顔」として，国際社会における日本のプレゼンスを高めるとともに，日本と国際機関との「橋渡し役」として，我が国がイニシアティブを取って推進する政策を円滑に実施するに当たり，重要な一翼を担うことにより，国際共益と我が国の国益の双方の実現に資することを目的とする。</t>
    <phoneticPr fontId="5"/>
  </si>
  <si>
    <t>国際機関における日本人職員，とりわけ日本人幹部職員は，国際社会における「日本の顔」。また，国際場裏において，我が国がイニシアティブを取って推進する政策を円滑に実施していく上で，日本と国際機関との「橋渡し役」を務める重要な存在。このような観点から，政府として2025年までに国連関係機関に勤務する日本人職員を現在の約800名強から1，000人とする目標を掲げ，積極的な取組を行っているが，日本人職員の総数を増加させるとともに，より高いランクの職員数の増強も極めて重要。このような観点から，給与，渡航費用，諸手当等を外務省が負担して，将来，国際機関の幹部職員として活躍することが期待される中堅レベル以上の日本人を，原則２年間，国際機関に派遣し，勤務経験・実績を積ませることにより，国際機関に勤務する日本人幹部職員の増強を図る事業。</t>
    <rPh sb="238" eb="240">
      <t>カンテン</t>
    </rPh>
    <rPh sb="280" eb="282">
      <t>カツヤク</t>
    </rPh>
    <rPh sb="287" eb="289">
      <t>キタイ</t>
    </rPh>
    <rPh sb="305" eb="307">
      <t>ゲンソク</t>
    </rPh>
    <rPh sb="308" eb="310">
      <t>ネンカン</t>
    </rPh>
    <rPh sb="350" eb="352">
      <t>カンブ</t>
    </rPh>
    <rPh sb="360" eb="362">
      <t>ジギョウ</t>
    </rPh>
    <phoneticPr fontId="5"/>
  </si>
  <si>
    <t>国際社会における日本のプレゼンス向上は，日本の国益に資するものである。また，国連関係機関の日本人職員数が少ないことや，中堅派遣選考試験の応募者の多さに鑑みても，国民のニーズは高い。</t>
    <rPh sb="59" eb="61">
      <t>チュウケン</t>
    </rPh>
    <rPh sb="61" eb="63">
      <t>ハケン</t>
    </rPh>
    <phoneticPr fontId="5"/>
  </si>
  <si>
    <t>国際機関で勤務する日本人職員数を2025年までに1000人にする目標の実現に向けて，日本人職員数を毎年20名強増加する必要がある。成果実績は着実に上がっているものの更なる増強が必要。</t>
    <rPh sb="53" eb="54">
      <t>メイ</t>
    </rPh>
    <rPh sb="54" eb="55">
      <t>キョウ</t>
    </rPh>
    <phoneticPr fontId="5"/>
  </si>
  <si>
    <t>「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「国際機関職員派遣信託基金（JPO）拠出金」は，若手日本人をJPOとして国際機関に派遣するために必要な給与等の経費（国際機関側に支払う経費）に充てられるものである。
「国際機関邦人職員増強」事業は，ガイダンスやCV・面接試験対策の実施を含む，候補者の発掘や正規採用率の向上等に資するものである。
以上のとおり，各事業の間においては，適切な役割分担が行われている。</t>
    <phoneticPr fontId="5"/>
  </si>
  <si>
    <t>世界気象機関(WMO)</t>
    <phoneticPr fontId="5"/>
  </si>
  <si>
    <t>国連女性機関（UNWOMEN）</t>
    <rPh sb="0" eb="2">
      <t>コクレン</t>
    </rPh>
    <rPh sb="2" eb="4">
      <t>ジョセイ</t>
    </rPh>
    <rPh sb="4" eb="6">
      <t>キカン</t>
    </rPh>
    <phoneticPr fontId="5"/>
  </si>
  <si>
    <t>国連難民高等弁務官事務所（ＵＮＨＣＲ）</t>
    <phoneticPr fontId="5"/>
  </si>
  <si>
    <t>国際移住機関（ＩＯＭ）</t>
    <phoneticPr fontId="5"/>
  </si>
  <si>
    <t>-</t>
    <phoneticPr fontId="5"/>
  </si>
  <si>
    <t>-</t>
    <phoneticPr fontId="5"/>
  </si>
  <si>
    <t>-</t>
    <phoneticPr fontId="5"/>
  </si>
  <si>
    <t>-</t>
    <phoneticPr fontId="5"/>
  </si>
  <si>
    <t>－</t>
    <phoneticPr fontId="5"/>
  </si>
  <si>
    <t>－</t>
    <phoneticPr fontId="5"/>
  </si>
  <si>
    <t>A.国際機関(WMO)</t>
    <phoneticPr fontId="5"/>
  </si>
  <si>
    <t>派遣経費</t>
    <phoneticPr fontId="5"/>
  </si>
  <si>
    <t>日本人職員受け入れ</t>
    <rPh sb="3" eb="5">
      <t>ショクイン</t>
    </rPh>
    <phoneticPr fontId="5"/>
  </si>
  <si>
    <t>日本人職員受け入れ</t>
    <phoneticPr fontId="5"/>
  </si>
  <si>
    <t>邦人幹部職員派遣費(給与等)</t>
    <rPh sb="2" eb="4">
      <t>カンブ</t>
    </rPh>
    <phoneticPr fontId="5"/>
  </si>
  <si>
    <t>　外部有識者を面接官としたJPO選考試験や候補者の指導・育成を実施する等により，より効果的な試験実施を確保するとともに，JPO選考試験や国際機関への就職希望者向けの各種広報活動を通じ，JPO選考試験受験者数の増加や国連等国際機関の日本人職員数の増加を図る。
　こうした取組は，国連を始めとする国際機関における我が国の地位向上に貢献する。</t>
    <rPh sb="1" eb="3">
      <t>ガイブ</t>
    </rPh>
    <phoneticPr fontId="5"/>
  </si>
  <si>
    <t>国際機関に対する人的貢献を通じた国際協力や国際社会における日本のプレゼンスの強化のため，国連関係機関で勤務する日本人職員数を1,000人とする。
（①ガイダンスの積極的な実施による人材の発掘，②優秀な中堅レベル以上の日本人の派遣，③国際機関に対する効果的な働きかけ等の積極的な人事支援の実施等を通じ，日本人幹部職員の増強を実現する。）</t>
    <rPh sb="101" eb="103">
      <t>チュウケン</t>
    </rPh>
    <rPh sb="106" eb="108">
      <t>イジョウ</t>
    </rPh>
    <rPh sb="109" eb="112">
      <t>ニホンジン</t>
    </rPh>
    <rPh sb="154" eb="156">
      <t>カンブ</t>
    </rPh>
    <phoneticPr fontId="5"/>
  </si>
  <si>
    <t>国連関係機関における全職員数に対する幹部職員数と同等の水準の確保</t>
    <rPh sb="2" eb="4">
      <t>カンケイ</t>
    </rPh>
    <rPh sb="4" eb="6">
      <t>キカン</t>
    </rPh>
    <phoneticPr fontId="5"/>
  </si>
  <si>
    <t>１（１）29年末時点の国連関係機関で勤務する日本人職員数は，850人であり，28年末時点から30名増加した。
（２）29年度より，将来，国際機関の幹部となることが期待される中堅レベル以上の職員の国際機関への派遣を開始し，４名の派遣を決定した。
２（１）法務分野の候補者発掘のため，日本弁護士連合会と連携して専門家団体に対するガイダンスを実施したことを含め，国内外において146回，約１万人に対しガイダンスを実施した。アンケートでは概ね国際機関就職への理解が深まったという評価を得た。また，留学等で海外に在住している優秀な人材の発掘を強化する観点から，海外におけるガイダンスの実施回数を増加させた（28年度の８回に対し，29年度は35回実施）。
（２）関係部局・関係省庁との連携の強化に努めるとともに，各国際機関の人事関連情報及び候補者となる人材に関する情報の収集・集約に努め，より効果的な日本人職員増強に取り組んだ。
３　国際機関との対話については，各国際機関の人事担当者訪日の機会，ハイレベルでの対話の機会等を活用し，日本人増強に向けた働きかけを実施し，日本人増強に向けた協力関係を深めることができた。</t>
    <phoneticPr fontId="5"/>
  </si>
  <si>
    <t>　国際社会における日本のプレゼンスを強化するべく国際機関に対する人的貢献を推進するため，以下の取組を実施し，国連関係機関で勤務する日本人職員を増強する。
１　優秀な日本人JPO，中堅職員を含め，一人でも多くの日本人を国際機関（特に，我が国の外交上，重要な国際機関）に送り込む。
２　国際機関に相応しい優秀な候補者の発掘・育成のため，海外での実施を含め，ガイダンスの積極的な実施や外部有識者による候補者の育成を実施する。
３　優秀な日本人や獲得すべきポスト等の情報を収集し，日本人職員を増強するべく国際機関との対話や国際機関への働きかけを強化する。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</si>
</sst>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744</xdr:row>
      <xdr:rowOff>76200</xdr:rowOff>
    </xdr:from>
    <xdr:to>
      <xdr:col>40</xdr:col>
      <xdr:colOff>85725</xdr:colOff>
      <xdr:row>753</xdr:row>
      <xdr:rowOff>114300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0375" y="50425350"/>
          <a:ext cx="5086350" cy="158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171450</xdr:colOff>
      <xdr:row>756</xdr:row>
      <xdr:rowOff>123825</xdr:rowOff>
    </xdr:from>
    <xdr:to>
      <xdr:col>37</xdr:col>
      <xdr:colOff>76200</xdr:colOff>
      <xdr:row>764</xdr:row>
      <xdr:rowOff>133350</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71900" y="52501800"/>
          <a:ext cx="3705225" cy="1381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219</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77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593</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599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600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559</v>
      </c>
      <c r="Q13" s="657"/>
      <c r="R13" s="657"/>
      <c r="S13" s="657"/>
      <c r="T13" s="657"/>
      <c r="U13" s="657"/>
      <c r="V13" s="658"/>
      <c r="W13" s="656" t="s">
        <v>559</v>
      </c>
      <c r="X13" s="657"/>
      <c r="Y13" s="657"/>
      <c r="Z13" s="657"/>
      <c r="AA13" s="657"/>
      <c r="AB13" s="657"/>
      <c r="AC13" s="658"/>
      <c r="AD13" s="656">
        <v>101</v>
      </c>
      <c r="AE13" s="657"/>
      <c r="AF13" s="657"/>
      <c r="AG13" s="657"/>
      <c r="AH13" s="657"/>
      <c r="AI13" s="657"/>
      <c r="AJ13" s="658"/>
      <c r="AK13" s="656">
        <v>137</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561</v>
      </c>
      <c r="Q14" s="657"/>
      <c r="R14" s="657"/>
      <c r="S14" s="657"/>
      <c r="T14" s="657"/>
      <c r="U14" s="657"/>
      <c r="V14" s="658"/>
      <c r="W14" s="656" t="s">
        <v>561</v>
      </c>
      <c r="X14" s="657"/>
      <c r="Y14" s="657"/>
      <c r="Z14" s="657"/>
      <c r="AA14" s="657"/>
      <c r="AB14" s="657"/>
      <c r="AC14" s="658"/>
      <c r="AD14" s="656" t="s">
        <v>559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559</v>
      </c>
      <c r="X15" s="657"/>
      <c r="Y15" s="657"/>
      <c r="Z15" s="657"/>
      <c r="AA15" s="657"/>
      <c r="AB15" s="657"/>
      <c r="AC15" s="658"/>
      <c r="AD15" s="656" t="s">
        <v>560</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561</v>
      </c>
      <c r="X16" s="657"/>
      <c r="Y16" s="657"/>
      <c r="Z16" s="657"/>
      <c r="AA16" s="657"/>
      <c r="AB16" s="657"/>
      <c r="AC16" s="658"/>
      <c r="AD16" s="656" t="s">
        <v>561</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561</v>
      </c>
      <c r="Q17" s="657"/>
      <c r="R17" s="657"/>
      <c r="S17" s="657"/>
      <c r="T17" s="657"/>
      <c r="U17" s="657"/>
      <c r="V17" s="658"/>
      <c r="W17" s="656" t="s">
        <v>559</v>
      </c>
      <c r="X17" s="657"/>
      <c r="Y17" s="657"/>
      <c r="Z17" s="657"/>
      <c r="AA17" s="657"/>
      <c r="AB17" s="657"/>
      <c r="AC17" s="658"/>
      <c r="AD17" s="656" t="s">
        <v>561</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101</v>
      </c>
      <c r="AE18" s="878"/>
      <c r="AF18" s="878"/>
      <c r="AG18" s="878"/>
      <c r="AH18" s="878"/>
      <c r="AI18" s="878"/>
      <c r="AJ18" s="879"/>
      <c r="AK18" s="877">
        <f>SUM(AK13:AQ17)</f>
        <v>137</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v>101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562</v>
      </c>
      <c r="H23" s="951"/>
      <c r="I23" s="951"/>
      <c r="J23" s="951"/>
      <c r="K23" s="951"/>
      <c r="L23" s="951"/>
      <c r="M23" s="951"/>
      <c r="N23" s="951"/>
      <c r="O23" s="952"/>
      <c r="P23" s="917">
        <v>137</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137</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37</v>
      </c>
      <c r="AR31" s="193"/>
      <c r="AS31" s="126" t="s">
        <v>356</v>
      </c>
      <c r="AT31" s="127"/>
      <c r="AU31" s="192" t="s">
        <v>566</v>
      </c>
      <c r="AV31" s="192"/>
      <c r="AW31" s="394" t="s">
        <v>300</v>
      </c>
      <c r="AX31" s="395"/>
    </row>
    <row r="32" spans="1:50" ht="23.25" customHeight="1">
      <c r="A32" s="399"/>
      <c r="B32" s="397"/>
      <c r="C32" s="397"/>
      <c r="D32" s="397"/>
      <c r="E32" s="397"/>
      <c r="F32" s="398"/>
      <c r="G32" s="560" t="s">
        <v>563</v>
      </c>
      <c r="H32" s="561"/>
      <c r="I32" s="561"/>
      <c r="J32" s="561"/>
      <c r="K32" s="561"/>
      <c r="L32" s="561"/>
      <c r="M32" s="561"/>
      <c r="N32" s="561"/>
      <c r="O32" s="562"/>
      <c r="P32" s="98" t="s">
        <v>564</v>
      </c>
      <c r="Q32" s="98"/>
      <c r="R32" s="98"/>
      <c r="S32" s="98"/>
      <c r="T32" s="98"/>
      <c r="U32" s="98"/>
      <c r="V32" s="98"/>
      <c r="W32" s="98"/>
      <c r="X32" s="99"/>
      <c r="Y32" s="467" t="s">
        <v>12</v>
      </c>
      <c r="Z32" s="527"/>
      <c r="AA32" s="528"/>
      <c r="AB32" s="457" t="s">
        <v>565</v>
      </c>
      <c r="AC32" s="457"/>
      <c r="AD32" s="457"/>
      <c r="AE32" s="211">
        <v>793</v>
      </c>
      <c r="AF32" s="212"/>
      <c r="AG32" s="212"/>
      <c r="AH32" s="212"/>
      <c r="AI32" s="211">
        <v>820</v>
      </c>
      <c r="AJ32" s="212"/>
      <c r="AK32" s="212"/>
      <c r="AL32" s="212"/>
      <c r="AM32" s="211">
        <v>850</v>
      </c>
      <c r="AN32" s="212"/>
      <c r="AO32" s="212"/>
      <c r="AP32" s="212"/>
      <c r="AQ32" s="333" t="s">
        <v>566</v>
      </c>
      <c r="AR32" s="200"/>
      <c r="AS32" s="200"/>
      <c r="AT32" s="334"/>
      <c r="AU32" s="212" t="s">
        <v>559</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565</v>
      </c>
      <c r="AC33" s="519"/>
      <c r="AD33" s="519"/>
      <c r="AE33" s="211">
        <v>823</v>
      </c>
      <c r="AF33" s="212"/>
      <c r="AG33" s="212"/>
      <c r="AH33" s="212"/>
      <c r="AI33" s="211">
        <v>830</v>
      </c>
      <c r="AJ33" s="212"/>
      <c r="AK33" s="212"/>
      <c r="AL33" s="212"/>
      <c r="AM33" s="211">
        <v>849</v>
      </c>
      <c r="AN33" s="212"/>
      <c r="AO33" s="212"/>
      <c r="AP33" s="212"/>
      <c r="AQ33" s="333">
        <v>1000</v>
      </c>
      <c r="AR33" s="200"/>
      <c r="AS33" s="200"/>
      <c r="AT33" s="334"/>
      <c r="AU33" s="212" t="s">
        <v>558</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96.4</v>
      </c>
      <c r="AF34" s="212"/>
      <c r="AG34" s="212"/>
      <c r="AH34" s="212"/>
      <c r="AI34" s="211">
        <v>98.8</v>
      </c>
      <c r="AJ34" s="212"/>
      <c r="AK34" s="212"/>
      <c r="AL34" s="212"/>
      <c r="AM34" s="211">
        <v>100.2</v>
      </c>
      <c r="AN34" s="212"/>
      <c r="AO34" s="212"/>
      <c r="AP34" s="212"/>
      <c r="AQ34" s="333" t="s">
        <v>566</v>
      </c>
      <c r="AR34" s="200"/>
      <c r="AS34" s="200"/>
      <c r="AT34" s="334"/>
      <c r="AU34" s="212" t="s">
        <v>558</v>
      </c>
      <c r="AV34" s="212"/>
      <c r="AW34" s="212"/>
      <c r="AX34" s="214"/>
    </row>
    <row r="35" spans="1:50" ht="23.25" customHeight="1">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37</v>
      </c>
      <c r="AR38" s="193"/>
      <c r="AS38" s="126" t="s">
        <v>356</v>
      </c>
      <c r="AT38" s="127"/>
      <c r="AU38" s="192" t="s">
        <v>570</v>
      </c>
      <c r="AV38" s="192"/>
      <c r="AW38" s="394" t="s">
        <v>300</v>
      </c>
      <c r="AX38" s="395"/>
    </row>
    <row r="39" spans="1:50" ht="23.25" customHeight="1">
      <c r="A39" s="399"/>
      <c r="B39" s="397"/>
      <c r="C39" s="397"/>
      <c r="D39" s="397"/>
      <c r="E39" s="397"/>
      <c r="F39" s="398"/>
      <c r="G39" s="560" t="s">
        <v>621</v>
      </c>
      <c r="H39" s="561"/>
      <c r="I39" s="561"/>
      <c r="J39" s="561"/>
      <c r="K39" s="561"/>
      <c r="L39" s="561"/>
      <c r="M39" s="561"/>
      <c r="N39" s="561"/>
      <c r="O39" s="562"/>
      <c r="P39" s="98" t="s">
        <v>568</v>
      </c>
      <c r="Q39" s="98"/>
      <c r="R39" s="98"/>
      <c r="S39" s="98"/>
      <c r="T39" s="98"/>
      <c r="U39" s="98"/>
      <c r="V39" s="98"/>
      <c r="W39" s="98"/>
      <c r="X39" s="99"/>
      <c r="Y39" s="467" t="s">
        <v>12</v>
      </c>
      <c r="Z39" s="527"/>
      <c r="AA39" s="528"/>
      <c r="AB39" s="457" t="s">
        <v>569</v>
      </c>
      <c r="AC39" s="457"/>
      <c r="AD39" s="457"/>
      <c r="AE39" s="211">
        <v>8.8000000000000007</v>
      </c>
      <c r="AF39" s="212"/>
      <c r="AG39" s="212"/>
      <c r="AH39" s="212"/>
      <c r="AI39" s="211">
        <v>9.4</v>
      </c>
      <c r="AJ39" s="212"/>
      <c r="AK39" s="212"/>
      <c r="AL39" s="212"/>
      <c r="AM39" s="211">
        <v>9.9</v>
      </c>
      <c r="AN39" s="212"/>
      <c r="AO39" s="212"/>
      <c r="AP39" s="212"/>
      <c r="AQ39" s="333" t="s">
        <v>570</v>
      </c>
      <c r="AR39" s="200"/>
      <c r="AS39" s="200"/>
      <c r="AT39" s="334"/>
      <c r="AU39" s="212" t="s">
        <v>570</v>
      </c>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569</v>
      </c>
      <c r="AC40" s="519"/>
      <c r="AD40" s="519"/>
      <c r="AE40" s="211">
        <v>8.33</v>
      </c>
      <c r="AF40" s="212"/>
      <c r="AG40" s="212"/>
      <c r="AH40" s="212"/>
      <c r="AI40" s="211">
        <v>8.18</v>
      </c>
      <c r="AJ40" s="212"/>
      <c r="AK40" s="212"/>
      <c r="AL40" s="212"/>
      <c r="AM40" s="211">
        <v>8.14</v>
      </c>
      <c r="AN40" s="212"/>
      <c r="AO40" s="212"/>
      <c r="AP40" s="212"/>
      <c r="AQ40" s="333">
        <v>8.1</v>
      </c>
      <c r="AR40" s="200"/>
      <c r="AS40" s="200"/>
      <c r="AT40" s="334"/>
      <c r="AU40" s="212" t="s">
        <v>570</v>
      </c>
      <c r="AV40" s="212"/>
      <c r="AW40" s="212"/>
      <c r="AX40" s="214"/>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106</v>
      </c>
      <c r="AF41" s="212"/>
      <c r="AG41" s="212"/>
      <c r="AH41" s="212"/>
      <c r="AI41" s="211">
        <v>114.6</v>
      </c>
      <c r="AJ41" s="212"/>
      <c r="AK41" s="212"/>
      <c r="AL41" s="212"/>
      <c r="AM41" s="211">
        <v>121</v>
      </c>
      <c r="AN41" s="212"/>
      <c r="AO41" s="212"/>
      <c r="AP41" s="212"/>
      <c r="AQ41" s="333" t="s">
        <v>570</v>
      </c>
      <c r="AR41" s="200"/>
      <c r="AS41" s="200"/>
      <c r="AT41" s="334"/>
      <c r="AU41" s="212" t="s">
        <v>570</v>
      </c>
      <c r="AV41" s="212"/>
      <c r="AW41" s="212"/>
      <c r="AX41" s="214"/>
    </row>
    <row r="42" spans="1:50" ht="23.25" customHeight="1">
      <c r="A42" s="219" t="s">
        <v>528</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594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t="s">
        <v>571</v>
      </c>
      <c r="AF101" s="212"/>
      <c r="AG101" s="212"/>
      <c r="AH101" s="213"/>
      <c r="AI101" s="211" t="s">
        <v>573</v>
      </c>
      <c r="AJ101" s="212"/>
      <c r="AK101" s="212"/>
      <c r="AL101" s="213"/>
      <c r="AM101" s="211">
        <v>4</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t="s">
        <v>572</v>
      </c>
      <c r="AF102" s="414"/>
      <c r="AG102" s="414"/>
      <c r="AH102" s="414"/>
      <c r="AI102" s="414" t="s">
        <v>574</v>
      </c>
      <c r="AJ102" s="414"/>
      <c r="AK102" s="414"/>
      <c r="AL102" s="414"/>
      <c r="AM102" s="414">
        <v>4</v>
      </c>
      <c r="AN102" s="414"/>
      <c r="AO102" s="414"/>
      <c r="AP102" s="414"/>
      <c r="AQ102" s="266">
        <v>5</v>
      </c>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595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t="s">
        <v>571</v>
      </c>
      <c r="AF116" s="414"/>
      <c r="AG116" s="414"/>
      <c r="AH116" s="414"/>
      <c r="AI116" s="414" t="s">
        <v>571</v>
      </c>
      <c r="AJ116" s="414"/>
      <c r="AK116" s="414"/>
      <c r="AL116" s="414"/>
      <c r="AM116" s="414">
        <v>25</v>
      </c>
      <c r="AN116" s="414"/>
      <c r="AO116" s="414"/>
      <c r="AP116" s="414"/>
      <c r="AQ116" s="211">
        <v>27</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571</v>
      </c>
      <c r="AF117" s="547"/>
      <c r="AG117" s="547"/>
      <c r="AH117" s="547"/>
      <c r="AI117" s="547" t="s">
        <v>571</v>
      </c>
      <c r="AJ117" s="547"/>
      <c r="AK117" s="547"/>
      <c r="AL117" s="547"/>
      <c r="AM117" s="547" t="s">
        <v>596</v>
      </c>
      <c r="AN117" s="547"/>
      <c r="AO117" s="547"/>
      <c r="AP117" s="547"/>
      <c r="AQ117" s="547" t="s">
        <v>597</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566</v>
      </c>
      <c r="AR133" s="192"/>
      <c r="AS133" s="126" t="s">
        <v>356</v>
      </c>
      <c r="AT133" s="127"/>
      <c r="AU133" s="193">
        <v>37</v>
      </c>
      <c r="AV133" s="193"/>
      <c r="AW133" s="126" t="s">
        <v>300</v>
      </c>
      <c r="AX133" s="188"/>
    </row>
    <row r="134" spans="1:50" ht="39.75" customHeight="1">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v>793</v>
      </c>
      <c r="AF134" s="200"/>
      <c r="AG134" s="200"/>
      <c r="AH134" s="200"/>
      <c r="AI134" s="199">
        <v>820</v>
      </c>
      <c r="AJ134" s="200"/>
      <c r="AK134" s="200"/>
      <c r="AL134" s="200"/>
      <c r="AM134" s="199">
        <v>850</v>
      </c>
      <c r="AN134" s="200"/>
      <c r="AO134" s="200"/>
      <c r="AP134" s="200"/>
      <c r="AQ134" s="199" t="s">
        <v>561</v>
      </c>
      <c r="AR134" s="200"/>
      <c r="AS134" s="200"/>
      <c r="AT134" s="200"/>
      <c r="AU134" s="199" t="s">
        <v>566</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598</v>
      </c>
      <c r="AC135" s="206"/>
      <c r="AD135" s="206"/>
      <c r="AE135" s="199">
        <v>823</v>
      </c>
      <c r="AF135" s="200"/>
      <c r="AG135" s="200"/>
      <c r="AH135" s="200"/>
      <c r="AI135" s="199">
        <v>830</v>
      </c>
      <c r="AJ135" s="200"/>
      <c r="AK135" s="200"/>
      <c r="AL135" s="200"/>
      <c r="AM135" s="199">
        <v>849</v>
      </c>
      <c r="AN135" s="200"/>
      <c r="AO135" s="200"/>
      <c r="AP135" s="200"/>
      <c r="AQ135" s="199" t="s">
        <v>566</v>
      </c>
      <c r="AR135" s="200"/>
      <c r="AS135" s="200"/>
      <c r="AT135" s="200"/>
      <c r="AU135" s="199">
        <v>1000</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58.5" customHeight="1">
      <c r="A154" s="182"/>
      <c r="B154" s="179"/>
      <c r="C154" s="173"/>
      <c r="D154" s="179"/>
      <c r="E154" s="173"/>
      <c r="F154" s="174"/>
      <c r="G154" s="97" t="s">
        <v>579</v>
      </c>
      <c r="H154" s="98"/>
      <c r="I154" s="98"/>
      <c r="J154" s="98"/>
      <c r="K154" s="98"/>
      <c r="L154" s="98"/>
      <c r="M154" s="98"/>
      <c r="N154" s="98"/>
      <c r="O154" s="98"/>
      <c r="P154" s="99"/>
      <c r="Q154" s="118" t="s">
        <v>620</v>
      </c>
      <c r="R154" s="98"/>
      <c r="S154" s="98"/>
      <c r="T154" s="98"/>
      <c r="U154" s="98"/>
      <c r="V154" s="98"/>
      <c r="W154" s="98"/>
      <c r="X154" s="98"/>
      <c r="Y154" s="98"/>
      <c r="Z154" s="98"/>
      <c r="AA154" s="286"/>
      <c r="AB154" s="134" t="s">
        <v>560</v>
      </c>
      <c r="AC154" s="135"/>
      <c r="AD154" s="135"/>
      <c r="AE154" s="140" t="s">
        <v>623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13.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06.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622</v>
      </c>
      <c r="AF157" s="98"/>
      <c r="AG157" s="98"/>
      <c r="AH157" s="98"/>
      <c r="AI157" s="98"/>
      <c r="AJ157" s="98"/>
      <c r="AK157" s="98"/>
      <c r="AL157" s="98"/>
      <c r="AM157" s="98"/>
      <c r="AN157" s="98"/>
      <c r="AO157" s="98"/>
      <c r="AP157" s="98"/>
      <c r="AQ157" s="98"/>
      <c r="AR157" s="98"/>
      <c r="AS157" s="98"/>
      <c r="AT157" s="98"/>
      <c r="AU157" s="98"/>
      <c r="AV157" s="98"/>
      <c r="AW157" s="98"/>
      <c r="AX157" s="119"/>
    </row>
    <row r="158" spans="1:50" ht="190.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6.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4.5" customHeight="1">
      <c r="A188" s="182"/>
      <c r="B188" s="179"/>
      <c r="C188" s="173"/>
      <c r="D188" s="179"/>
      <c r="E188" s="118" t="s">
        <v>619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4.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89" t="s">
        <v>570</v>
      </c>
      <c r="AR432" s="193"/>
      <c r="AS432" s="126" t="s">
        <v>356</v>
      </c>
      <c r="AT432" s="127"/>
      <c r="AU432" s="193" t="s">
        <v>570</v>
      </c>
      <c r="AV432" s="193"/>
      <c r="AW432" s="126" t="s">
        <v>300</v>
      </c>
      <c r="AX432" s="188"/>
    </row>
    <row r="433" spans="1:50" ht="23.25" customHeight="1">
      <c r="A433" s="182"/>
      <c r="B433" s="179"/>
      <c r="C433" s="173"/>
      <c r="D433" s="179"/>
      <c r="E433" s="335"/>
      <c r="F433" s="336"/>
      <c r="G433" s="97" t="s">
        <v>580</v>
      </c>
      <c r="H433" s="98"/>
      <c r="I433" s="98"/>
      <c r="J433" s="98"/>
      <c r="K433" s="98"/>
      <c r="L433" s="98"/>
      <c r="M433" s="98"/>
      <c r="N433" s="98"/>
      <c r="O433" s="98"/>
      <c r="P433" s="98"/>
      <c r="Q433" s="98"/>
      <c r="R433" s="98"/>
      <c r="S433" s="98"/>
      <c r="T433" s="98"/>
      <c r="U433" s="98"/>
      <c r="V433" s="98"/>
      <c r="W433" s="98"/>
      <c r="X433" s="99"/>
      <c r="Y433" s="194" t="s">
        <v>12</v>
      </c>
      <c r="Z433" s="195"/>
      <c r="AA433" s="196"/>
      <c r="AB433" s="206" t="s">
        <v>580</v>
      </c>
      <c r="AC433" s="206"/>
      <c r="AD433" s="206"/>
      <c r="AE433" s="333" t="s">
        <v>570</v>
      </c>
      <c r="AF433" s="200"/>
      <c r="AG433" s="200"/>
      <c r="AH433" s="200"/>
      <c r="AI433" s="333" t="s">
        <v>580</v>
      </c>
      <c r="AJ433" s="200"/>
      <c r="AK433" s="200"/>
      <c r="AL433" s="200"/>
      <c r="AM433" s="333" t="s">
        <v>570</v>
      </c>
      <c r="AN433" s="200"/>
      <c r="AO433" s="200"/>
      <c r="AP433" s="334"/>
      <c r="AQ433" s="333" t="s">
        <v>570</v>
      </c>
      <c r="AR433" s="200"/>
      <c r="AS433" s="200"/>
      <c r="AT433" s="334"/>
      <c r="AU433" s="200" t="s">
        <v>570</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570</v>
      </c>
      <c r="AC434" s="198"/>
      <c r="AD434" s="198"/>
      <c r="AE434" s="333" t="s">
        <v>570</v>
      </c>
      <c r="AF434" s="200"/>
      <c r="AG434" s="200"/>
      <c r="AH434" s="334"/>
      <c r="AI434" s="333" t="s">
        <v>570</v>
      </c>
      <c r="AJ434" s="200"/>
      <c r="AK434" s="200"/>
      <c r="AL434" s="200"/>
      <c r="AM434" s="333" t="s">
        <v>570</v>
      </c>
      <c r="AN434" s="200"/>
      <c r="AO434" s="200"/>
      <c r="AP434" s="334"/>
      <c r="AQ434" s="333" t="s">
        <v>570</v>
      </c>
      <c r="AR434" s="200"/>
      <c r="AS434" s="200"/>
      <c r="AT434" s="334"/>
      <c r="AU434" s="200" t="s">
        <v>561</v>
      </c>
      <c r="AV434" s="200"/>
      <c r="AW434" s="200"/>
      <c r="AX434" s="201"/>
    </row>
    <row r="435" spans="1:50" ht="23.25"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570</v>
      </c>
      <c r="AF435" s="200"/>
      <c r="AG435" s="200"/>
      <c r="AH435" s="334"/>
      <c r="AI435" s="333" t="s">
        <v>580</v>
      </c>
      <c r="AJ435" s="200"/>
      <c r="AK435" s="200"/>
      <c r="AL435" s="200"/>
      <c r="AM435" s="333" t="s">
        <v>570</v>
      </c>
      <c r="AN435" s="200"/>
      <c r="AO435" s="200"/>
      <c r="AP435" s="334"/>
      <c r="AQ435" s="333" t="s">
        <v>570</v>
      </c>
      <c r="AR435" s="200"/>
      <c r="AS435" s="200"/>
      <c r="AT435" s="334"/>
      <c r="AU435" s="200" t="s">
        <v>580</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3.7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601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581</v>
      </c>
      <c r="AE703" s="322"/>
      <c r="AF703" s="322"/>
      <c r="AG703" s="94"/>
      <c r="AH703" s="95"/>
      <c r="AI703" s="95"/>
      <c r="AJ703" s="95"/>
      <c r="AK703" s="95"/>
      <c r="AL703" s="95"/>
      <c r="AM703" s="95"/>
      <c r="AN703" s="95"/>
      <c r="AO703" s="95"/>
      <c r="AP703" s="95"/>
      <c r="AQ703" s="95"/>
      <c r="AR703" s="95"/>
      <c r="AS703" s="95"/>
      <c r="AT703" s="95"/>
      <c r="AU703" s="95"/>
      <c r="AV703" s="95"/>
      <c r="AW703" s="95"/>
      <c r="AX703" s="96"/>
    </row>
    <row r="704" spans="1:50" ht="72.7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582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581</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581</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55.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581</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581</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53.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585</v>
      </c>
      <c r="AH714" s="736"/>
      <c r="AI714" s="736"/>
      <c r="AJ714" s="736"/>
      <c r="AK714" s="736"/>
      <c r="AL714" s="736"/>
      <c r="AM714" s="736"/>
      <c r="AN714" s="736"/>
      <c r="AO714" s="736"/>
      <c r="AP714" s="736"/>
      <c r="AQ714" s="736"/>
      <c r="AR714" s="736"/>
      <c r="AS714" s="736"/>
      <c r="AT714" s="736"/>
      <c r="AU714" s="736"/>
      <c r="AV714" s="736"/>
      <c r="AW714" s="736"/>
      <c r="AX714" s="737"/>
    </row>
    <row r="715" spans="1:50" ht="5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602</v>
      </c>
      <c r="AH715" s="742"/>
      <c r="AI715" s="742"/>
      <c r="AJ715" s="742"/>
      <c r="AK715" s="742"/>
      <c r="AL715" s="742"/>
      <c r="AM715" s="742"/>
      <c r="AN715" s="742"/>
      <c r="AO715" s="742"/>
      <c r="AP715" s="742"/>
      <c r="AQ715" s="742"/>
      <c r="AR715" s="742"/>
      <c r="AS715" s="742"/>
      <c r="AT715" s="742"/>
      <c r="AU715" s="742"/>
      <c r="AV715" s="742"/>
      <c r="AW715" s="742"/>
      <c r="AX715" s="743"/>
    </row>
    <row r="716" spans="1:50" ht="67.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586</v>
      </c>
      <c r="AH716" s="95"/>
      <c r="AI716" s="95"/>
      <c r="AJ716" s="95"/>
      <c r="AK716" s="95"/>
      <c r="AL716" s="95"/>
      <c r="AM716" s="95"/>
      <c r="AN716" s="95"/>
      <c r="AO716" s="95"/>
      <c r="AP716" s="95"/>
      <c r="AQ716" s="95"/>
      <c r="AR716" s="95"/>
      <c r="AS716" s="95"/>
      <c r="AT716" s="95"/>
      <c r="AU716" s="95"/>
      <c r="AV716" s="95"/>
      <c r="AW716" s="95"/>
      <c r="AX716" s="96"/>
    </row>
    <row r="717" spans="1:50" ht="51.75"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587</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555</v>
      </c>
      <c r="AE719" s="604"/>
      <c r="AF719" s="604"/>
      <c r="AG719" s="118" t="s">
        <v>603</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550</v>
      </c>
      <c r="D721" s="290"/>
      <c r="E721" s="290"/>
      <c r="F721" s="291"/>
      <c r="G721" s="280"/>
      <c r="H721" s="281"/>
      <c r="I721" s="83" t="str">
        <f>IF(OR(G721="　", G721=""), "", "-")</f>
        <v/>
      </c>
      <c r="J721" s="284">
        <v>57</v>
      </c>
      <c r="K721" s="284"/>
      <c r="L721" s="83" t="str">
        <f>IF(M721="","","-")</f>
        <v/>
      </c>
      <c r="M721" s="84"/>
      <c r="N721" s="297" t="s">
        <v>588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t="s">
        <v>550</v>
      </c>
      <c r="D722" s="290"/>
      <c r="E722" s="290"/>
      <c r="F722" s="291"/>
      <c r="G722" s="280"/>
      <c r="H722" s="281"/>
      <c r="I722" s="83" t="str">
        <f t="shared" ref="I722:I725" si="4">IF(OR(G722="　", G722=""), "", "-")</f>
        <v/>
      </c>
      <c r="J722" s="284">
        <v>179</v>
      </c>
      <c r="K722" s="284"/>
      <c r="L722" s="83" t="str">
        <f t="shared" ref="L722:L725" si="5">IF(M722="","","-")</f>
        <v/>
      </c>
      <c r="M722" s="84"/>
      <c r="N722" s="297" t="s">
        <v>589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6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590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591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572</v>
      </c>
      <c r="F737" s="986"/>
      <c r="G737" s="986"/>
      <c r="H737" s="986"/>
      <c r="I737" s="986"/>
      <c r="J737" s="986"/>
      <c r="K737" s="986"/>
      <c r="L737" s="986"/>
      <c r="M737" s="986"/>
      <c r="N737" s="358" t="s">
        <v>358</v>
      </c>
      <c r="O737" s="358"/>
      <c r="P737" s="358"/>
      <c r="Q737" s="358"/>
      <c r="R737" s="986" t="s">
        <v>592</v>
      </c>
      <c r="S737" s="986"/>
      <c r="T737" s="986"/>
      <c r="U737" s="986"/>
      <c r="V737" s="986"/>
      <c r="W737" s="986"/>
      <c r="X737" s="986"/>
      <c r="Y737" s="986"/>
      <c r="Z737" s="986"/>
      <c r="AA737" s="358" t="s">
        <v>359</v>
      </c>
      <c r="AB737" s="358"/>
      <c r="AC737" s="358"/>
      <c r="AD737" s="358"/>
      <c r="AE737" s="986" t="s">
        <v>560</v>
      </c>
      <c r="AF737" s="986"/>
      <c r="AG737" s="986"/>
      <c r="AH737" s="986"/>
      <c r="AI737" s="986"/>
      <c r="AJ737" s="986"/>
      <c r="AK737" s="986"/>
      <c r="AL737" s="986"/>
      <c r="AM737" s="986"/>
      <c r="AN737" s="358" t="s">
        <v>360</v>
      </c>
      <c r="AO737" s="358"/>
      <c r="AP737" s="358"/>
      <c r="AQ737" s="358"/>
      <c r="AR737" s="987" t="s">
        <v>573</v>
      </c>
      <c r="AS737" s="988"/>
      <c r="AT737" s="988"/>
      <c r="AU737" s="988"/>
      <c r="AV737" s="988"/>
      <c r="AW737" s="988"/>
      <c r="AX737" s="989"/>
      <c r="AY737" s="89"/>
      <c r="AZ737" s="89"/>
    </row>
    <row r="738" spans="1:52" ht="24.75" customHeight="1">
      <c r="A738" s="990" t="s">
        <v>361</v>
      </c>
      <c r="B738" s="203"/>
      <c r="C738" s="203"/>
      <c r="D738" s="204"/>
      <c r="E738" s="986" t="s">
        <v>572</v>
      </c>
      <c r="F738" s="986"/>
      <c r="G738" s="986"/>
      <c r="H738" s="986"/>
      <c r="I738" s="986"/>
      <c r="J738" s="986"/>
      <c r="K738" s="986"/>
      <c r="L738" s="986"/>
      <c r="M738" s="986"/>
      <c r="N738" s="358" t="s">
        <v>362</v>
      </c>
      <c r="O738" s="358"/>
      <c r="P738" s="358"/>
      <c r="Q738" s="358"/>
      <c r="R738" s="986" t="s">
        <v>560</v>
      </c>
      <c r="S738" s="986"/>
      <c r="T738" s="986"/>
      <c r="U738" s="986"/>
      <c r="V738" s="986"/>
      <c r="W738" s="986"/>
      <c r="X738" s="986"/>
      <c r="Y738" s="986"/>
      <c r="Z738" s="986"/>
      <c r="AA738" s="358" t="s">
        <v>482</v>
      </c>
      <c r="AB738" s="358"/>
      <c r="AC738" s="358"/>
      <c r="AD738" s="358"/>
      <c r="AE738" s="986" t="s">
        <v>560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550</v>
      </c>
      <c r="F739" s="998"/>
      <c r="G739" s="998"/>
      <c r="H739" s="91" t="str">
        <f>IF(E739="", "", "(")</f>
        <v>(</v>
      </c>
      <c r="I739" s="981" t="s">
        <v>435</v>
      </c>
      <c r="J739" s="981"/>
      <c r="K739" s="91" t="str">
        <f>IF(OR(I739="　", I739=""), "", "-")</f>
        <v>-</v>
      </c>
      <c r="L739" s="982">
        <v>10</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614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615</v>
      </c>
      <c r="H781" s="670"/>
      <c r="I781" s="670"/>
      <c r="J781" s="670"/>
      <c r="K781" s="671"/>
      <c r="L781" s="663" t="s">
        <v>618</v>
      </c>
      <c r="M781" s="664"/>
      <c r="N781" s="664"/>
      <c r="O781" s="664"/>
      <c r="P781" s="664"/>
      <c r="Q781" s="664"/>
      <c r="R781" s="664"/>
      <c r="S781" s="664"/>
      <c r="T781" s="664"/>
      <c r="U781" s="664"/>
      <c r="V781" s="664"/>
      <c r="W781" s="664"/>
      <c r="X781" s="665"/>
      <c r="Y781" s="384">
        <v>30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604</v>
      </c>
      <c r="D837" s="340"/>
      <c r="E837" s="340"/>
      <c r="F837" s="340"/>
      <c r="G837" s="340"/>
      <c r="H837" s="340"/>
      <c r="I837" s="340"/>
      <c r="J837" s="341" t="s">
        <v>608</v>
      </c>
      <c r="K837" s="342"/>
      <c r="L837" s="342"/>
      <c r="M837" s="342"/>
      <c r="N837" s="342"/>
      <c r="O837" s="342"/>
      <c r="P837" s="355" t="s">
        <v>616</v>
      </c>
      <c r="Q837" s="343"/>
      <c r="R837" s="343"/>
      <c r="S837" s="343"/>
      <c r="T837" s="343"/>
      <c r="U837" s="343"/>
      <c r="V837" s="343"/>
      <c r="W837" s="343"/>
      <c r="X837" s="343"/>
      <c r="Y837" s="344">
        <v>30</v>
      </c>
      <c r="Z837" s="345"/>
      <c r="AA837" s="345"/>
      <c r="AB837" s="346"/>
      <c r="AC837" s="356"/>
      <c r="AD837" s="364"/>
      <c r="AE837" s="364"/>
      <c r="AF837" s="364"/>
      <c r="AG837" s="364"/>
      <c r="AH837" s="365" t="s">
        <v>608</v>
      </c>
      <c r="AI837" s="366"/>
      <c r="AJ837" s="366"/>
      <c r="AK837" s="366"/>
      <c r="AL837" s="350" t="s">
        <v>611</v>
      </c>
      <c r="AM837" s="351"/>
      <c r="AN837" s="351"/>
      <c r="AO837" s="352"/>
      <c r="AP837" s="353" t="s">
        <v>612</v>
      </c>
      <c r="AQ837" s="353"/>
      <c r="AR837" s="353"/>
      <c r="AS837" s="353"/>
      <c r="AT837" s="353"/>
      <c r="AU837" s="353"/>
      <c r="AV837" s="353"/>
      <c r="AW837" s="353"/>
      <c r="AX837" s="353"/>
    </row>
    <row r="838" spans="1:50" ht="30" customHeight="1">
      <c r="A838" s="372">
        <v>2</v>
      </c>
      <c r="B838" s="372">
        <v>1</v>
      </c>
      <c r="C838" s="354" t="s">
        <v>605</v>
      </c>
      <c r="D838" s="340"/>
      <c r="E838" s="340"/>
      <c r="F838" s="340"/>
      <c r="G838" s="340"/>
      <c r="H838" s="340"/>
      <c r="I838" s="340"/>
      <c r="J838" s="341" t="s">
        <v>608</v>
      </c>
      <c r="K838" s="342"/>
      <c r="L838" s="342"/>
      <c r="M838" s="342"/>
      <c r="N838" s="342"/>
      <c r="O838" s="342"/>
      <c r="P838" s="355" t="s">
        <v>617</v>
      </c>
      <c r="Q838" s="343"/>
      <c r="R838" s="343"/>
      <c r="S838" s="343"/>
      <c r="T838" s="343"/>
      <c r="U838" s="343"/>
      <c r="V838" s="343"/>
      <c r="W838" s="343"/>
      <c r="X838" s="343"/>
      <c r="Y838" s="344">
        <v>29</v>
      </c>
      <c r="Z838" s="345"/>
      <c r="AA838" s="345"/>
      <c r="AB838" s="346"/>
      <c r="AC838" s="356"/>
      <c r="AD838" s="356"/>
      <c r="AE838" s="356"/>
      <c r="AF838" s="356"/>
      <c r="AG838" s="356"/>
      <c r="AH838" s="365" t="s">
        <v>608</v>
      </c>
      <c r="AI838" s="366"/>
      <c r="AJ838" s="366"/>
      <c r="AK838" s="366"/>
      <c r="AL838" s="367" t="s">
        <v>608</v>
      </c>
      <c r="AM838" s="368"/>
      <c r="AN838" s="368"/>
      <c r="AO838" s="369"/>
      <c r="AP838" s="353" t="s">
        <v>613</v>
      </c>
      <c r="AQ838" s="353"/>
      <c r="AR838" s="353"/>
      <c r="AS838" s="353"/>
      <c r="AT838" s="353"/>
      <c r="AU838" s="353"/>
      <c r="AV838" s="353"/>
      <c r="AW838" s="353"/>
      <c r="AX838" s="353"/>
    </row>
    <row r="839" spans="1:50" ht="30" customHeight="1">
      <c r="A839" s="372">
        <v>3</v>
      </c>
      <c r="B839" s="372">
        <v>1</v>
      </c>
      <c r="C839" s="354" t="s">
        <v>606</v>
      </c>
      <c r="D839" s="340"/>
      <c r="E839" s="340"/>
      <c r="F839" s="340"/>
      <c r="G839" s="340"/>
      <c r="H839" s="340"/>
      <c r="I839" s="340"/>
      <c r="J839" s="341" t="s">
        <v>608</v>
      </c>
      <c r="K839" s="342"/>
      <c r="L839" s="342"/>
      <c r="M839" s="342"/>
      <c r="N839" s="342"/>
      <c r="O839" s="342"/>
      <c r="P839" s="355" t="s">
        <v>617</v>
      </c>
      <c r="Q839" s="343"/>
      <c r="R839" s="343"/>
      <c r="S839" s="343"/>
      <c r="T839" s="343"/>
      <c r="U839" s="343"/>
      <c r="V839" s="343"/>
      <c r="W839" s="343"/>
      <c r="X839" s="343"/>
      <c r="Y839" s="344">
        <v>22</v>
      </c>
      <c r="Z839" s="345"/>
      <c r="AA839" s="345"/>
      <c r="AB839" s="346"/>
      <c r="AC839" s="356"/>
      <c r="AD839" s="356"/>
      <c r="AE839" s="356"/>
      <c r="AF839" s="356"/>
      <c r="AG839" s="356"/>
      <c r="AH839" s="348" t="s">
        <v>610</v>
      </c>
      <c r="AI839" s="349"/>
      <c r="AJ839" s="349"/>
      <c r="AK839" s="349"/>
      <c r="AL839" s="350" t="s">
        <v>608</v>
      </c>
      <c r="AM839" s="351"/>
      <c r="AN839" s="351"/>
      <c r="AO839" s="352"/>
      <c r="AP839" s="353" t="s">
        <v>612</v>
      </c>
      <c r="AQ839" s="353"/>
      <c r="AR839" s="353"/>
      <c r="AS839" s="353"/>
      <c r="AT839" s="353"/>
      <c r="AU839" s="353"/>
      <c r="AV839" s="353"/>
      <c r="AW839" s="353"/>
      <c r="AX839" s="353"/>
    </row>
    <row r="840" spans="1:50" ht="30" customHeight="1">
      <c r="A840" s="372">
        <v>4</v>
      </c>
      <c r="B840" s="372">
        <v>1</v>
      </c>
      <c r="C840" s="354" t="s">
        <v>607</v>
      </c>
      <c r="D840" s="340"/>
      <c r="E840" s="340"/>
      <c r="F840" s="340"/>
      <c r="G840" s="340"/>
      <c r="H840" s="340"/>
      <c r="I840" s="340"/>
      <c r="J840" s="341" t="s">
        <v>609</v>
      </c>
      <c r="K840" s="342"/>
      <c r="L840" s="342"/>
      <c r="M840" s="342"/>
      <c r="N840" s="342"/>
      <c r="O840" s="342"/>
      <c r="P840" s="355" t="s">
        <v>617</v>
      </c>
      <c r="Q840" s="343"/>
      <c r="R840" s="343"/>
      <c r="S840" s="343"/>
      <c r="T840" s="343"/>
      <c r="U840" s="343"/>
      <c r="V840" s="343"/>
      <c r="W840" s="343"/>
      <c r="X840" s="343"/>
      <c r="Y840" s="344">
        <v>19</v>
      </c>
      <c r="Z840" s="345"/>
      <c r="AA840" s="345"/>
      <c r="AB840" s="346"/>
      <c r="AC840" s="356"/>
      <c r="AD840" s="356"/>
      <c r="AE840" s="356"/>
      <c r="AF840" s="356"/>
      <c r="AG840" s="356"/>
      <c r="AH840" s="348" t="s">
        <v>610</v>
      </c>
      <c r="AI840" s="349"/>
      <c r="AJ840" s="349"/>
      <c r="AK840" s="349"/>
      <c r="AL840" s="350" t="s">
        <v>608</v>
      </c>
      <c r="AM840" s="351"/>
      <c r="AN840" s="351"/>
      <c r="AO840" s="352"/>
      <c r="AP840" s="353" t="s">
        <v>612</v>
      </c>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49" man="1"/>
    <brk id="699" max="49" man="1"/>
    <brk id="72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2018-05-21T05:08:31Z</cp:lastPrinted>
  <dcterms:created xsi:type="dcterms:W3CDTF">2012-03-13T00:50:25Z</dcterms:created>
  <dcterms:modified xsi:type="dcterms:W3CDTF">2018-07-04T08:00:56Z</dcterms:modified>
</cp:coreProperties>
</file>