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<sst xmlns="http://schemas.openxmlformats.org/spreadsheetml/2006/main" count="2812" uniqueCount="618">
  <si>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</si>
  <si>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</si>
  <si>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</si>
  <si>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</si>
  <si>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</si>
  <si>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</si>
  <si>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</si>
  <si>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</si>
  <si>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</si>
  <si>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</si>
  <si>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</si>
  <si>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</si>
  <si>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</si>
  <si>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</si>
  <si>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</si>
  <si>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</si>
  <si>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</si>
  <si>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</si>
  <si>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</si>
  <si>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</si>
  <si>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</si>
  <si>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</si>
  <si>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</si>
  <si>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</si>
  <si>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</si>
  <si>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</si>
  <si>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</si>
  <si>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</si>
  <si>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</si>
  <si>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</si>
  <si>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</si>
  <si>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</si>
  <si>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</si>
  <si>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</si>
  <si>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</si>
  <si>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</si>
  <si>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</si>
  <si>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</si>
  <si>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</si>
  <si>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</si>
  <si>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</si>
  <si>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</si>
  <si>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</si>
  <si>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</si>
  <si>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</si>
  <si>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</si>
  <si>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</si>
  <si>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</si>
  <si>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</si>
  <si>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</si>
  <si>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</si>
  <si>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</si>
  <si>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</si>
  <si>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</si>
  <si>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</si>
  <si>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</si>
  <si>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</si>
  <si>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</si>
  <si>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</si>
  <si>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</si>
  <si>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</si>
  <si>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</si>
  <si>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</si>
  <si>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</si>
  <si>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</si>
  <si>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</si>
  <si>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</si>
  <si>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</si>
  <si>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</si>
  <si>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</si>
  <si>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</si>
  <si>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</si>
  <si>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</si>
  <si>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</si>
  <si>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</si>
  <si>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</si>
  <si>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</si>
  <si>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</si>
  <si>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</si>
  <si>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</si>
  <si>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</si>
  <si>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</si>
  <si>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</si>
  <si>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</si>
  <si>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</si>
  <si>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</si>
  <si>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</si>
  <si>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</si>
  <si>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</si>
  <si>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</si>
  <si>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</si>
  <si>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</si>
  <si>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</si>
  <si>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</si>
  <si>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</si>
  <si>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</si>
  <si>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</si>
  <si>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</si>
  <si>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</si>
  <si>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</si>
  <si>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</si>
  <si>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</si>
  <si>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</si>
  <si>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</si>
  <si>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</si>
  <si>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</si>
  <si>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</si>
  <si>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</si>
  <si>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</si>
  <si>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</si>
  <si>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</si>
  <si>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</si>
  <si>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</si>
  <si>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</si>
  <si>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</si>
  <si>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</si>
  <si>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</si>
  <si>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</si>
  <si>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</si>
  <si>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</si>
  <si>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</si>
  <si>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</si>
  <si>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</si>
  <si>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</si>
  <si>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</si>
  <si>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</si>
  <si>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</si>
  <si>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</si>
  <si>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</si>
  <si>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</si>
  <si>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</si>
  <si>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</si>
  <si>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</si>
  <si>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</si>
  <si>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</si>
  <si>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</si>
  <si>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</si>
  <si>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</si>
  <si>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</si>
  <si>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</si>
  <si>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</si>
  <si>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</si>
  <si>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</si>
  <si>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</si>
  <si>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</si>
  <si>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</si>
  <si>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</si>
  <si>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</si>
  <si>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</si>
  <si>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</si>
  <si>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</si>
  <si>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</si>
  <si>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</si>
  <si>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</si>
  <si>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</si>
  <si>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</si>
  <si>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</si>
  <si>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</si>
  <si>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</si>
  <si>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</si>
  <si>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</si>
  <si>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</si>
  <si>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</si>
  <si>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</si>
  <si>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</si>
  <si>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</si>
  <si>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</si>
  <si>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</si>
  <si>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</si>
  <si>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</si>
  <si>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</si>
  <si>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</si>
  <si>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</si>
  <si>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</si>
  <si>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</si>
  <si>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</si>
  <si>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</si>
  <si>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</si>
  <si>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</si>
  <si>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</si>
  <si>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</si>
  <si>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</si>
  <si>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</si>
  <si>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</si>
  <si>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</si>
  <si>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</si>
  <si>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</si>
  <si>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</si>
  <si>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</si>
  <si>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</si>
  <si>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</si>
  <si>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</si>
  <si>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</si>
  <si>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</si>
  <si>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</si>
  <si>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</si>
  <si>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</si>
  <si>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</si>
  <si>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</si>
  <si>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</si>
  <si>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</si>
  <si>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</si>
  <si>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</si>
  <si>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</si>
  <si>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</si>
  <si>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</si>
  <si>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</si>
  <si>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</si>
  <si>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</si>
  <si>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</si>
  <si>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</si>
  <si>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</si>
  <si>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</si>
  <si>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</si>
  <si>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</si>
  <si>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</si>
  <si>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</si>
  <si>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</si>
  <si>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</si>
  <si>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</si>
  <si>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</si>
  <si>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</si>
  <si>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</si>
  <si>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</si>
  <si>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</si>
  <si>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</si>
  <si>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</si>
  <si>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</si>
  <si>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</si>
  <si>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</si>
  <si>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</si>
  <si>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</si>
  <si>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</si>
  <si>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</si>
  <si>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</si>
  <si>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</si>
  <si>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</si>
  <si>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</si>
  <si>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</si>
  <si>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</si>
  <si>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</si>
  <si>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</si>
  <si>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</si>
  <si>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</si>
  <si>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</si>
  <si>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</si>
  <si>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</si>
  <si>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</si>
  <si>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</si>
  <si>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</si>
  <si>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</si>
  <si>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</si>
  <si>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</si>
  <si>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</si>
  <si>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</si>
  <si>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</si>
  <si>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</si>
  <si>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</si>
  <si>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</si>
  <si>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</si>
  <si>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</si>
  <si>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</si>
  <si>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</si>
  <si>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</si>
  <si>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</si>
  <si>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</si>
  <si>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</si>
  <si>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</si>
  <si>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</si>
  <si>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</si>
  <si>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</si>
  <si>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</si>
  <si>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</si>
  <si>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</si>
  <si>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</si>
  <si>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</si>
  <si>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</si>
  <si>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</si>
  <si>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</si>
  <si>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</si>
  <si>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</si>
  <si>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</si>
  <si>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</si>
  <si>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</si>
  <si>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</si>
  <si>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</si>
  <si>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</si>
  <si>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</si>
  <si>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</si>
  <si>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</si>
  <si>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</si>
  <si>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</si>
  <si>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</si>
  <si>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</si>
  <si>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</si>
  <si>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</si>
  <si>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</si>
  <si>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</si>
  <si>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</si>
  <si>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</si>
  <si>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</si>
  <si>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</si>
  <si>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</si>
  <si>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</si>
  <si>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</si>
  <si>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</si>
  <si>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</si>
  <si>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</si>
  <si>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</si>
  <si>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</si>
  <si>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</si>
  <si>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</si>
  <si>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</si>
  <si>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</si>
  <si>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</si>
  <si>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</si>
  <si>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</si>
  <si>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</si>
  <si>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</si>
  <si>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</si>
  <si>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</si>
  <si>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</si>
  <si>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</si>
  <si>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</si>
  <si>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</si>
  <si>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</si>
  <si>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</si>
  <si>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</si>
  <si>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</si>
  <si>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</si>
  <si>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</si>
  <si>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</si>
  <si>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</si>
  <si>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</si>
  <si>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</si>
  <si>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</si>
  <si>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</si>
  <si>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</si>
  <si>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</si>
  <si>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</si>
  <si>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</si>
  <si>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</si>
  <si>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</si>
  <si>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</si>
  <si>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</si>
  <si>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</si>
  <si>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</si>
  <si>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</si>
  <si>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</si>
  <si>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</si>
  <si>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</si>
  <si>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</si>
  <si>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</si>
  <si>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</si>
  <si>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</si>
  <si>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</si>
  <si>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</si>
  <si>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</si>
  <si>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</si>
  <si>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</si>
  <si>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</si>
  <si>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</si>
  <si>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</si>
  <si>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</si>
  <si>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</si>
  <si>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</si>
  <si>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</si>
  <si>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</si>
  <si>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</si>
  <si>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</si>
  <si>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</si>
  <si>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</si>
  <si>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</si>
  <si>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</si>
  <si>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</si>
  <si>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</si>
  <si>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</si>
  <si>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</si>
  <si>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</si>
  <si>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</si>
  <si>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</si>
  <si>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</si>
  <si>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</si>
  <si>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</si>
  <si>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</si>
  <si>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</si>
  <si>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</si>
  <si>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</si>
  <si>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</si>
  <si>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</si>
  <si>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</si>
  <si>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</si>
  <si>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</si>
  <si>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</si>
  <si>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</si>
  <si>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</si>
  <si>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</si>
  <si>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</si>
  <si>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</si>
  <si>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</si>
  <si>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</si>
  <si>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</si>
  <si>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</si>
  <si>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</si>
  <si>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</si>
  <si>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</si>
  <si>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</si>
  <si>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</si>
  <si>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</si>
  <si>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</si>
  <si>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</si>
  <si>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</si>
  <si>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</si>
  <si>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</si>
  <si>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</si>
  <si>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</si>
  <si>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</si>
  <si>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</si>
  <si>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</si>
  <si>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</si>
  <si>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</si>
  <si>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</si>
  <si>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</si>
  <si>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</si>
  <si>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</si>
  <si>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</si>
  <si>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</si>
  <si>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</si>
  <si>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</si>
  <si>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</si>
  <si>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</si>
  <si>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</si>
  <si>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</si>
  <si>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</si>
  <si>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</si>
  <si>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</si>
  <si>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</si>
  <si>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</si>
  <si>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</si>
  <si>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</si>
  <si>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</si>
  <si>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</si>
  <si>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</si>
  <si>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</si>
  <si>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</si>
  <si>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</si>
  <si>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</si>
  <si>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</si>
  <si>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</si>
  <si>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</si>
  <si>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</si>
  <si>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</si>
  <si>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</si>
  <si>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</si>
  <si>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</si>
  <si>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</si>
  <si>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</si>
  <si>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</si>
  <si>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</si>
  <si>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</si>
  <si>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</si>
  <si>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</si>
  <si>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</si>
  <si>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</si>
  <si>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</si>
  <si>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</si>
  <si>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</si>
  <si>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</si>
  <si>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</si>
  <si>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</si>
  <si>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</si>
  <si>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</si>
  <si>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</si>
  <si>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</si>
  <si>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</si>
  <si>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</si>
  <si>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</si>
  <si>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</si>
  <si>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</si>
  <si>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</si>
  <si>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</si>
  <si>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</si>
  <si>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</si>
  <si>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</si>
  <si>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</si>
  <si>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</si>
  <si>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</si>
  <si>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</si>
  <si>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</si>
  <si>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</si>
  <si>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</si>
  <si>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</si>
  <si>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</si>
  <si>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</si>
  <si>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</si>
  <si>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</si>
  <si>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</si>
  <si>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</si>
  <si>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</si>
  <si>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</si>
  <si>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</si>
  <si>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</si>
  <si>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</si>
  <si>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</si>
  <si>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</si>
  <si>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</si>
  <si>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</si>
  <si>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</si>
  <si>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</si>
  <si>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</si>
  <si>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</si>
  <si>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</si>
  <si>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</si>
  <si>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</si>
  <si>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</si>
  <si>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</si>
  <si>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</si>
  <si>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</si>
  <si>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</si>
  <si>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</si>
  <si>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</si>
  <si>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</si>
  <si>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</si>
  <si>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</si>
  <si>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</si>
  <si>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</si>
  <si>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</si>
  <si>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</si>
  <si>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</si>
  <si>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</si>
  <si>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</si>
  <si>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</si>
  <si>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</si>
  <si>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</si>
  <si>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</si>
  <si>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</si>
  <si>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</si>
  <si>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</si>
  <si>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</si>
  <si>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</si>
  <si>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</si>
  <si>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</si>
  <si>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</si>
  <si>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</si>
  <si>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</si>
  <si>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</si>
  <si>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</si>
  <si>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</si>
  <si>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</si>
  <si>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</si>
  <si>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アセアン留学生交流等拠出金（任意拠出金）</t>
    <rPh sb="4" eb="7">
      <t>リュウガクセイ</t>
    </rPh>
    <rPh sb="7" eb="9">
      <t>コウリュウ</t>
    </rPh>
    <rPh sb="9" eb="10">
      <t>トウ</t>
    </rPh>
    <rPh sb="10" eb="12">
      <t>キョシュツ</t>
    </rPh>
    <rPh sb="12" eb="13">
      <t>キン</t>
    </rPh>
    <rPh sb="14" eb="16">
      <t>ニンイ</t>
    </rPh>
    <rPh sb="16" eb="18">
      <t>キョシュツ</t>
    </rPh>
    <rPh sb="18" eb="19">
      <t>キン</t>
    </rPh>
    <phoneticPr fontId="5"/>
  </si>
  <si>
    <t>外務報道官・広報文化組織</t>
    <rPh sb="0" eb="2">
      <t>ガイム</t>
    </rPh>
    <rPh sb="2" eb="5">
      <t>ホウドウカン</t>
    </rPh>
    <rPh sb="6" eb="10">
      <t>コウホウブンカ</t>
    </rPh>
    <rPh sb="10" eb="12">
      <t>ソシキ</t>
    </rPh>
    <phoneticPr fontId="5"/>
  </si>
  <si>
    <t>人物交流室</t>
    <rPh sb="0" eb="2">
      <t>ジンブツ</t>
    </rPh>
    <rPh sb="2" eb="5">
      <t>コウリュウシツ</t>
    </rPh>
    <phoneticPr fontId="5"/>
  </si>
  <si>
    <t>○</t>
  </si>
  <si>
    <t>外務省設置法第４条第１項及び第３項</t>
    <rPh sb="0" eb="3">
      <t>ガイムショウ</t>
    </rPh>
    <rPh sb="3" eb="6">
      <t>セッチホウ</t>
    </rPh>
    <rPh sb="6" eb="7">
      <t>ダイ</t>
    </rPh>
    <rPh sb="8" eb="9">
      <t>ジョウ</t>
    </rPh>
    <rPh sb="9" eb="10">
      <t>ダイ</t>
    </rPh>
    <rPh sb="11" eb="12">
      <t>コウ</t>
    </rPh>
    <rPh sb="12" eb="13">
      <t>オヨ</t>
    </rPh>
    <rPh sb="14" eb="15">
      <t>ダイ</t>
    </rPh>
    <rPh sb="16" eb="17">
      <t>コウ</t>
    </rPh>
    <phoneticPr fontId="5"/>
  </si>
  <si>
    <t>アスジャ・インターナショナルからの要請</t>
    <rPh sb="17" eb="19">
      <t>ヨウセイ</t>
    </rPh>
    <phoneticPr fontId="5"/>
  </si>
  <si>
    <t>　アスジャ・インターナショナル（以下アスジャ）は，ＡＳＣＯＪＡ（ＡＳＥＡＮ各国の帰国留学生会の連合組織）と連携して，ＡＳＥＡＮ諸国からの留学生に対し，日本文化や生活習慣体験，日本人学生等との交流事業を実施し，将来日本とＡＳＥＡＮ諸国間の友好協力関係の中核的担い手となる親日家・知日家を養成・支援する。また，３０年余りにわたる歴史を有するユニークな外交基盤であるアスジャ・ＡＳＣＯＪＡネットワークを更に活性化・拡大して，日・ＡＳＥＡＮ関係を更に強化する。</t>
    <phoneticPr fontId="5"/>
  </si>
  <si>
    <t>　アスジャは，ＡＳＥＡＮ１０か国の各帰国留学生会から推薦される国費留学生（毎年１か国あたり大学院レベル２名，学部レベル１名）を対象に，留学生の対日理解促進，日本とＡＳＥＡＮ諸国との友好関係増進を図るため，日本文化体験事業，日本人学生との交流事業を実施する。また，各帰国留学生会間及び日本との連携協力を強化するために，各帰国留学生会メンバーをつなぐオンライン・プラットフォームを運営している。更に，日本とＡＳＥＡＮ各国間の人的交流・ビジネス交流等のあり方について，帰国留学生の観点から議論するため，ＡＳＥＡＮ各国において各帰国留学生会メンバーを集めてアスジャ・ＡＳＣＯＪＡシンポジウムを実施する。</t>
    <phoneticPr fontId="5"/>
  </si>
  <si>
    <t>留学生交流経費</t>
    <rPh sb="0" eb="3">
      <t>リュウガクセイ</t>
    </rPh>
    <rPh sb="3" eb="5">
      <t>コウリュウ</t>
    </rPh>
    <rPh sb="5" eb="7">
      <t>ケイヒ</t>
    </rPh>
    <phoneticPr fontId="5"/>
  </si>
  <si>
    <t>留学生会支援経費</t>
    <rPh sb="0" eb="3">
      <t>リュウガクセイ</t>
    </rPh>
    <rPh sb="3" eb="4">
      <t>カイ</t>
    </rPh>
    <rPh sb="4" eb="6">
      <t>シエン</t>
    </rPh>
    <rPh sb="6" eb="8">
      <t>ケイヒ</t>
    </rPh>
    <phoneticPr fontId="5"/>
  </si>
  <si>
    <t>ＡＳＣＯＪＡネットワーク支援経費</t>
    <rPh sb="12" eb="14">
      <t>シエン</t>
    </rPh>
    <rPh sb="14" eb="16">
      <t>ケイヒ</t>
    </rPh>
    <phoneticPr fontId="5"/>
  </si>
  <si>
    <t>事務局運営経費</t>
    <rPh sb="0" eb="3">
      <t>ジムキョク</t>
    </rPh>
    <rPh sb="3" eb="5">
      <t>ウンエイ</t>
    </rPh>
    <rPh sb="5" eb="7">
      <t>ケイヒ</t>
    </rPh>
    <phoneticPr fontId="5"/>
  </si>
  <si>
    <t>監査経費</t>
    <rPh sb="0" eb="2">
      <t>カンサ</t>
    </rPh>
    <rPh sb="2" eb="4">
      <t>ケイヒ</t>
    </rPh>
    <phoneticPr fontId="5"/>
  </si>
  <si>
    <t>　日本と関係のある就職先（日系企業，日本語教員等）を選んだ修了生数</t>
    <phoneticPr fontId="5"/>
  </si>
  <si>
    <t>アスジャ・インターナショナルによる調査</t>
    <phoneticPr fontId="5"/>
  </si>
  <si>
    <t>　ＡＳＥＡＮ各国で開催されるアスジャ・ＡＳＣＯＪＡシンポジウムにより多くの現地国民・ＡＳＣＯＪＡ関係者が参加し，日本との関係を強化し，アスジャとの連携を深めること。達成度はシンポジウム参加者数で計る。
　目標は，シンポジウム１回あたりの参加者数が２００人となることとする。</t>
    <phoneticPr fontId="5"/>
  </si>
  <si>
    <t>　シンポジウムへの参加者数
（平成２７年度及び２８年度は４回，平成２９年度は３回実施。平成３０年度は３回実施予定。）</t>
    <rPh sb="43" eb="45">
      <t>ヘイセイ</t>
    </rPh>
    <rPh sb="47" eb="49">
      <t>ネンド</t>
    </rPh>
    <rPh sb="51" eb="52">
      <t>カイ</t>
    </rPh>
    <rPh sb="52" eb="54">
      <t>ジッシ</t>
    </rPh>
    <rPh sb="54" eb="56">
      <t>ヨテイ</t>
    </rPh>
    <phoneticPr fontId="5"/>
  </si>
  <si>
    <t>シンポジウム報告書</t>
    <phoneticPr fontId="5"/>
  </si>
  <si>
    <t>人</t>
    <rPh sb="0" eb="1">
      <t>ニン</t>
    </rPh>
    <phoneticPr fontId="5"/>
  </si>
  <si>
    <t>　交流事業に参加する学生が，より一層対日理解を深め，今後日本と母国との架け橋となるリーダーとしての意識を高めること。
　達成度は修了生のうち何名が，日本と関係のある就職先・就学先を選んだか（求職中も含む）で計る。
　目標は，上記割合が100％となることとする。</t>
    <rPh sb="86" eb="88">
      <t>シュウガク</t>
    </rPh>
    <rPh sb="88" eb="89">
      <t>サキ</t>
    </rPh>
    <rPh sb="95" eb="97">
      <t>キュウショク</t>
    </rPh>
    <rPh sb="97" eb="98">
      <t>チュウ</t>
    </rPh>
    <rPh sb="99" eb="100">
      <t>フク</t>
    </rPh>
    <phoneticPr fontId="5"/>
  </si>
  <si>
    <t>アスジャの交流事業に参加する留学生数</t>
    <phoneticPr fontId="5"/>
  </si>
  <si>
    <t>アスジャ・ＡＳＣＯＪＡシンポジウムの実施回数</t>
    <rPh sb="18" eb="20">
      <t>ジッシ</t>
    </rPh>
    <rPh sb="20" eb="22">
      <t>カイスウ</t>
    </rPh>
    <phoneticPr fontId="5"/>
  </si>
  <si>
    <t>回</t>
    <rPh sb="0" eb="1">
      <t>カイ</t>
    </rPh>
    <phoneticPr fontId="5"/>
  </si>
  <si>
    <t>留学生交流経費／参加した学生数　　　　　　　　　　　　　　</t>
    <rPh sb="14" eb="15">
      <t>スウ</t>
    </rPh>
    <phoneticPr fontId="5"/>
  </si>
  <si>
    <t>　　円</t>
    <rPh sb="2" eb="3">
      <t>エン</t>
    </rPh>
    <phoneticPr fontId="5"/>
  </si>
  <si>
    <t>　　円/人</t>
    <rPh sb="2" eb="3">
      <t>エン</t>
    </rPh>
    <rPh sb="4" eb="5">
      <t>ヒト</t>
    </rPh>
    <phoneticPr fontId="5"/>
  </si>
  <si>
    <t>アスジャ・ＡＳＣＯＪＡシンポジウム経費／　</t>
    <rPh sb="17" eb="19">
      <t>ケイヒ</t>
    </rPh>
    <phoneticPr fontId="5"/>
  </si>
  <si>
    <t>5,090,221/53</t>
    <phoneticPr fontId="5"/>
  </si>
  <si>
    <t>6,834,807/64</t>
    <phoneticPr fontId="5"/>
  </si>
  <si>
    <t>7,417,036/65</t>
    <phoneticPr fontId="5"/>
  </si>
  <si>
    <t>7,001,000/78</t>
    <phoneticPr fontId="5"/>
  </si>
  <si>
    <t>　　円/回</t>
    <rPh sb="2" eb="3">
      <t>エン</t>
    </rPh>
    <rPh sb="4" eb="5">
      <t>カイ</t>
    </rPh>
    <phoneticPr fontId="5"/>
  </si>
  <si>
    <t>19,588,188/4</t>
    <phoneticPr fontId="5"/>
  </si>
  <si>
    <t>18,409,252/4</t>
    <phoneticPr fontId="5"/>
  </si>
  <si>
    <t>13,776,828/3</t>
    <phoneticPr fontId="5"/>
  </si>
  <si>
    <t>13,500,000/3</t>
    <phoneticPr fontId="5"/>
  </si>
  <si>
    <t>基本目標Ⅶ　分担金・拠出金：国際機関を通じて日本の国際貢献を拡充し，日本にとって望ましい国際環境を確保すること</t>
    <phoneticPr fontId="5"/>
  </si>
  <si>
    <t>施策Ⅶ－１　国際機関を通じた政務及び安全保障分野における国際貢献</t>
    <phoneticPr fontId="5"/>
  </si>
  <si>
    <t>　アスジャは，ＡＳＥＡＮ１０か国の各帰国留学生会から推薦される国費留学生（毎年１か国あたり大学院レベル２名，学部レベル１名）を対象に，留学生の対日理解促進，日本とＡＳＥＡＮ諸国との友好関係増進を図るため，日本文化体験事業，日本人学生との交流事業を実施する。また，各帰国留学生会幹部で構成されるアスジャ・インターナショナル理事会を毎年２回開催し，事業の運営方針等を協議する。
　こうした取組は，日本とＡＳＥＡＮ諸国間の友好協力関係の将来の中核的担い手となる親日家・知日家の養成に寄与するとともに，ＡＳＥＡＮ各国の帰国留学生会が交流事業に参加する留学生を選出することで日本との関係が維持され，帰国留学生会の活動を活性化する上で重要である。</t>
    <phoneticPr fontId="5"/>
  </si>
  <si>
    <t>-</t>
    <phoneticPr fontId="5"/>
  </si>
  <si>
    <t>-</t>
    <phoneticPr fontId="5"/>
  </si>
  <si>
    <t>-</t>
    <phoneticPr fontId="5"/>
  </si>
  <si>
    <t>-</t>
    <phoneticPr fontId="5"/>
  </si>
  <si>
    <t>-</t>
    <phoneticPr fontId="5"/>
  </si>
  <si>
    <t>日本とＡＳＥＡＮ諸国間の友好協力関係の中核的担い手となる親日家・知日家を養成することは国民・社会のニーズを的確に反映していると思料。</t>
    <rPh sb="0" eb="2">
      <t>ニホン</t>
    </rPh>
    <rPh sb="8" eb="11">
      <t>ショコクカン</t>
    </rPh>
    <rPh sb="12" eb="14">
      <t>ユウコウ</t>
    </rPh>
    <rPh sb="14" eb="16">
      <t>キョウリョク</t>
    </rPh>
    <rPh sb="16" eb="18">
      <t>カンケイ</t>
    </rPh>
    <rPh sb="19" eb="22">
      <t>チュウカクテキ</t>
    </rPh>
    <rPh sb="22" eb="23">
      <t>ニナ</t>
    </rPh>
    <rPh sb="24" eb="25">
      <t>テ</t>
    </rPh>
    <rPh sb="28" eb="31">
      <t>シンニチカ</t>
    </rPh>
    <rPh sb="32" eb="35">
      <t>チニチカ</t>
    </rPh>
    <rPh sb="36" eb="38">
      <t>ヨウセイ</t>
    </rPh>
    <rPh sb="43" eb="45">
      <t>コクミン</t>
    </rPh>
    <rPh sb="46" eb="48">
      <t>シャカイ</t>
    </rPh>
    <rPh sb="53" eb="55">
      <t>テキカク</t>
    </rPh>
    <rPh sb="56" eb="58">
      <t>ハンエイ</t>
    </rPh>
    <rPh sb="63" eb="65">
      <t>シリョウ</t>
    </rPh>
    <phoneticPr fontId="5"/>
  </si>
  <si>
    <t>将来の日本とＡＳＥＡＮ諸国間の友好協力関係の中核的担い手となる親日家，知日家は外交資産であり，その戦略的養成については政府レベルで取り組む必要がある。</t>
    <rPh sb="0" eb="2">
      <t>ショウライ</t>
    </rPh>
    <rPh sb="3" eb="5">
      <t>ニホン</t>
    </rPh>
    <rPh sb="11" eb="13">
      <t>ショコク</t>
    </rPh>
    <rPh sb="13" eb="14">
      <t>カン</t>
    </rPh>
    <rPh sb="15" eb="17">
      <t>ユウコウ</t>
    </rPh>
    <rPh sb="17" eb="19">
      <t>キョウリョク</t>
    </rPh>
    <rPh sb="19" eb="21">
      <t>カンケイ</t>
    </rPh>
    <rPh sb="22" eb="25">
      <t>チュウカクテキ</t>
    </rPh>
    <rPh sb="25" eb="26">
      <t>ニナ</t>
    </rPh>
    <rPh sb="27" eb="28">
      <t>テ</t>
    </rPh>
    <rPh sb="31" eb="34">
      <t>シンニチカ</t>
    </rPh>
    <rPh sb="35" eb="38">
      <t>チニチカ</t>
    </rPh>
    <rPh sb="39" eb="41">
      <t>ガイコウ</t>
    </rPh>
    <rPh sb="41" eb="43">
      <t>シサン</t>
    </rPh>
    <rPh sb="49" eb="52">
      <t>センリャクテキ</t>
    </rPh>
    <rPh sb="52" eb="54">
      <t>ヨウセイ</t>
    </rPh>
    <rPh sb="59" eb="61">
      <t>セイフ</t>
    </rPh>
    <rPh sb="65" eb="66">
      <t>ト</t>
    </rPh>
    <rPh sb="67" eb="68">
      <t>ク</t>
    </rPh>
    <rPh sb="69" eb="71">
      <t>ヒツヨウ</t>
    </rPh>
    <phoneticPr fontId="5"/>
  </si>
  <si>
    <t>平成２９年の日ＡＳＥＡＮ首脳会議においても，ＡＳＥＡＮの人材育成分野における日本のイニシアティブが評価されており，友好協力関係の更なる強化の観点からも優先度は高い。</t>
    <rPh sb="0" eb="2">
      <t>ヘイセイ</t>
    </rPh>
    <rPh sb="4" eb="5">
      <t>ネン</t>
    </rPh>
    <rPh sb="6" eb="7">
      <t>ヒ</t>
    </rPh>
    <rPh sb="12" eb="14">
      <t>シュノウ</t>
    </rPh>
    <rPh sb="14" eb="16">
      <t>カイギ</t>
    </rPh>
    <rPh sb="49" eb="51">
      <t>ヒョウカ</t>
    </rPh>
    <rPh sb="57" eb="59">
      <t>ユウコウ</t>
    </rPh>
    <rPh sb="59" eb="61">
      <t>キョウリョク</t>
    </rPh>
    <rPh sb="61" eb="63">
      <t>カンケイ</t>
    </rPh>
    <rPh sb="64" eb="65">
      <t>サラ</t>
    </rPh>
    <rPh sb="67" eb="69">
      <t>キョウカ</t>
    </rPh>
    <rPh sb="70" eb="72">
      <t>カンテン</t>
    </rPh>
    <rPh sb="75" eb="78">
      <t>ユウセンド</t>
    </rPh>
    <rPh sb="79" eb="80">
      <t>タカ</t>
    </rPh>
    <phoneticPr fontId="5"/>
  </si>
  <si>
    <t>‐</t>
  </si>
  <si>
    <t>将来の日本とＡＳＥＡＮ諸国間の友好協力関係の中核的担い手となる親日家，知日家養成のために必要な最低限の経費を政府として負担しているもの。</t>
    <rPh sb="0" eb="2">
      <t>ショウライ</t>
    </rPh>
    <rPh sb="3" eb="5">
      <t>ニホン</t>
    </rPh>
    <rPh sb="11" eb="13">
      <t>ショコク</t>
    </rPh>
    <rPh sb="13" eb="14">
      <t>カン</t>
    </rPh>
    <rPh sb="15" eb="17">
      <t>ユウコウ</t>
    </rPh>
    <rPh sb="17" eb="19">
      <t>キョウリョク</t>
    </rPh>
    <rPh sb="19" eb="21">
      <t>カンケイ</t>
    </rPh>
    <rPh sb="22" eb="25">
      <t>チュウカクテキ</t>
    </rPh>
    <rPh sb="25" eb="26">
      <t>ニナ</t>
    </rPh>
    <rPh sb="27" eb="28">
      <t>テ</t>
    </rPh>
    <rPh sb="31" eb="34">
      <t>シンニチカ</t>
    </rPh>
    <rPh sb="35" eb="38">
      <t>チニチカ</t>
    </rPh>
    <rPh sb="38" eb="40">
      <t>ヨウセイ</t>
    </rPh>
    <rPh sb="44" eb="46">
      <t>ヒツヨウ</t>
    </rPh>
    <rPh sb="47" eb="50">
      <t>サイテイゲン</t>
    </rPh>
    <rPh sb="51" eb="53">
      <t>ケイヒ</t>
    </rPh>
    <rPh sb="54" eb="56">
      <t>セイフ</t>
    </rPh>
    <rPh sb="59" eb="61">
      <t>フタン</t>
    </rPh>
    <phoneticPr fontId="5"/>
  </si>
  <si>
    <t>基本的にはアスジャ自身で全ての事業を実施している。航空券等の購入に際しては，相見積もりをとる等してコスト削減に努めている。</t>
    <rPh sb="0" eb="3">
      <t>キホンテキ</t>
    </rPh>
    <rPh sb="9" eb="11">
      <t>ジシン</t>
    </rPh>
    <rPh sb="12" eb="13">
      <t>スベ</t>
    </rPh>
    <rPh sb="15" eb="17">
      <t>ジギョウ</t>
    </rPh>
    <rPh sb="18" eb="20">
      <t>ジッシ</t>
    </rPh>
    <rPh sb="25" eb="28">
      <t>コウクウケン</t>
    </rPh>
    <rPh sb="28" eb="29">
      <t>トウ</t>
    </rPh>
    <rPh sb="30" eb="32">
      <t>コウニュウ</t>
    </rPh>
    <rPh sb="33" eb="34">
      <t>サイ</t>
    </rPh>
    <rPh sb="38" eb="41">
      <t>アイミツ</t>
    </rPh>
    <rPh sb="46" eb="47">
      <t>トウ</t>
    </rPh>
    <rPh sb="52" eb="54">
      <t>サクゲン</t>
    </rPh>
    <rPh sb="55" eb="56">
      <t>ツト</t>
    </rPh>
    <phoneticPr fontId="5"/>
  </si>
  <si>
    <t>基本的にはアスジャ自身で全ての事業を実施している。航空券等の購入に際しては，相見積もりをとる等してコスト削減に努めている。</t>
    <phoneticPr fontId="5"/>
  </si>
  <si>
    <t>アスジャ理事会が承認した年度計画・予算に沿って真に必要なものに限定して実施している。</t>
    <rPh sb="4" eb="7">
      <t>リジカイ</t>
    </rPh>
    <rPh sb="8" eb="10">
      <t>ショウニン</t>
    </rPh>
    <rPh sb="12" eb="14">
      <t>ネンド</t>
    </rPh>
    <rPh sb="14" eb="16">
      <t>ケイカク</t>
    </rPh>
    <rPh sb="17" eb="19">
      <t>ヨサン</t>
    </rPh>
    <rPh sb="20" eb="21">
      <t>ソ</t>
    </rPh>
    <rPh sb="23" eb="24">
      <t>シン</t>
    </rPh>
    <rPh sb="25" eb="27">
      <t>ヒツヨウ</t>
    </rPh>
    <rPh sb="31" eb="33">
      <t>ゲンテイ</t>
    </rPh>
    <rPh sb="35" eb="37">
      <t>ジッシ</t>
    </rPh>
    <phoneticPr fontId="5"/>
  </si>
  <si>
    <t>コスト削減努力によるものである。</t>
    <rPh sb="3" eb="5">
      <t>サクゲン</t>
    </rPh>
    <rPh sb="5" eb="7">
      <t>ドリョク</t>
    </rPh>
    <phoneticPr fontId="5"/>
  </si>
  <si>
    <t>各種工夫により，コスト削減・効率化を実施しており，それにより繰越金が出ることもある。</t>
    <rPh sb="0" eb="2">
      <t>カクシュ</t>
    </rPh>
    <rPh sb="2" eb="4">
      <t>クフウ</t>
    </rPh>
    <rPh sb="11" eb="13">
      <t>サクゲン</t>
    </rPh>
    <rPh sb="14" eb="17">
      <t>コウリツカ</t>
    </rPh>
    <rPh sb="18" eb="20">
      <t>ジッシ</t>
    </rPh>
    <rPh sb="30" eb="32">
      <t>クリコ</t>
    </rPh>
    <rPh sb="32" eb="33">
      <t>キン</t>
    </rPh>
    <rPh sb="34" eb="35">
      <t>デ</t>
    </rPh>
    <phoneticPr fontId="5"/>
  </si>
  <si>
    <t>成果実績は成果目標の８～９割となっている。</t>
    <rPh sb="0" eb="2">
      <t>セイカ</t>
    </rPh>
    <rPh sb="2" eb="4">
      <t>ジッセキ</t>
    </rPh>
    <rPh sb="5" eb="7">
      <t>セイカ</t>
    </rPh>
    <rPh sb="7" eb="9">
      <t>モクヒョウ</t>
    </rPh>
    <rPh sb="13" eb="14">
      <t>ワリ</t>
    </rPh>
    <phoneticPr fontId="5"/>
  </si>
  <si>
    <t>ＡＳＣＯＪＡのカウンターパートとしてＡＳＥＡＮの留学生交流政策を担う組織はアスジャのみである。</t>
    <rPh sb="24" eb="27">
      <t>リュウガクセイ</t>
    </rPh>
    <rPh sb="27" eb="29">
      <t>コウリュウ</t>
    </rPh>
    <rPh sb="29" eb="31">
      <t>セイサク</t>
    </rPh>
    <rPh sb="32" eb="33">
      <t>ニナ</t>
    </rPh>
    <rPh sb="34" eb="36">
      <t>ソシキ</t>
    </rPh>
    <phoneticPr fontId="5"/>
  </si>
  <si>
    <t>年次報告書の作成・提出等を課してチェックを行っているが，見込みに見合ったものである。</t>
    <rPh sb="0" eb="2">
      <t>ネンジ</t>
    </rPh>
    <rPh sb="2" eb="5">
      <t>ホウコクショ</t>
    </rPh>
    <rPh sb="6" eb="8">
      <t>サクセイ</t>
    </rPh>
    <rPh sb="9" eb="11">
      <t>テイシュツ</t>
    </rPh>
    <rPh sb="11" eb="12">
      <t>トウ</t>
    </rPh>
    <rPh sb="13" eb="14">
      <t>カ</t>
    </rPh>
    <rPh sb="21" eb="22">
      <t>オコナ</t>
    </rPh>
    <rPh sb="28" eb="30">
      <t>ミコ</t>
    </rPh>
    <rPh sb="32" eb="34">
      <t>ミア</t>
    </rPh>
    <phoneticPr fontId="5"/>
  </si>
  <si>
    <t>アスジャ国際理事会で承認を受けた真に必要な事業のみを実施している。また，経費節約に努めつつ事業を実施している。</t>
    <phoneticPr fontId="5"/>
  </si>
  <si>
    <t>アスジャがこれまで築き上げてきたＡＳＣＯＪＡとのネットワークを活用し，ＡＳＣＯＪＡ傘下の帰国留学生会同士のネットワーク強化も推進していく。また，ホームページを充実させ，活動を一層アピールする。</t>
    <rPh sb="79" eb="81">
      <t>ジュウジツ</t>
    </rPh>
    <rPh sb="84" eb="86">
      <t>カツドウ</t>
    </rPh>
    <rPh sb="87" eb="89">
      <t>イッソウ</t>
    </rPh>
    <phoneticPr fontId="5"/>
  </si>
  <si>
    <t xml:space="preserve">○本拠出金については，以下のとおりＰＤＣＡサイクルを確保。
①Plan：日本政府と連携の上，アスジャ事務局が事業計画案及び予算案を作成，国際理事会で承認を得る。②Do：予算の拠出を受けて，アスジャ事務局はＡＳＣＯＪＡと連携し，事業計画に沿って事業を実施する。③Check：収支決算につき，外部による監査を受ける。④Act：国際理事会において，必要に応じて改善等の提言。アスジャ事務総長・事務局からは，事業計画案，予算案，事業の改善等についても必要に応じ都度日本政府に相談する体制ができている。
</t>
    <phoneticPr fontId="5"/>
  </si>
  <si>
    <t>新26-23</t>
    <rPh sb="0" eb="1">
      <t>シン</t>
    </rPh>
    <phoneticPr fontId="5"/>
  </si>
  <si>
    <t>-</t>
    <phoneticPr fontId="5"/>
  </si>
  <si>
    <t>281</t>
    <phoneticPr fontId="5"/>
  </si>
  <si>
    <t>216</t>
    <phoneticPr fontId="5"/>
  </si>
  <si>
    <t>ＡＳＥＡＮ留学生を対象とした交流事業及び日・ＡＳＥＡＮ間の留学生ネットワーク構築事業</t>
    <phoneticPr fontId="5"/>
  </si>
  <si>
    <t>拠出金</t>
    <phoneticPr fontId="5"/>
  </si>
  <si>
    <t>アスジャ・インターナショナル</t>
    <phoneticPr fontId="5"/>
  </si>
  <si>
    <t>室長　三上　陽一</t>
    <rPh sb="0" eb="2">
      <t>シツチョウ</t>
    </rPh>
    <rPh sb="3" eb="5">
      <t>ミカミ</t>
    </rPh>
    <rPh sb="6" eb="8">
      <t>ヨウイチ</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</si>
</sst>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741</xdr:row>
      <xdr:rowOff>0</xdr:rowOff>
    </xdr:from>
    <xdr:to>
      <xdr:col>25</xdr:col>
      <xdr:colOff>19050</xdr:colOff>
      <xdr:row>743</xdr:row>
      <xdr:rowOff>69396</xdr:rowOff>
    </xdr:to>
    <xdr:sp macro="" textlink="">
      <xdr:nvSpPr>
        <xdr:cNvPr id="2" name="角丸四角形 1"/>
        <xdr:cNvSpPr/>
      </xdr:nvSpPr>
      <xdr:spPr>
        <a:xfrm>
          <a:off x="3000375" y="47386875"/>
          <a:ext cx="2019300" cy="774246"/>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ysClr val="windowText" lastClr="000000"/>
              </a:solidFill>
            </a:rPr>
            <a:t>　　　　 外務省</a:t>
          </a:r>
          <a:endParaRPr kumimoji="1" lang="en-US" altLang="ja-JP" sz="1600" b="1">
            <a:solidFill>
              <a:sysClr val="windowText" lastClr="000000"/>
            </a:solidFill>
          </a:endParaRPr>
        </a:p>
        <a:p>
          <a:pPr algn="l"/>
          <a:r>
            <a:rPr kumimoji="1" lang="ja-JP" altLang="en-US" sz="1600" b="1">
              <a:solidFill>
                <a:sysClr val="windowText" lastClr="000000"/>
              </a:solidFill>
            </a:rPr>
            <a:t>          </a:t>
          </a:r>
          <a:r>
            <a:rPr kumimoji="1" lang="en-US" altLang="ja-JP" sz="1600" b="1">
              <a:solidFill>
                <a:sysClr val="windowText" lastClr="000000"/>
              </a:solidFill>
            </a:rPr>
            <a:t>52</a:t>
          </a:r>
          <a:r>
            <a:rPr kumimoji="1" lang="ja-JP" altLang="en-US" sz="1600" b="1">
              <a:solidFill>
                <a:sysClr val="windowText" lastClr="000000"/>
              </a:solidFill>
            </a:rPr>
            <a:t>百万円</a:t>
          </a:r>
        </a:p>
      </xdr:txBody>
    </xdr:sp>
    <xdr:clientData/>
  </xdr:twoCellAnchor>
  <xdr:twoCellAnchor>
    <xdr:from>
      <xdr:col>20</xdr:col>
      <xdr:colOff>0</xdr:colOff>
      <xdr:row>743</xdr:row>
      <xdr:rowOff>76200</xdr:rowOff>
    </xdr:from>
    <xdr:to>
      <xdr:col>20</xdr:col>
      <xdr:colOff>0</xdr:colOff>
      <xdr:row>746</xdr:row>
      <xdr:rowOff>166007</xdr:rowOff>
    </xdr:to>
    <xdr:cxnSp macro="">
      <xdr:nvCxnSpPr>
        <xdr:cNvPr id="3" name="直線矢印コネクタ 2"/>
        <xdr:cNvCxnSpPr/>
      </xdr:nvCxnSpPr>
      <xdr:spPr>
        <a:xfrm>
          <a:off x="4000500" y="48167925"/>
          <a:ext cx="0" cy="1147082"/>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85725</xdr:colOff>
      <xdr:row>746</xdr:row>
      <xdr:rowOff>161925</xdr:rowOff>
    </xdr:from>
    <xdr:to>
      <xdr:col>21</xdr:col>
      <xdr:colOff>168729</xdr:colOff>
      <xdr:row>747</xdr:row>
      <xdr:rowOff>68036</xdr:rowOff>
    </xdr:to>
    <xdr:sp macro="" textlink="">
      <xdr:nvSpPr>
        <xdr:cNvPr id="4" name="テキスト ボックス 3"/>
        <xdr:cNvSpPr txBox="1"/>
      </xdr:nvSpPr>
      <xdr:spPr>
        <a:xfrm>
          <a:off x="3686175" y="49310925"/>
          <a:ext cx="683079" cy="25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拠出金</a:t>
          </a:r>
        </a:p>
      </xdr:txBody>
    </xdr:sp>
    <xdr:clientData/>
  </xdr:twoCellAnchor>
  <xdr:twoCellAnchor>
    <xdr:from>
      <xdr:col>12</xdr:col>
      <xdr:colOff>95250</xdr:colOff>
      <xdr:row>747</xdr:row>
      <xdr:rowOff>47625</xdr:rowOff>
    </xdr:from>
    <xdr:to>
      <xdr:col>28</xdr:col>
      <xdr:colOff>123826</xdr:colOff>
      <xdr:row>749</xdr:row>
      <xdr:rowOff>117021</xdr:rowOff>
    </xdr:to>
    <xdr:sp macro="" textlink="">
      <xdr:nvSpPr>
        <xdr:cNvPr id="6" name="角丸四角形 5"/>
        <xdr:cNvSpPr/>
      </xdr:nvSpPr>
      <xdr:spPr>
        <a:xfrm>
          <a:off x="2495550" y="49549050"/>
          <a:ext cx="3228976" cy="774246"/>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ysClr val="windowText" lastClr="000000"/>
              </a:solidFill>
            </a:rPr>
            <a:t>　アスジャ・インターナショナル</a:t>
          </a:r>
          <a:endParaRPr kumimoji="1" lang="en-US" altLang="ja-JP" sz="1600" b="1">
            <a:solidFill>
              <a:sysClr val="windowText" lastClr="000000"/>
            </a:solidFill>
          </a:endParaRPr>
        </a:p>
        <a:p>
          <a:pPr algn="l"/>
          <a:r>
            <a:rPr kumimoji="1" lang="ja-JP" altLang="en-US" sz="1600" b="1">
              <a:solidFill>
                <a:sysClr val="windowText" lastClr="000000"/>
              </a:solidFill>
            </a:rPr>
            <a:t>　　　　　　　　事務局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210</v>
      </c>
      <c r="AT2" s="938"/>
      <c r="AU2" s="938"/>
      <c r="AV2" s="52" t="str">
        <f>IF(AW2="", "", "-")</f>
        <v/>
      </c>
      <c r="AW2" s="909"/>
      <c r="AX2" s="909"/>
    </row>
    <row r="3" spans="1:50" ht="21" customHeight="1" thickBot="1">
      <c r="A3" s="866" t="s">
        <v>534</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549</v>
      </c>
      <c r="AK3" s="868"/>
      <c r="AL3" s="868"/>
      <c r="AM3" s="868"/>
      <c r="AN3" s="868"/>
      <c r="AO3" s="868"/>
      <c r="AP3" s="868"/>
      <c r="AQ3" s="868"/>
      <c r="AR3" s="868"/>
      <c r="AS3" s="868"/>
      <c r="AT3" s="868"/>
      <c r="AU3" s="868"/>
      <c r="AV3" s="868"/>
      <c r="AW3" s="868"/>
      <c r="AX3" s="24" t="s">
        <v>65</v>
      </c>
    </row>
    <row r="4" spans="1:50" ht="24.75" customHeight="1">
      <c r="A4" s="703" t="s">
        <v>25</v>
      </c>
      <c r="B4" s="704"/>
      <c r="C4" s="704"/>
      <c r="D4" s="704"/>
      <c r="E4" s="704"/>
      <c r="F4" s="704"/>
      <c r="G4" s="681" t="s">
        <v>550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c r="A5" s="691" t="s">
        <v>67</v>
      </c>
      <c r="B5" s="692"/>
      <c r="C5" s="692"/>
      <c r="D5" s="692"/>
      <c r="E5" s="692"/>
      <c r="F5" s="693"/>
      <c r="G5" s="838" t="s">
        <v>71</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552</v>
      </c>
      <c r="AF5" s="698"/>
      <c r="AG5" s="698"/>
      <c r="AH5" s="698"/>
      <c r="AI5" s="698"/>
      <c r="AJ5" s="698"/>
      <c r="AK5" s="698"/>
      <c r="AL5" s="698"/>
      <c r="AM5" s="698"/>
      <c r="AN5" s="698"/>
      <c r="AO5" s="698"/>
      <c r="AP5" s="699"/>
      <c r="AQ5" s="700" t="s">
        <v>617</v>
      </c>
      <c r="AR5" s="701"/>
      <c r="AS5" s="701"/>
      <c r="AT5" s="701"/>
      <c r="AU5" s="701"/>
      <c r="AV5" s="701"/>
      <c r="AW5" s="701"/>
      <c r="AX5" s="702"/>
    </row>
    <row r="6" spans="1:50" ht="39" customHeight="1">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c r="A7" s="491" t="s">
        <v>22</v>
      </c>
      <c r="B7" s="492"/>
      <c r="C7" s="492"/>
      <c r="D7" s="492"/>
      <c r="E7" s="492"/>
      <c r="F7" s="493"/>
      <c r="G7" s="494" t="s">
        <v>554</v>
      </c>
      <c r="H7" s="495"/>
      <c r="I7" s="495"/>
      <c r="J7" s="495"/>
      <c r="K7" s="495"/>
      <c r="L7" s="495"/>
      <c r="M7" s="495"/>
      <c r="N7" s="495"/>
      <c r="O7" s="495"/>
      <c r="P7" s="495"/>
      <c r="Q7" s="495"/>
      <c r="R7" s="495"/>
      <c r="S7" s="495"/>
      <c r="T7" s="495"/>
      <c r="U7" s="495"/>
      <c r="V7" s="495"/>
      <c r="W7" s="495"/>
      <c r="X7" s="496"/>
      <c r="Y7" s="920" t="s">
        <v>547</v>
      </c>
      <c r="Z7" s="439"/>
      <c r="AA7" s="439"/>
      <c r="AB7" s="439"/>
      <c r="AC7" s="439"/>
      <c r="AD7" s="921"/>
      <c r="AE7" s="910" t="s">
        <v>555</v>
      </c>
      <c r="AF7" s="911"/>
      <c r="AG7" s="911"/>
      <c r="AH7" s="911"/>
      <c r="AI7" s="911"/>
      <c r="AJ7" s="911"/>
      <c r="AK7" s="911"/>
      <c r="AL7" s="911"/>
      <c r="AM7" s="911"/>
      <c r="AN7" s="911"/>
      <c r="AO7" s="911"/>
      <c r="AP7" s="911"/>
      <c r="AQ7" s="911"/>
      <c r="AR7" s="911"/>
      <c r="AS7" s="911"/>
      <c r="AT7" s="911"/>
      <c r="AU7" s="911"/>
      <c r="AV7" s="911"/>
      <c r="AW7" s="911"/>
      <c r="AX7" s="912"/>
    </row>
    <row r="8" spans="1:50" ht="53.25" customHeight="1">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c r="A9" s="848" t="s">
        <v>23</v>
      </c>
      <c r="B9" s="849"/>
      <c r="C9" s="849"/>
      <c r="D9" s="849"/>
      <c r="E9" s="849"/>
      <c r="F9" s="849"/>
      <c r="G9" s="850" t="s">
        <v>556</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c r="A10" s="659" t="s">
        <v>30</v>
      </c>
      <c r="B10" s="660"/>
      <c r="C10" s="660"/>
      <c r="D10" s="660"/>
      <c r="E10" s="660"/>
      <c r="F10" s="660"/>
      <c r="G10" s="753" t="s">
        <v>557</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c r="A11" s="659" t="s">
        <v>5</v>
      </c>
      <c r="B11" s="660"/>
      <c r="C11" s="660"/>
      <c r="D11" s="660"/>
      <c r="E11" s="660"/>
      <c r="F11" s="661"/>
      <c r="G11" s="694" t="str">
        <f>入力規則等!P10</f>
        <v>その他</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1"/>
    </row>
    <row r="13" spans="1:50" ht="21" customHeight="1">
      <c r="A13" s="613"/>
      <c r="B13" s="614"/>
      <c r="C13" s="614"/>
      <c r="D13" s="614"/>
      <c r="E13" s="614"/>
      <c r="F13" s="615"/>
      <c r="G13" s="722" t="s">
        <v>6</v>
      </c>
      <c r="H13" s="723"/>
      <c r="I13" s="763" t="s">
        <v>7</v>
      </c>
      <c r="J13" s="764"/>
      <c r="K13" s="764"/>
      <c r="L13" s="764"/>
      <c r="M13" s="764"/>
      <c r="N13" s="764"/>
      <c r="O13" s="765"/>
      <c r="P13" s="656">
        <v>47</v>
      </c>
      <c r="Q13" s="657"/>
      <c r="R13" s="657"/>
      <c r="S13" s="657"/>
      <c r="T13" s="657"/>
      <c r="U13" s="657"/>
      <c r="V13" s="658"/>
      <c r="W13" s="656">
        <v>47</v>
      </c>
      <c r="X13" s="657"/>
      <c r="Y13" s="657"/>
      <c r="Z13" s="657"/>
      <c r="AA13" s="657"/>
      <c r="AB13" s="657"/>
      <c r="AC13" s="658"/>
      <c r="AD13" s="656">
        <v>52</v>
      </c>
      <c r="AE13" s="657"/>
      <c r="AF13" s="657"/>
      <c r="AG13" s="657"/>
      <c r="AH13" s="657"/>
      <c r="AI13" s="657"/>
      <c r="AJ13" s="658"/>
      <c r="AK13" s="656">
        <v>52</v>
      </c>
      <c r="AL13" s="657"/>
      <c r="AM13" s="657"/>
      <c r="AN13" s="657"/>
      <c r="AO13" s="657"/>
      <c r="AP13" s="657"/>
      <c r="AQ13" s="658"/>
      <c r="AR13" s="917"/>
      <c r="AS13" s="918"/>
      <c r="AT13" s="918"/>
      <c r="AU13" s="918"/>
      <c r="AV13" s="918"/>
      <c r="AW13" s="918"/>
      <c r="AX13" s="919"/>
    </row>
    <row r="14" spans="1:50" ht="21" customHeight="1">
      <c r="A14" s="613"/>
      <c r="B14" s="614"/>
      <c r="C14" s="614"/>
      <c r="D14" s="614"/>
      <c r="E14" s="614"/>
      <c r="F14" s="615"/>
      <c r="G14" s="724"/>
      <c r="H14" s="725"/>
      <c r="I14" s="710" t="s">
        <v>8</v>
      </c>
      <c r="J14" s="761"/>
      <c r="K14" s="761"/>
      <c r="L14" s="761"/>
      <c r="M14" s="761"/>
      <c r="N14" s="761"/>
      <c r="O14" s="762"/>
      <c r="P14" s="656"/>
      <c r="Q14" s="657"/>
      <c r="R14" s="657"/>
      <c r="S14" s="657"/>
      <c r="T14" s="657"/>
      <c r="U14" s="657"/>
      <c r="V14" s="658"/>
      <c r="W14" s="656"/>
      <c r="X14" s="657"/>
      <c r="Y14" s="657"/>
      <c r="Z14" s="657"/>
      <c r="AA14" s="657"/>
      <c r="AB14" s="657"/>
      <c r="AC14" s="658"/>
      <c r="AD14" s="656"/>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c r="A15" s="613"/>
      <c r="B15" s="614"/>
      <c r="C15" s="614"/>
      <c r="D15" s="614"/>
      <c r="E15" s="614"/>
      <c r="F15" s="615"/>
      <c r="G15" s="724"/>
      <c r="H15" s="725"/>
      <c r="I15" s="710" t="s">
        <v>51</v>
      </c>
      <c r="J15" s="711"/>
      <c r="K15" s="711"/>
      <c r="L15" s="711"/>
      <c r="M15" s="711"/>
      <c r="N15" s="711"/>
      <c r="O15" s="712"/>
      <c r="P15" s="656"/>
      <c r="Q15" s="657"/>
      <c r="R15" s="657"/>
      <c r="S15" s="657"/>
      <c r="T15" s="657"/>
      <c r="U15" s="657"/>
      <c r="V15" s="658"/>
      <c r="W15" s="656"/>
      <c r="X15" s="657"/>
      <c r="Y15" s="657"/>
      <c r="Z15" s="657"/>
      <c r="AA15" s="657"/>
      <c r="AB15" s="657"/>
      <c r="AC15" s="658"/>
      <c r="AD15" s="656"/>
      <c r="AE15" s="657"/>
      <c r="AF15" s="657"/>
      <c r="AG15" s="657"/>
      <c r="AH15" s="657"/>
      <c r="AI15" s="657"/>
      <c r="AJ15" s="658"/>
      <c r="AK15" s="656"/>
      <c r="AL15" s="657"/>
      <c r="AM15" s="657"/>
      <c r="AN15" s="657"/>
      <c r="AO15" s="657"/>
      <c r="AP15" s="657"/>
      <c r="AQ15" s="658"/>
      <c r="AR15" s="656"/>
      <c r="AS15" s="657"/>
      <c r="AT15" s="657"/>
      <c r="AU15" s="657"/>
      <c r="AV15" s="657"/>
      <c r="AW15" s="657"/>
      <c r="AX15" s="805"/>
    </row>
    <row r="16" spans="1:50" ht="21" customHeight="1">
      <c r="A16" s="613"/>
      <c r="B16" s="614"/>
      <c r="C16" s="614"/>
      <c r="D16" s="614"/>
      <c r="E16" s="614"/>
      <c r="F16" s="615"/>
      <c r="G16" s="724"/>
      <c r="H16" s="725"/>
      <c r="I16" s="710" t="s">
        <v>52</v>
      </c>
      <c r="J16" s="711"/>
      <c r="K16" s="711"/>
      <c r="L16" s="711"/>
      <c r="M16" s="711"/>
      <c r="N16" s="711"/>
      <c r="O16" s="712"/>
      <c r="P16" s="656"/>
      <c r="Q16" s="657"/>
      <c r="R16" s="657"/>
      <c r="S16" s="657"/>
      <c r="T16" s="657"/>
      <c r="U16" s="657"/>
      <c r="V16" s="658"/>
      <c r="W16" s="656"/>
      <c r="X16" s="657"/>
      <c r="Y16" s="657"/>
      <c r="Z16" s="657"/>
      <c r="AA16" s="657"/>
      <c r="AB16" s="657"/>
      <c r="AC16" s="658"/>
      <c r="AD16" s="656"/>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c r="A17" s="613"/>
      <c r="B17" s="614"/>
      <c r="C17" s="614"/>
      <c r="D17" s="614"/>
      <c r="E17" s="614"/>
      <c r="F17" s="615"/>
      <c r="G17" s="724"/>
      <c r="H17" s="725"/>
      <c r="I17" s="710" t="s">
        <v>50</v>
      </c>
      <c r="J17" s="761"/>
      <c r="K17" s="761"/>
      <c r="L17" s="761"/>
      <c r="M17" s="761"/>
      <c r="N17" s="761"/>
      <c r="O17" s="762"/>
      <c r="P17" s="656"/>
      <c r="Q17" s="657"/>
      <c r="R17" s="657"/>
      <c r="S17" s="657"/>
      <c r="T17" s="657"/>
      <c r="U17" s="657"/>
      <c r="V17" s="658"/>
      <c r="W17" s="656"/>
      <c r="X17" s="657"/>
      <c r="Y17" s="657"/>
      <c r="Z17" s="657"/>
      <c r="AA17" s="657"/>
      <c r="AB17" s="657"/>
      <c r="AC17" s="658"/>
      <c r="AD17" s="656"/>
      <c r="AE17" s="657"/>
      <c r="AF17" s="657"/>
      <c r="AG17" s="657"/>
      <c r="AH17" s="657"/>
      <c r="AI17" s="657"/>
      <c r="AJ17" s="658"/>
      <c r="AK17" s="656"/>
      <c r="AL17" s="657"/>
      <c r="AM17" s="657"/>
      <c r="AN17" s="657"/>
      <c r="AO17" s="657"/>
      <c r="AP17" s="657"/>
      <c r="AQ17" s="658"/>
      <c r="AR17" s="915"/>
      <c r="AS17" s="915"/>
      <c r="AT17" s="915"/>
      <c r="AU17" s="915"/>
      <c r="AV17" s="915"/>
      <c r="AW17" s="915"/>
      <c r="AX17" s="916"/>
    </row>
    <row r="18" spans="1:50" ht="24.75" customHeight="1">
      <c r="A18" s="613"/>
      <c r="B18" s="614"/>
      <c r="C18" s="614"/>
      <c r="D18" s="614"/>
      <c r="E18" s="614"/>
      <c r="F18" s="615"/>
      <c r="G18" s="726"/>
      <c r="H18" s="727"/>
      <c r="I18" s="715" t="s">
        <v>20</v>
      </c>
      <c r="J18" s="716"/>
      <c r="K18" s="716"/>
      <c r="L18" s="716"/>
      <c r="M18" s="716"/>
      <c r="N18" s="716"/>
      <c r="O18" s="717"/>
      <c r="P18" s="877">
        <f>SUM(P13:V17)</f>
        <v>47</v>
      </c>
      <c r="Q18" s="878"/>
      <c r="R18" s="878"/>
      <c r="S18" s="878"/>
      <c r="T18" s="878"/>
      <c r="U18" s="878"/>
      <c r="V18" s="879"/>
      <c r="W18" s="877">
        <f>SUM(W13:AC17)</f>
        <v>47</v>
      </c>
      <c r="X18" s="878"/>
      <c r="Y18" s="878"/>
      <c r="Z18" s="878"/>
      <c r="AA18" s="878"/>
      <c r="AB18" s="878"/>
      <c r="AC18" s="879"/>
      <c r="AD18" s="877">
        <f>SUM(AD13:AJ17)</f>
        <v>52</v>
      </c>
      <c r="AE18" s="878"/>
      <c r="AF18" s="878"/>
      <c r="AG18" s="878"/>
      <c r="AH18" s="878"/>
      <c r="AI18" s="878"/>
      <c r="AJ18" s="879"/>
      <c r="AK18" s="877">
        <f>SUM(AK13:AQ17)</f>
        <v>52</v>
      </c>
      <c r="AL18" s="878"/>
      <c r="AM18" s="878"/>
      <c r="AN18" s="878"/>
      <c r="AO18" s="878"/>
      <c r="AP18" s="878"/>
      <c r="AQ18" s="879"/>
      <c r="AR18" s="877">
        <f>SUM(AR13:AX17)</f>
        <v>0</v>
      </c>
      <c r="AS18" s="878"/>
      <c r="AT18" s="878"/>
      <c r="AU18" s="878"/>
      <c r="AV18" s="878"/>
      <c r="AW18" s="878"/>
      <c r="AX18" s="880"/>
    </row>
    <row r="19" spans="1:50" ht="24.75" customHeight="1">
      <c r="A19" s="613"/>
      <c r="B19" s="614"/>
      <c r="C19" s="614"/>
      <c r="D19" s="614"/>
      <c r="E19" s="614"/>
      <c r="F19" s="615"/>
      <c r="G19" s="875" t="s">
        <v>9</v>
      </c>
      <c r="H19" s="876"/>
      <c r="I19" s="876"/>
      <c r="J19" s="876"/>
      <c r="K19" s="876"/>
      <c r="L19" s="876"/>
      <c r="M19" s="876"/>
      <c r="N19" s="876"/>
      <c r="O19" s="876"/>
      <c r="P19" s="656">
        <v>47</v>
      </c>
      <c r="Q19" s="657"/>
      <c r="R19" s="657"/>
      <c r="S19" s="657"/>
      <c r="T19" s="657"/>
      <c r="U19" s="657"/>
      <c r="V19" s="658"/>
      <c r="W19" s="656">
        <v>47</v>
      </c>
      <c r="X19" s="657"/>
      <c r="Y19" s="657"/>
      <c r="Z19" s="657"/>
      <c r="AA19" s="657"/>
      <c r="AB19" s="657"/>
      <c r="AC19" s="658"/>
      <c r="AD19" s="656">
        <v>52</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c r="A20" s="613"/>
      <c r="B20" s="614"/>
      <c r="C20" s="614"/>
      <c r="D20" s="614"/>
      <c r="E20" s="614"/>
      <c r="F20" s="615"/>
      <c r="G20" s="875" t="s">
        <v>10</v>
      </c>
      <c r="H20" s="876"/>
      <c r="I20" s="876"/>
      <c r="J20" s="876"/>
      <c r="K20" s="876"/>
      <c r="L20" s="876"/>
      <c r="M20" s="876"/>
      <c r="N20" s="876"/>
      <c r="O20" s="876"/>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48"/>
      <c r="B21" s="849"/>
      <c r="C21" s="849"/>
      <c r="D21" s="849"/>
      <c r="E21" s="849"/>
      <c r="F21" s="944"/>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62" t="s">
        <v>539</v>
      </c>
      <c r="B22" s="963"/>
      <c r="C22" s="963"/>
      <c r="D22" s="963"/>
      <c r="E22" s="963"/>
      <c r="F22" s="964"/>
      <c r="G22" s="949" t="s">
        <v>474</v>
      </c>
      <c r="H22" s="215"/>
      <c r="I22" s="215"/>
      <c r="J22" s="215"/>
      <c r="K22" s="215"/>
      <c r="L22" s="215"/>
      <c r="M22" s="215"/>
      <c r="N22" s="215"/>
      <c r="O22" s="216"/>
      <c r="P22" s="934" t="s">
        <v>537</v>
      </c>
      <c r="Q22" s="215"/>
      <c r="R22" s="215"/>
      <c r="S22" s="215"/>
      <c r="T22" s="215"/>
      <c r="U22" s="215"/>
      <c r="V22" s="216"/>
      <c r="W22" s="934" t="s">
        <v>538</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c r="A23" s="965"/>
      <c r="B23" s="966"/>
      <c r="C23" s="966"/>
      <c r="D23" s="966"/>
      <c r="E23" s="966"/>
      <c r="F23" s="967"/>
      <c r="G23" s="950" t="s">
        <v>558</v>
      </c>
      <c r="H23" s="951"/>
      <c r="I23" s="951"/>
      <c r="J23" s="951"/>
      <c r="K23" s="951"/>
      <c r="L23" s="951"/>
      <c r="M23" s="951"/>
      <c r="N23" s="951"/>
      <c r="O23" s="952"/>
      <c r="P23" s="917">
        <v>7</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c r="A24" s="965"/>
      <c r="B24" s="966"/>
      <c r="C24" s="966"/>
      <c r="D24" s="966"/>
      <c r="E24" s="966"/>
      <c r="F24" s="967"/>
      <c r="G24" s="953" t="s">
        <v>559</v>
      </c>
      <c r="H24" s="954"/>
      <c r="I24" s="954"/>
      <c r="J24" s="954"/>
      <c r="K24" s="954"/>
      <c r="L24" s="954"/>
      <c r="M24" s="954"/>
      <c r="N24" s="954"/>
      <c r="O24" s="955"/>
      <c r="P24" s="656">
        <v>7</v>
      </c>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c r="A25" s="965"/>
      <c r="B25" s="966"/>
      <c r="C25" s="966"/>
      <c r="D25" s="966"/>
      <c r="E25" s="966"/>
      <c r="F25" s="967"/>
      <c r="G25" s="953" t="s">
        <v>560</v>
      </c>
      <c r="H25" s="954"/>
      <c r="I25" s="954"/>
      <c r="J25" s="954"/>
      <c r="K25" s="954"/>
      <c r="L25" s="954"/>
      <c r="M25" s="954"/>
      <c r="N25" s="954"/>
      <c r="O25" s="955"/>
      <c r="P25" s="656">
        <v>9</v>
      </c>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c r="A26" s="965"/>
      <c r="B26" s="966"/>
      <c r="C26" s="966"/>
      <c r="D26" s="966"/>
      <c r="E26" s="966"/>
      <c r="F26" s="967"/>
      <c r="G26" s="953" t="s">
        <v>561</v>
      </c>
      <c r="H26" s="954"/>
      <c r="I26" s="954"/>
      <c r="J26" s="954"/>
      <c r="K26" s="954"/>
      <c r="L26" s="954"/>
      <c r="M26" s="954"/>
      <c r="N26" s="954"/>
      <c r="O26" s="955"/>
      <c r="P26" s="656">
        <v>28</v>
      </c>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c r="A27" s="965"/>
      <c r="B27" s="966"/>
      <c r="C27" s="966"/>
      <c r="D27" s="966"/>
      <c r="E27" s="966"/>
      <c r="F27" s="967"/>
      <c r="G27" s="953" t="s">
        <v>562</v>
      </c>
      <c r="H27" s="954"/>
      <c r="I27" s="954"/>
      <c r="J27" s="954"/>
      <c r="K27" s="954"/>
      <c r="L27" s="954"/>
      <c r="M27" s="954"/>
      <c r="N27" s="954"/>
      <c r="O27" s="955"/>
      <c r="P27" s="656">
        <v>1</v>
      </c>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c r="A29" s="968"/>
      <c r="B29" s="969"/>
      <c r="C29" s="969"/>
      <c r="D29" s="969"/>
      <c r="E29" s="969"/>
      <c r="F29" s="970"/>
      <c r="G29" s="959" t="s">
        <v>475</v>
      </c>
      <c r="H29" s="960"/>
      <c r="I29" s="960"/>
      <c r="J29" s="960"/>
      <c r="K29" s="960"/>
      <c r="L29" s="960"/>
      <c r="M29" s="960"/>
      <c r="N29" s="960"/>
      <c r="O29" s="961"/>
      <c r="P29" s="931">
        <f>AK13</f>
        <v>52</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30</v>
      </c>
      <c r="AR31" s="193"/>
      <c r="AS31" s="126" t="s">
        <v>356</v>
      </c>
      <c r="AT31" s="127"/>
      <c r="AU31" s="192"/>
      <c r="AV31" s="192"/>
      <c r="AW31" s="394" t="s">
        <v>300</v>
      </c>
      <c r="AX31" s="395"/>
    </row>
    <row r="32" spans="1:50" ht="23.25" customHeight="1">
      <c r="A32" s="399"/>
      <c r="B32" s="397"/>
      <c r="C32" s="397"/>
      <c r="D32" s="397"/>
      <c r="E32" s="397"/>
      <c r="F32" s="398"/>
      <c r="G32" s="560" t="s">
        <v>569</v>
      </c>
      <c r="H32" s="561"/>
      <c r="I32" s="561"/>
      <c r="J32" s="561"/>
      <c r="K32" s="561"/>
      <c r="L32" s="561"/>
      <c r="M32" s="561"/>
      <c r="N32" s="561"/>
      <c r="O32" s="562"/>
      <c r="P32" s="98" t="s">
        <v>563</v>
      </c>
      <c r="Q32" s="98"/>
      <c r="R32" s="98"/>
      <c r="S32" s="98"/>
      <c r="T32" s="98"/>
      <c r="U32" s="98"/>
      <c r="V32" s="98"/>
      <c r="W32" s="98"/>
      <c r="X32" s="99"/>
      <c r="Y32" s="467" t="s">
        <v>12</v>
      </c>
      <c r="Z32" s="527"/>
      <c r="AA32" s="528"/>
      <c r="AB32" s="457" t="s">
        <v>568</v>
      </c>
      <c r="AC32" s="457"/>
      <c r="AD32" s="457"/>
      <c r="AE32" s="211">
        <v>0</v>
      </c>
      <c r="AF32" s="212"/>
      <c r="AG32" s="212"/>
      <c r="AH32" s="212"/>
      <c r="AI32" s="211">
        <v>5</v>
      </c>
      <c r="AJ32" s="212"/>
      <c r="AK32" s="212"/>
      <c r="AL32" s="212"/>
      <c r="AM32" s="211">
        <v>14</v>
      </c>
      <c r="AN32" s="212"/>
      <c r="AO32" s="212"/>
      <c r="AP32" s="212"/>
      <c r="AQ32" s="333"/>
      <c r="AR32" s="200"/>
      <c r="AS32" s="200"/>
      <c r="AT32" s="334"/>
      <c r="AU32" s="212"/>
      <c r="AV32" s="212"/>
      <c r="AW32" s="212"/>
      <c r="AX32" s="214"/>
    </row>
    <row r="33" spans="1:50" ht="23.25" customHeight="1">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568</v>
      </c>
      <c r="AC33" s="519"/>
      <c r="AD33" s="519"/>
      <c r="AE33" s="211">
        <v>3</v>
      </c>
      <c r="AF33" s="212"/>
      <c r="AG33" s="212"/>
      <c r="AH33" s="212"/>
      <c r="AI33" s="211">
        <v>6</v>
      </c>
      <c r="AJ33" s="212"/>
      <c r="AK33" s="212"/>
      <c r="AL33" s="212"/>
      <c r="AM33" s="211">
        <v>17</v>
      </c>
      <c r="AN33" s="212"/>
      <c r="AO33" s="212"/>
      <c r="AP33" s="212"/>
      <c r="AQ33" s="333">
        <v>20</v>
      </c>
      <c r="AR33" s="200"/>
      <c r="AS33" s="200"/>
      <c r="AT33" s="334"/>
      <c r="AU33" s="212"/>
      <c r="AV33" s="212"/>
      <c r="AW33" s="212"/>
      <c r="AX33" s="214"/>
    </row>
    <row r="34" spans="1:50" ht="119.25" customHeight="1">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0</v>
      </c>
      <c r="AF34" s="212"/>
      <c r="AG34" s="212"/>
      <c r="AH34" s="212"/>
      <c r="AI34" s="211">
        <v>83</v>
      </c>
      <c r="AJ34" s="212"/>
      <c r="AK34" s="212"/>
      <c r="AL34" s="212"/>
      <c r="AM34" s="211">
        <v>82</v>
      </c>
      <c r="AN34" s="212"/>
      <c r="AO34" s="212"/>
      <c r="AP34" s="212"/>
      <c r="AQ34" s="333"/>
      <c r="AR34" s="200"/>
      <c r="AS34" s="200"/>
      <c r="AT34" s="334"/>
      <c r="AU34" s="212"/>
      <c r="AV34" s="212"/>
      <c r="AW34" s="212"/>
      <c r="AX34" s="214"/>
    </row>
    <row r="35" spans="1:50" ht="23.25" customHeight="1">
      <c r="A35" s="219" t="s">
        <v>527</v>
      </c>
      <c r="B35" s="220"/>
      <c r="C35" s="220"/>
      <c r="D35" s="220"/>
      <c r="E35" s="220"/>
      <c r="F35" s="221"/>
      <c r="G35" s="225" t="s">
        <v>564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v>30</v>
      </c>
      <c r="AR38" s="193"/>
      <c r="AS38" s="126" t="s">
        <v>356</v>
      </c>
      <c r="AT38" s="127"/>
      <c r="AU38" s="192"/>
      <c r="AV38" s="192"/>
      <c r="AW38" s="394" t="s">
        <v>300</v>
      </c>
      <c r="AX38" s="395"/>
    </row>
    <row r="39" spans="1:50" ht="23.25" customHeight="1">
      <c r="A39" s="399"/>
      <c r="B39" s="397"/>
      <c r="C39" s="397"/>
      <c r="D39" s="397"/>
      <c r="E39" s="397"/>
      <c r="F39" s="398"/>
      <c r="G39" s="560" t="s">
        <v>565</v>
      </c>
      <c r="H39" s="561"/>
      <c r="I39" s="561"/>
      <c r="J39" s="561"/>
      <c r="K39" s="561"/>
      <c r="L39" s="561"/>
      <c r="M39" s="561"/>
      <c r="N39" s="561"/>
      <c r="O39" s="562"/>
      <c r="P39" s="98" t="s">
        <v>566</v>
      </c>
      <c r="Q39" s="98"/>
      <c r="R39" s="98"/>
      <c r="S39" s="98"/>
      <c r="T39" s="98"/>
      <c r="U39" s="98"/>
      <c r="V39" s="98"/>
      <c r="W39" s="98"/>
      <c r="X39" s="99"/>
      <c r="Y39" s="467" t="s">
        <v>12</v>
      </c>
      <c r="Z39" s="527"/>
      <c r="AA39" s="528"/>
      <c r="AB39" s="457" t="s">
        <v>568</v>
      </c>
      <c r="AC39" s="457"/>
      <c r="AD39" s="457"/>
      <c r="AE39" s="211">
        <v>692</v>
      </c>
      <c r="AF39" s="212"/>
      <c r="AG39" s="212"/>
      <c r="AH39" s="212"/>
      <c r="AI39" s="211">
        <v>664</v>
      </c>
      <c r="AJ39" s="212"/>
      <c r="AK39" s="212"/>
      <c r="AL39" s="212"/>
      <c r="AM39" s="211">
        <v>515</v>
      </c>
      <c r="AN39" s="212"/>
      <c r="AO39" s="212"/>
      <c r="AP39" s="212"/>
      <c r="AQ39" s="333"/>
      <c r="AR39" s="200"/>
      <c r="AS39" s="200"/>
      <c r="AT39" s="334"/>
      <c r="AU39" s="212"/>
      <c r="AV39" s="212"/>
      <c r="AW39" s="212"/>
      <c r="AX39" s="214"/>
    </row>
    <row r="40" spans="1:50" ht="23.25" customHeight="1">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568</v>
      </c>
      <c r="AC40" s="519"/>
      <c r="AD40" s="519"/>
      <c r="AE40" s="211">
        <v>800</v>
      </c>
      <c r="AF40" s="212"/>
      <c r="AG40" s="212"/>
      <c r="AH40" s="212"/>
      <c r="AI40" s="211">
        <v>800</v>
      </c>
      <c r="AJ40" s="212"/>
      <c r="AK40" s="212"/>
      <c r="AL40" s="212"/>
      <c r="AM40" s="211">
        <v>600</v>
      </c>
      <c r="AN40" s="212"/>
      <c r="AO40" s="212"/>
      <c r="AP40" s="212"/>
      <c r="AQ40" s="333">
        <v>600</v>
      </c>
      <c r="AR40" s="200"/>
      <c r="AS40" s="200"/>
      <c r="AT40" s="334"/>
      <c r="AU40" s="212"/>
      <c r="AV40" s="212"/>
      <c r="AW40" s="212"/>
      <c r="AX40" s="214"/>
    </row>
    <row r="41" spans="1:50" ht="119.25" customHeight="1">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87</v>
      </c>
      <c r="AF41" s="212"/>
      <c r="AG41" s="212"/>
      <c r="AH41" s="212"/>
      <c r="AI41" s="211">
        <v>83</v>
      </c>
      <c r="AJ41" s="212"/>
      <c r="AK41" s="212"/>
      <c r="AL41" s="212"/>
      <c r="AM41" s="211">
        <v>86</v>
      </c>
      <c r="AN41" s="212"/>
      <c r="AO41" s="212"/>
      <c r="AP41" s="212"/>
      <c r="AQ41" s="333"/>
      <c r="AR41" s="200"/>
      <c r="AS41" s="200"/>
      <c r="AT41" s="334"/>
      <c r="AU41" s="212"/>
      <c r="AV41" s="212"/>
      <c r="AW41" s="212"/>
      <c r="AX41" s="214"/>
    </row>
    <row r="42" spans="1:50" ht="23.25" customHeight="1">
      <c r="A42" s="219" t="s">
        <v>527</v>
      </c>
      <c r="B42" s="220"/>
      <c r="C42" s="220"/>
      <c r="D42" s="220"/>
      <c r="E42" s="220"/>
      <c r="F42" s="221"/>
      <c r="G42" s="225" t="s">
        <v>567</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c r="A101" s="418"/>
      <c r="B101" s="419"/>
      <c r="C101" s="419"/>
      <c r="D101" s="419"/>
      <c r="E101" s="419"/>
      <c r="F101" s="420"/>
      <c r="G101" s="98" t="s">
        <v>570</v>
      </c>
      <c r="H101" s="98"/>
      <c r="I101" s="98"/>
      <c r="J101" s="98"/>
      <c r="K101" s="98"/>
      <c r="L101" s="98"/>
      <c r="M101" s="98"/>
      <c r="N101" s="98"/>
      <c r="O101" s="98"/>
      <c r="P101" s="98"/>
      <c r="Q101" s="98"/>
      <c r="R101" s="98"/>
      <c r="S101" s="98"/>
      <c r="T101" s="98"/>
      <c r="U101" s="98"/>
      <c r="V101" s="98"/>
      <c r="W101" s="98"/>
      <c r="X101" s="99"/>
      <c r="Y101" s="538" t="s">
        <v>55</v>
      </c>
      <c r="Z101" s="539"/>
      <c r="AA101" s="540"/>
      <c r="AB101" s="457" t="s">
        <v>568</v>
      </c>
      <c r="AC101" s="457"/>
      <c r="AD101" s="457"/>
      <c r="AE101" s="211">
        <v>53</v>
      </c>
      <c r="AF101" s="212"/>
      <c r="AG101" s="212"/>
      <c r="AH101" s="213"/>
      <c r="AI101" s="211">
        <v>64</v>
      </c>
      <c r="AJ101" s="212"/>
      <c r="AK101" s="212"/>
      <c r="AL101" s="213"/>
      <c r="AM101" s="211">
        <v>65</v>
      </c>
      <c r="AN101" s="212"/>
      <c r="AO101" s="212"/>
      <c r="AP101" s="213"/>
      <c r="AQ101" s="211"/>
      <c r="AR101" s="212"/>
      <c r="AS101" s="212"/>
      <c r="AT101" s="213"/>
      <c r="AU101" s="211"/>
      <c r="AV101" s="212"/>
      <c r="AW101" s="212"/>
      <c r="AX101" s="213"/>
    </row>
    <row r="102" spans="1:60" ht="23.25" customHeight="1">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568</v>
      </c>
      <c r="AC102" s="457"/>
      <c r="AD102" s="457"/>
      <c r="AE102" s="414">
        <v>65</v>
      </c>
      <c r="AF102" s="414"/>
      <c r="AG102" s="414"/>
      <c r="AH102" s="414"/>
      <c r="AI102" s="414">
        <v>75</v>
      </c>
      <c r="AJ102" s="414"/>
      <c r="AK102" s="414"/>
      <c r="AL102" s="414"/>
      <c r="AM102" s="414">
        <v>76</v>
      </c>
      <c r="AN102" s="414"/>
      <c r="AO102" s="414"/>
      <c r="AP102" s="414"/>
      <c r="AQ102" s="266">
        <v>78</v>
      </c>
      <c r="AR102" s="267"/>
      <c r="AS102" s="267"/>
      <c r="AT102" s="312"/>
      <c r="AU102" s="266">
        <v>78</v>
      </c>
      <c r="AV102" s="267"/>
      <c r="AW102" s="267"/>
      <c r="AX102" s="312"/>
    </row>
    <row r="103" spans="1:60" ht="31.5" customHeight="1">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customHeight="1">
      <c r="A104" s="418"/>
      <c r="B104" s="419"/>
      <c r="C104" s="419"/>
      <c r="D104" s="419"/>
      <c r="E104" s="419"/>
      <c r="F104" s="420"/>
      <c r="G104" s="98" t="s">
        <v>571</v>
      </c>
      <c r="H104" s="98"/>
      <c r="I104" s="98"/>
      <c r="J104" s="98"/>
      <c r="K104" s="98"/>
      <c r="L104" s="98"/>
      <c r="M104" s="98"/>
      <c r="N104" s="98"/>
      <c r="O104" s="98"/>
      <c r="P104" s="98"/>
      <c r="Q104" s="98"/>
      <c r="R104" s="98"/>
      <c r="S104" s="98"/>
      <c r="T104" s="98"/>
      <c r="U104" s="98"/>
      <c r="V104" s="98"/>
      <c r="W104" s="98"/>
      <c r="X104" s="99"/>
      <c r="Y104" s="461" t="s">
        <v>55</v>
      </c>
      <c r="Z104" s="462"/>
      <c r="AA104" s="463"/>
      <c r="AB104" s="541" t="s">
        <v>572</v>
      </c>
      <c r="AC104" s="542"/>
      <c r="AD104" s="543"/>
      <c r="AE104" s="211">
        <v>4</v>
      </c>
      <c r="AF104" s="212"/>
      <c r="AG104" s="212"/>
      <c r="AH104" s="213"/>
      <c r="AI104" s="211">
        <v>4</v>
      </c>
      <c r="AJ104" s="212"/>
      <c r="AK104" s="212"/>
      <c r="AL104" s="213"/>
      <c r="AM104" s="211">
        <v>3</v>
      </c>
      <c r="AN104" s="212"/>
      <c r="AO104" s="212"/>
      <c r="AP104" s="213"/>
      <c r="AQ104" s="211"/>
      <c r="AR104" s="212"/>
      <c r="AS104" s="212"/>
      <c r="AT104" s="213"/>
      <c r="AU104" s="211"/>
      <c r="AV104" s="212"/>
      <c r="AW104" s="212"/>
      <c r="AX104" s="213"/>
    </row>
    <row r="105" spans="1:60" ht="23.25" customHeight="1">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572</v>
      </c>
      <c r="AC105" s="465"/>
      <c r="AD105" s="466"/>
      <c r="AE105" s="414">
        <v>4</v>
      </c>
      <c r="AF105" s="414"/>
      <c r="AG105" s="414"/>
      <c r="AH105" s="414"/>
      <c r="AI105" s="414">
        <v>4</v>
      </c>
      <c r="AJ105" s="414"/>
      <c r="AK105" s="414"/>
      <c r="AL105" s="414"/>
      <c r="AM105" s="414">
        <v>3</v>
      </c>
      <c r="AN105" s="414"/>
      <c r="AO105" s="414"/>
      <c r="AP105" s="414"/>
      <c r="AQ105" s="211">
        <v>3</v>
      </c>
      <c r="AR105" s="212"/>
      <c r="AS105" s="212"/>
      <c r="AT105" s="213"/>
      <c r="AU105" s="266">
        <v>3</v>
      </c>
      <c r="AV105" s="267"/>
      <c r="AW105" s="267"/>
      <c r="AX105" s="312"/>
    </row>
    <row r="106" spans="1:60" ht="31.5" hidden="1" customHeight="1">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c r="A116" s="435"/>
      <c r="B116" s="436"/>
      <c r="C116" s="436"/>
      <c r="D116" s="436"/>
      <c r="E116" s="436"/>
      <c r="F116" s="437"/>
      <c r="G116" s="389" t="s">
        <v>573</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574</v>
      </c>
      <c r="AC116" s="459"/>
      <c r="AD116" s="460"/>
      <c r="AE116" s="414">
        <v>96042</v>
      </c>
      <c r="AF116" s="414"/>
      <c r="AG116" s="414"/>
      <c r="AH116" s="414"/>
      <c r="AI116" s="414">
        <v>106794</v>
      </c>
      <c r="AJ116" s="414"/>
      <c r="AK116" s="414"/>
      <c r="AL116" s="414"/>
      <c r="AM116" s="414">
        <v>114108</v>
      </c>
      <c r="AN116" s="414"/>
      <c r="AO116" s="414"/>
      <c r="AP116" s="414"/>
      <c r="AQ116" s="211">
        <v>89756</v>
      </c>
      <c r="AR116" s="212"/>
      <c r="AS116" s="212"/>
      <c r="AT116" s="212"/>
      <c r="AU116" s="212"/>
      <c r="AV116" s="212"/>
      <c r="AW116" s="212"/>
      <c r="AX116" s="214"/>
    </row>
    <row r="117" spans="1:50" ht="46.5" customHeight="1">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575</v>
      </c>
      <c r="AC117" s="469"/>
      <c r="AD117" s="470"/>
      <c r="AE117" s="547" t="s">
        <v>577</v>
      </c>
      <c r="AF117" s="547"/>
      <c r="AG117" s="547"/>
      <c r="AH117" s="547"/>
      <c r="AI117" s="547" t="s">
        <v>578</v>
      </c>
      <c r="AJ117" s="547"/>
      <c r="AK117" s="547"/>
      <c r="AL117" s="547"/>
      <c r="AM117" s="547" t="s">
        <v>579</v>
      </c>
      <c r="AN117" s="547"/>
      <c r="AO117" s="547"/>
      <c r="AP117" s="547"/>
      <c r="AQ117" s="547" t="s">
        <v>580</v>
      </c>
      <c r="AR117" s="547"/>
      <c r="AS117" s="547"/>
      <c r="AT117" s="547"/>
      <c r="AU117" s="547"/>
      <c r="AV117" s="547"/>
      <c r="AW117" s="547"/>
      <c r="AX117" s="548"/>
    </row>
    <row r="118" spans="1:50" ht="23.25" customHeight="1">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customHeight="1">
      <c r="A119" s="435"/>
      <c r="B119" s="436"/>
      <c r="C119" s="436"/>
      <c r="D119" s="436"/>
      <c r="E119" s="436"/>
      <c r="F119" s="437"/>
      <c r="G119" s="389" t="s">
        <v>576</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574</v>
      </c>
      <c r="AC119" s="459"/>
      <c r="AD119" s="460"/>
      <c r="AE119" s="414">
        <v>4897047</v>
      </c>
      <c r="AF119" s="414"/>
      <c r="AG119" s="414"/>
      <c r="AH119" s="414"/>
      <c r="AI119" s="414">
        <v>4602313</v>
      </c>
      <c r="AJ119" s="414"/>
      <c r="AK119" s="414"/>
      <c r="AL119" s="414"/>
      <c r="AM119" s="414">
        <v>4592276</v>
      </c>
      <c r="AN119" s="414"/>
      <c r="AO119" s="414"/>
      <c r="AP119" s="414"/>
      <c r="AQ119" s="414">
        <v>4500000</v>
      </c>
      <c r="AR119" s="414"/>
      <c r="AS119" s="414"/>
      <c r="AT119" s="414"/>
      <c r="AU119" s="414"/>
      <c r="AV119" s="414"/>
      <c r="AW119" s="414"/>
      <c r="AX119" s="546"/>
    </row>
    <row r="120" spans="1:50" ht="46.5" customHeight="1" thickBot="1">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581</v>
      </c>
      <c r="AC120" s="469"/>
      <c r="AD120" s="470"/>
      <c r="AE120" s="547" t="s">
        <v>582</v>
      </c>
      <c r="AF120" s="547"/>
      <c r="AG120" s="547"/>
      <c r="AH120" s="547"/>
      <c r="AI120" s="547" t="s">
        <v>583</v>
      </c>
      <c r="AJ120" s="547"/>
      <c r="AK120" s="547"/>
      <c r="AL120" s="547"/>
      <c r="AM120" s="547" t="s">
        <v>584</v>
      </c>
      <c r="AN120" s="547"/>
      <c r="AO120" s="547"/>
      <c r="AP120" s="547"/>
      <c r="AQ120" s="547" t="s">
        <v>585</v>
      </c>
      <c r="AR120" s="547"/>
      <c r="AS120" s="547"/>
      <c r="AT120" s="547"/>
      <c r="AU120" s="547"/>
      <c r="AV120" s="547"/>
      <c r="AW120" s="547"/>
      <c r="AX120" s="548"/>
    </row>
    <row r="121" spans="1:50" ht="23.25" hidden="1" customHeight="1">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c r="A130" s="181" t="s">
        <v>369</v>
      </c>
      <c r="B130" s="178"/>
      <c r="C130" s="177" t="s">
        <v>366</v>
      </c>
      <c r="D130" s="178"/>
      <c r="E130" s="162" t="s">
        <v>399</v>
      </c>
      <c r="F130" s="163"/>
      <c r="G130" s="164" t="s">
        <v>586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103" t="s">
        <v>587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c r="A134" s="182"/>
      <c r="B134" s="179"/>
      <c r="C134" s="173"/>
      <c r="D134" s="179"/>
      <c r="E134" s="173"/>
      <c r="F134" s="174"/>
      <c r="G134" s="97" t="s">
        <v>589</v>
      </c>
      <c r="H134" s="98"/>
      <c r="I134" s="98"/>
      <c r="J134" s="98"/>
      <c r="K134" s="98"/>
      <c r="L134" s="98"/>
      <c r="M134" s="98"/>
      <c r="N134" s="98"/>
      <c r="O134" s="98"/>
      <c r="P134" s="98"/>
      <c r="Q134" s="98"/>
      <c r="R134" s="98"/>
      <c r="S134" s="98"/>
      <c r="T134" s="98"/>
      <c r="U134" s="98"/>
      <c r="V134" s="98"/>
      <c r="W134" s="98"/>
      <c r="X134" s="99"/>
      <c r="Y134" s="194" t="s">
        <v>379</v>
      </c>
      <c r="Z134" s="195"/>
      <c r="AA134" s="196"/>
      <c r="AB134" s="197" t="s">
        <v>590</v>
      </c>
      <c r="AC134" s="198"/>
      <c r="AD134" s="198"/>
      <c r="AE134" s="199" t="s">
        <v>589</v>
      </c>
      <c r="AF134" s="200"/>
      <c r="AG134" s="200"/>
      <c r="AH134" s="200"/>
      <c r="AI134" s="199" t="s">
        <v>591</v>
      </c>
      <c r="AJ134" s="200"/>
      <c r="AK134" s="200"/>
      <c r="AL134" s="200"/>
      <c r="AM134" s="199" t="s">
        <v>589</v>
      </c>
      <c r="AN134" s="200"/>
      <c r="AO134" s="200"/>
      <c r="AP134" s="200"/>
      <c r="AQ134" s="199" t="s">
        <v>589</v>
      </c>
      <c r="AR134" s="200"/>
      <c r="AS134" s="200"/>
      <c r="AT134" s="200"/>
      <c r="AU134" s="199" t="s">
        <v>591</v>
      </c>
      <c r="AV134" s="200"/>
      <c r="AW134" s="200"/>
      <c r="AX134" s="201"/>
    </row>
    <row r="135" spans="1:50" ht="39.75"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590</v>
      </c>
      <c r="AC135" s="206"/>
      <c r="AD135" s="206"/>
      <c r="AE135" s="199" t="s">
        <v>589</v>
      </c>
      <c r="AF135" s="200"/>
      <c r="AG135" s="200"/>
      <c r="AH135" s="200"/>
      <c r="AI135" s="199" t="s">
        <v>591</v>
      </c>
      <c r="AJ135" s="200"/>
      <c r="AK135" s="200"/>
      <c r="AL135" s="200"/>
      <c r="AM135" s="199" t="s">
        <v>591</v>
      </c>
      <c r="AN135" s="200"/>
      <c r="AO135" s="200"/>
      <c r="AP135" s="200"/>
      <c r="AQ135" s="199" t="s">
        <v>589</v>
      </c>
      <c r="AR135" s="200"/>
      <c r="AS135" s="200"/>
      <c r="AT135" s="200"/>
      <c r="AU135" s="199" t="s">
        <v>589</v>
      </c>
      <c r="AV135" s="200"/>
      <c r="AW135" s="200"/>
      <c r="AX135" s="201"/>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c r="A154" s="182"/>
      <c r="B154" s="179"/>
      <c r="C154" s="173"/>
      <c r="D154" s="179"/>
      <c r="E154" s="173"/>
      <c r="F154" s="174"/>
      <c r="G154" s="97" t="s">
        <v>589</v>
      </c>
      <c r="H154" s="98"/>
      <c r="I154" s="98"/>
      <c r="J154" s="98"/>
      <c r="K154" s="98"/>
      <c r="L154" s="98"/>
      <c r="M154" s="98"/>
      <c r="N154" s="98"/>
      <c r="O154" s="98"/>
      <c r="P154" s="99"/>
      <c r="Q154" s="118" t="s">
        <v>592</v>
      </c>
      <c r="R154" s="98"/>
      <c r="S154" s="98"/>
      <c r="T154" s="98"/>
      <c r="U154" s="98"/>
      <c r="V154" s="98"/>
      <c r="W154" s="98"/>
      <c r="X154" s="98"/>
      <c r="Y154" s="98"/>
      <c r="Z154" s="98"/>
      <c r="AA154" s="286"/>
      <c r="AB154" s="134" t="s">
        <v>592</v>
      </c>
      <c r="AC154" s="135"/>
      <c r="AD154" s="135"/>
      <c r="AE154" s="140" t="s">
        <v>593</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592</v>
      </c>
      <c r="AF157" s="98"/>
      <c r="AG157" s="98"/>
      <c r="AH157" s="98"/>
      <c r="AI157" s="98"/>
      <c r="AJ157" s="98"/>
      <c r="AK157" s="98"/>
      <c r="AL157" s="98"/>
      <c r="AM157" s="98"/>
      <c r="AN157" s="98"/>
      <c r="AO157" s="98"/>
      <c r="AP157" s="98"/>
      <c r="AQ157" s="98"/>
      <c r="AR157" s="98"/>
      <c r="AS157" s="98"/>
      <c r="AT157" s="98"/>
      <c r="AU157" s="98"/>
      <c r="AV157" s="98"/>
      <c r="AW157" s="98"/>
      <c r="AX157" s="119"/>
    </row>
    <row r="158" spans="1:50" ht="23.25"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c r="A188" s="182"/>
      <c r="B188" s="179"/>
      <c r="C188" s="173"/>
      <c r="D188" s="179"/>
      <c r="E188" s="118" t="s">
        <v>588</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60" customHeight="1" thickBo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c r="A430" s="182"/>
      <c r="B430" s="179"/>
      <c r="C430" s="171" t="s">
        <v>368</v>
      </c>
      <c r="D430" s="929"/>
      <c r="E430" s="167" t="s">
        <v>388</v>
      </c>
      <c r="F430" s="168"/>
      <c r="G430" s="897" t="s">
        <v>384</v>
      </c>
      <c r="H430" s="116"/>
      <c r="I430" s="116"/>
      <c r="J430" s="898"/>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hidden="1" customHeight="1">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hidden="1" customHeigh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hidden="1" customHeigh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49.5" customHeight="1">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553</v>
      </c>
      <c r="AE702" s="339"/>
      <c r="AF702" s="339"/>
      <c r="AG702" s="381" t="s">
        <v>594</v>
      </c>
      <c r="AH702" s="382"/>
      <c r="AI702" s="382"/>
      <c r="AJ702" s="382"/>
      <c r="AK702" s="382"/>
      <c r="AL702" s="382"/>
      <c r="AM702" s="382"/>
      <c r="AN702" s="382"/>
      <c r="AO702" s="382"/>
      <c r="AP702" s="382"/>
      <c r="AQ702" s="382"/>
      <c r="AR702" s="382"/>
      <c r="AS702" s="382"/>
      <c r="AT702" s="382"/>
      <c r="AU702" s="382"/>
      <c r="AV702" s="382"/>
      <c r="AW702" s="382"/>
      <c r="AX702" s="383"/>
    </row>
    <row r="703" spans="1:50" ht="51" customHeight="1">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553</v>
      </c>
      <c r="AE703" s="322"/>
      <c r="AF703" s="322"/>
      <c r="AG703" s="94" t="s">
        <v>595</v>
      </c>
      <c r="AH703" s="95"/>
      <c r="AI703" s="95"/>
      <c r="AJ703" s="95"/>
      <c r="AK703" s="95"/>
      <c r="AL703" s="95"/>
      <c r="AM703" s="95"/>
      <c r="AN703" s="95"/>
      <c r="AO703" s="95"/>
      <c r="AP703" s="95"/>
      <c r="AQ703" s="95"/>
      <c r="AR703" s="95"/>
      <c r="AS703" s="95"/>
      <c r="AT703" s="95"/>
      <c r="AU703" s="95"/>
      <c r="AV703" s="95"/>
      <c r="AW703" s="95"/>
      <c r="AX703" s="96"/>
    </row>
    <row r="704" spans="1:50" ht="56.25" customHeight="1">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553</v>
      </c>
      <c r="AE704" s="782"/>
      <c r="AF704" s="782"/>
      <c r="AG704" s="160" t="s">
        <v>596</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597</v>
      </c>
      <c r="AE705" s="714"/>
      <c r="AF705" s="714"/>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c r="A706" s="641"/>
      <c r="B706" s="642"/>
      <c r="C706" s="793"/>
      <c r="D706" s="794"/>
      <c r="E706" s="729" t="s">
        <v>528</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48" customHeight="1">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553</v>
      </c>
      <c r="AE708" s="604"/>
      <c r="AF708" s="604"/>
      <c r="AG708" s="741" t="s">
        <v>598</v>
      </c>
      <c r="AH708" s="742"/>
      <c r="AI708" s="742"/>
      <c r="AJ708" s="742"/>
      <c r="AK708" s="742"/>
      <c r="AL708" s="742"/>
      <c r="AM708" s="742"/>
      <c r="AN708" s="742"/>
      <c r="AO708" s="742"/>
      <c r="AP708" s="742"/>
      <c r="AQ708" s="742"/>
      <c r="AR708" s="742"/>
      <c r="AS708" s="742"/>
      <c r="AT708" s="742"/>
      <c r="AU708" s="742"/>
      <c r="AV708" s="742"/>
      <c r="AW708" s="742"/>
      <c r="AX708" s="743"/>
    </row>
    <row r="709" spans="1:50" ht="48" customHeight="1">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553</v>
      </c>
      <c r="AE709" s="322"/>
      <c r="AF709" s="322"/>
      <c r="AG709" s="94" t="s">
        <v>599</v>
      </c>
      <c r="AH709" s="95"/>
      <c r="AI709" s="95"/>
      <c r="AJ709" s="95"/>
      <c r="AK709" s="95"/>
      <c r="AL709" s="95"/>
      <c r="AM709" s="95"/>
      <c r="AN709" s="95"/>
      <c r="AO709" s="95"/>
      <c r="AP709" s="95"/>
      <c r="AQ709" s="95"/>
      <c r="AR709" s="95"/>
      <c r="AS709" s="95"/>
      <c r="AT709" s="95"/>
      <c r="AU709" s="95"/>
      <c r="AV709" s="95"/>
      <c r="AW709" s="95"/>
      <c r="AX709" s="96"/>
    </row>
    <row r="710" spans="1:50" ht="53.25" customHeight="1">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553</v>
      </c>
      <c r="AE710" s="322"/>
      <c r="AF710" s="322"/>
      <c r="AG710" s="94" t="s">
        <v>600</v>
      </c>
      <c r="AH710" s="95"/>
      <c r="AI710" s="95"/>
      <c r="AJ710" s="95"/>
      <c r="AK710" s="95"/>
      <c r="AL710" s="95"/>
      <c r="AM710" s="95"/>
      <c r="AN710" s="95"/>
      <c r="AO710" s="95"/>
      <c r="AP710" s="95"/>
      <c r="AQ710" s="95"/>
      <c r="AR710" s="95"/>
      <c r="AS710" s="95"/>
      <c r="AT710" s="95"/>
      <c r="AU710" s="95"/>
      <c r="AV710" s="95"/>
      <c r="AW710" s="95"/>
      <c r="AX710" s="96"/>
    </row>
    <row r="711" spans="1:50" ht="39.75" customHeight="1">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553</v>
      </c>
      <c r="AE711" s="322"/>
      <c r="AF711" s="322"/>
      <c r="AG711" s="94" t="s">
        <v>601</v>
      </c>
      <c r="AH711" s="95"/>
      <c r="AI711" s="95"/>
      <c r="AJ711" s="95"/>
      <c r="AK711" s="95"/>
      <c r="AL711" s="95"/>
      <c r="AM711" s="95"/>
      <c r="AN711" s="95"/>
      <c r="AO711" s="95"/>
      <c r="AP711" s="95"/>
      <c r="AQ711" s="95"/>
      <c r="AR711" s="95"/>
      <c r="AS711" s="95"/>
      <c r="AT711" s="95"/>
      <c r="AU711" s="95"/>
      <c r="AV711" s="95"/>
      <c r="AW711" s="95"/>
      <c r="AX711" s="96"/>
    </row>
    <row r="712" spans="1:50" ht="26.25" customHeight="1">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597</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553</v>
      </c>
      <c r="AE713" s="322"/>
      <c r="AF713" s="662"/>
      <c r="AG713" s="94" t="s">
        <v>602</v>
      </c>
      <c r="AH713" s="95"/>
      <c r="AI713" s="95"/>
      <c r="AJ713" s="95"/>
      <c r="AK713" s="95"/>
      <c r="AL713" s="95"/>
      <c r="AM713" s="95"/>
      <c r="AN713" s="95"/>
      <c r="AO713" s="95"/>
      <c r="AP713" s="95"/>
      <c r="AQ713" s="95"/>
      <c r="AR713" s="95"/>
      <c r="AS713" s="95"/>
      <c r="AT713" s="95"/>
      <c r="AU713" s="95"/>
      <c r="AV713" s="95"/>
      <c r="AW713" s="95"/>
      <c r="AX713" s="96"/>
    </row>
    <row r="714" spans="1:50" ht="39" customHeight="1">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553</v>
      </c>
      <c r="AE714" s="807"/>
      <c r="AF714" s="808"/>
      <c r="AG714" s="735" t="s">
        <v>603</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553</v>
      </c>
      <c r="AE715" s="604"/>
      <c r="AF715" s="655"/>
      <c r="AG715" s="741" t="s">
        <v>604</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597</v>
      </c>
      <c r="AE716" s="626"/>
      <c r="AF716" s="626"/>
      <c r="AG716" s="94" t="s">
        <v>605</v>
      </c>
      <c r="AH716" s="95"/>
      <c r="AI716" s="95"/>
      <c r="AJ716" s="95"/>
      <c r="AK716" s="95"/>
      <c r="AL716" s="95"/>
      <c r="AM716" s="95"/>
      <c r="AN716" s="95"/>
      <c r="AO716" s="95"/>
      <c r="AP716" s="95"/>
      <c r="AQ716" s="95"/>
      <c r="AR716" s="95"/>
      <c r="AS716" s="95"/>
      <c r="AT716" s="95"/>
      <c r="AU716" s="95"/>
      <c r="AV716" s="95"/>
      <c r="AW716" s="95"/>
      <c r="AX716" s="96"/>
    </row>
    <row r="717" spans="1:50" ht="34.5" customHeight="1">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553</v>
      </c>
      <c r="AE717" s="322"/>
      <c r="AF717" s="322"/>
      <c r="AG717" s="94" t="s">
        <v>606</v>
      </c>
      <c r="AH717" s="95"/>
      <c r="AI717" s="95"/>
      <c r="AJ717" s="95"/>
      <c r="AK717" s="95"/>
      <c r="AL717" s="95"/>
      <c r="AM717" s="95"/>
      <c r="AN717" s="95"/>
      <c r="AO717" s="95"/>
      <c r="AP717" s="95"/>
      <c r="AQ717" s="95"/>
      <c r="AR717" s="95"/>
      <c r="AS717" s="95"/>
      <c r="AT717" s="95"/>
      <c r="AU717" s="95"/>
      <c r="AV717" s="95"/>
      <c r="AW717" s="95"/>
      <c r="AX717" s="96"/>
    </row>
    <row r="718" spans="1:50" ht="27" customHeight="1">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597</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c r="A726" s="639" t="s">
        <v>48</v>
      </c>
      <c r="B726" s="801"/>
      <c r="C726" s="814" t="s">
        <v>53</v>
      </c>
      <c r="D726" s="836"/>
      <c r="E726" s="836"/>
      <c r="F726" s="837"/>
      <c r="G726" s="573" t="s">
        <v>607</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c r="A727" s="802"/>
      <c r="B727" s="803"/>
      <c r="C727" s="747" t="s">
        <v>57</v>
      </c>
      <c r="D727" s="748"/>
      <c r="E727" s="748"/>
      <c r="F727" s="749"/>
      <c r="G727" s="571" t="s">
        <v>608</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c r="A735" s="789" t="s">
        <v>609</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c r="A737" s="990" t="s">
        <v>431</v>
      </c>
      <c r="B737" s="203"/>
      <c r="C737" s="203"/>
      <c r="D737" s="204"/>
      <c r="E737" s="986" t="s">
        <v>589</v>
      </c>
      <c r="F737" s="986"/>
      <c r="G737" s="986"/>
      <c r="H737" s="986"/>
      <c r="I737" s="986"/>
      <c r="J737" s="986"/>
      <c r="K737" s="986"/>
      <c r="L737" s="986"/>
      <c r="M737" s="986"/>
      <c r="N737" s="358" t="s">
        <v>358</v>
      </c>
      <c r="O737" s="358"/>
      <c r="P737" s="358"/>
      <c r="Q737" s="358"/>
      <c r="R737" s="986" t="s">
        <v>611</v>
      </c>
      <c r="S737" s="986"/>
      <c r="T737" s="986"/>
      <c r="U737" s="986"/>
      <c r="V737" s="986"/>
      <c r="W737" s="986"/>
      <c r="X737" s="986"/>
      <c r="Y737" s="986"/>
      <c r="Z737" s="986"/>
      <c r="AA737" s="358" t="s">
        <v>359</v>
      </c>
      <c r="AB737" s="358"/>
      <c r="AC737" s="358"/>
      <c r="AD737" s="358"/>
      <c r="AE737" s="986" t="s">
        <v>611</v>
      </c>
      <c r="AF737" s="986"/>
      <c r="AG737" s="986"/>
      <c r="AH737" s="986"/>
      <c r="AI737" s="986"/>
      <c r="AJ737" s="986"/>
      <c r="AK737" s="986"/>
      <c r="AL737" s="986"/>
      <c r="AM737" s="986"/>
      <c r="AN737" s="358" t="s">
        <v>360</v>
      </c>
      <c r="AO737" s="358"/>
      <c r="AP737" s="358"/>
      <c r="AQ737" s="358"/>
      <c r="AR737" s="987" t="s">
        <v>611</v>
      </c>
      <c r="AS737" s="988"/>
      <c r="AT737" s="988"/>
      <c r="AU737" s="988"/>
      <c r="AV737" s="988"/>
      <c r="AW737" s="988"/>
      <c r="AX737" s="989"/>
      <c r="AY737" s="89"/>
      <c r="AZ737" s="89"/>
    </row>
    <row r="738" spans="1:52" ht="24.75" customHeight="1">
      <c r="A738" s="990" t="s">
        <v>361</v>
      </c>
      <c r="B738" s="203"/>
      <c r="C738" s="203"/>
      <c r="D738" s="204"/>
      <c r="E738" s="986" t="s">
        <v>610</v>
      </c>
      <c r="F738" s="986"/>
      <c r="G738" s="986"/>
      <c r="H738" s="986"/>
      <c r="I738" s="986"/>
      <c r="J738" s="986"/>
      <c r="K738" s="986"/>
      <c r="L738" s="986"/>
      <c r="M738" s="986"/>
      <c r="N738" s="358" t="s">
        <v>362</v>
      </c>
      <c r="O738" s="358"/>
      <c r="P738" s="358"/>
      <c r="Q738" s="358"/>
      <c r="R738" s="986" t="s">
        <v>612</v>
      </c>
      <c r="S738" s="986"/>
      <c r="T738" s="986"/>
      <c r="U738" s="986"/>
      <c r="V738" s="986"/>
      <c r="W738" s="986"/>
      <c r="X738" s="986"/>
      <c r="Y738" s="986"/>
      <c r="Z738" s="986"/>
      <c r="AA738" s="358" t="s">
        <v>482</v>
      </c>
      <c r="AB738" s="358"/>
      <c r="AC738" s="358"/>
      <c r="AD738" s="358"/>
      <c r="AE738" s="986" t="s">
        <v>613</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c r="A739" s="994" t="s">
        <v>542</v>
      </c>
      <c r="B739" s="995"/>
      <c r="C739" s="995"/>
      <c r="D739" s="996"/>
      <c r="E739" s="997" t="s">
        <v>549</v>
      </c>
      <c r="F739" s="998"/>
      <c r="G739" s="998"/>
      <c r="H739" s="91" t="str">
        <f>IF(E739="", "", "(")</f>
        <v>(</v>
      </c>
      <c r="I739" s="981" t="s">
        <v>484</v>
      </c>
      <c r="J739" s="981"/>
      <c r="K739" s="91" t="str">
        <f>IF(OR(I739="　", I739=""), "", "-")</f>
        <v/>
      </c>
      <c r="L739" s="982">
        <v>212</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thickBot="1">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7" t="s">
        <v>533</v>
      </c>
      <c r="B779" s="628"/>
      <c r="C779" s="628"/>
      <c r="D779" s="628"/>
      <c r="E779" s="628"/>
      <c r="F779" s="629"/>
      <c r="G779" s="594" t="s">
        <v>507</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508</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c r="A781" s="630"/>
      <c r="B781" s="631"/>
      <c r="C781" s="631"/>
      <c r="D781" s="631"/>
      <c r="E781" s="631"/>
      <c r="F781" s="632"/>
      <c r="G781" s="669" t="s">
        <v>615</v>
      </c>
      <c r="H781" s="670"/>
      <c r="I781" s="670"/>
      <c r="J781" s="670"/>
      <c r="K781" s="671"/>
      <c r="L781" s="663" t="s">
        <v>614</v>
      </c>
      <c r="M781" s="664"/>
      <c r="N781" s="664"/>
      <c r="O781" s="664"/>
      <c r="P781" s="664"/>
      <c r="Q781" s="664"/>
      <c r="R781" s="664"/>
      <c r="S781" s="664"/>
      <c r="T781" s="664"/>
      <c r="U781" s="664"/>
      <c r="V781" s="664"/>
      <c r="W781" s="664"/>
      <c r="X781" s="665"/>
      <c r="Y781" s="384">
        <v>52</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52</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63.75" customHeight="1">
      <c r="A837" s="372">
        <v>1</v>
      </c>
      <c r="B837" s="372">
        <v>1</v>
      </c>
      <c r="C837" s="354" t="s">
        <v>616</v>
      </c>
      <c r="D837" s="340"/>
      <c r="E837" s="340"/>
      <c r="F837" s="340"/>
      <c r="G837" s="340"/>
      <c r="H837" s="340"/>
      <c r="I837" s="340"/>
      <c r="J837" s="341"/>
      <c r="K837" s="342"/>
      <c r="L837" s="342"/>
      <c r="M837" s="342"/>
      <c r="N837" s="342"/>
      <c r="O837" s="342"/>
      <c r="P837" s="355" t="s">
        <v>614</v>
      </c>
      <c r="Q837" s="343"/>
      <c r="R837" s="343"/>
      <c r="S837" s="343"/>
      <c r="T837" s="343"/>
      <c r="U837" s="343"/>
      <c r="V837" s="343"/>
      <c r="W837" s="343"/>
      <c r="X837" s="343"/>
      <c r="Y837" s="344">
        <v>52</v>
      </c>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hidden="1" customHeight="1">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49" man="1"/>
    <brk id="189" max="49" man="1"/>
    <brk id="731" max="49" man="1"/>
    <brk id="83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3" sqref="P1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553</v>
      </c>
      <c r="R8" s="13" t="str">
        <f t="shared" si="3"/>
        <v>その他</v>
      </c>
      <c r="S8" s="13" t="str">
        <f t="shared" si="4"/>
        <v>その他</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543</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4" t="s">
        <v>28</v>
      </c>
      <c r="B2" s="1055"/>
      <c r="C2" s="1055"/>
      <c r="D2" s="1055"/>
      <c r="E2" s="1055"/>
      <c r="F2" s="1056"/>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row r="55" spans="1:50" ht="30" customHeight="1">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row r="108" spans="1:50" ht="30" customHeight="1">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row r="161" spans="1:50" ht="30" customHeight="1">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row r="214" spans="1:50" ht="30" customHeight="1">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2018-05-11T07:19:40Z</cp:lastPrinted>
  <dcterms:created xsi:type="dcterms:W3CDTF">2012-03-13T00:50:25Z</dcterms:created>
  <dcterms:modified xsi:type="dcterms:W3CDTF">2018-07-04T07:45:26Z</dcterms:modified>
</cp:coreProperties>
</file>