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1944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<sst xmlns="http://schemas.openxmlformats.org/spreadsheetml/2006/main" count="2828" uniqueCount="627">
  <si>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</si>
  <si>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</si>
  <si>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</si>
  <si>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</si>
  <si>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</si>
  <si>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</si>
  <si>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</si>
  <si>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</si>
  <si>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</si>
  <si>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</si>
  <si>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</si>
  <si>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</si>
  <si>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</si>
  <si>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</si>
  <si>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</si>
  <si>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</si>
  <si>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</si>
  <si>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</si>
  <si>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</si>
  <si>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</si>
  <si>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</si>
  <si>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</si>
  <si>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</si>
  <si>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</si>
  <si>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</si>
  <si>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</si>
  <si>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</si>
  <si>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</si>
  <si>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</si>
  <si>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</si>
  <si>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</si>
  <si>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</si>
  <si>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</si>
  <si>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</si>
  <si>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</si>
  <si>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</si>
  <si>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</si>
  <si>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</si>
  <si>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</si>
  <si>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</si>
  <si>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</si>
  <si>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</si>
  <si>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</si>
  <si>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</si>
  <si>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</si>
  <si>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</si>
  <si>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</si>
  <si>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</si>
  <si>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</si>
  <si>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</si>
  <si>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</si>
  <si>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</si>
  <si>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</si>
  <si>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</si>
  <si>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</si>
  <si>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</si>
  <si>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</si>
  <si>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</si>
  <si>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</si>
  <si>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</si>
  <si>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</si>
  <si>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</si>
  <si>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</si>
  <si>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</si>
  <si>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</si>
  <si>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</si>
  <si>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</si>
  <si>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</si>
  <si>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</si>
  <si>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</si>
  <si>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</si>
  <si>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</si>
  <si>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</si>
  <si>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</si>
  <si>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</si>
  <si>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</si>
  <si>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</si>
  <si>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</si>
  <si>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</si>
  <si>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</si>
  <si>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</si>
  <si>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</si>
  <si>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</si>
  <si>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</si>
  <si>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</si>
  <si>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</si>
  <si>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</si>
  <si>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</si>
  <si>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</si>
  <si>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</si>
  <si>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</si>
  <si>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</si>
  <si>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</si>
  <si>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</si>
  <si>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</si>
  <si>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</si>
  <si>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</si>
  <si>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</si>
  <si>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</si>
  <si>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</si>
  <si>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</si>
  <si>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</si>
  <si>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</si>
  <si>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</si>
  <si>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</si>
  <si>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</si>
  <si>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</si>
  <si>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</si>
  <si>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</si>
  <si>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</si>
  <si>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</si>
  <si>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</si>
  <si>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</si>
  <si>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</si>
  <si>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</si>
  <si>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</si>
  <si>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</si>
  <si>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</si>
  <si>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</si>
  <si>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</si>
  <si>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</si>
  <si>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</si>
  <si>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</si>
  <si>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</si>
  <si>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</si>
  <si>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</si>
  <si>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</si>
  <si>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</si>
  <si>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</si>
  <si>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</si>
  <si>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</si>
  <si>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</si>
  <si>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</si>
  <si>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</si>
  <si>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</si>
  <si>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</si>
  <si>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</si>
  <si>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</si>
  <si>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</si>
  <si>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</si>
  <si>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</si>
  <si>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</si>
  <si>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</si>
  <si>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</si>
  <si>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</si>
  <si>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</si>
  <si>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</si>
  <si>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</si>
  <si>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</si>
  <si>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</si>
  <si>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</si>
  <si>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</si>
  <si>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</si>
  <si>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</si>
  <si>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</si>
  <si>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</si>
  <si>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</si>
  <si>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</si>
  <si>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</si>
  <si>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</si>
  <si>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</si>
  <si>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</si>
  <si>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</si>
  <si>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</si>
  <si>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</si>
  <si>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</si>
  <si>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</si>
  <si>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</si>
  <si>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</si>
  <si>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</si>
  <si>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</si>
  <si>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</si>
  <si>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</si>
  <si>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</si>
  <si>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</si>
  <si>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</si>
  <si>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</si>
  <si>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</si>
  <si>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</si>
  <si>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</si>
  <si>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</si>
  <si>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</si>
  <si>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</si>
  <si>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</si>
  <si>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</si>
  <si>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</si>
  <si>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</si>
  <si>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</si>
  <si>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</si>
  <si>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</si>
  <si>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</si>
  <si>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</si>
  <si>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</si>
  <si>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</si>
  <si>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</si>
  <si>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</si>
  <si>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</si>
  <si>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</si>
  <si>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</si>
  <si>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</si>
  <si>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</si>
  <si>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</si>
  <si>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</si>
  <si>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</si>
  <si>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</si>
  <si>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</si>
  <si>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</si>
  <si>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</si>
  <si>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</si>
  <si>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</si>
  <si>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</si>
  <si>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</si>
  <si>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</si>
  <si>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</si>
  <si>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</si>
  <si>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</si>
  <si>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</si>
  <si>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</si>
  <si>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</si>
  <si>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</si>
  <si>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</si>
  <si>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</si>
  <si>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</si>
  <si>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</si>
  <si>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</si>
  <si>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</si>
  <si>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</si>
  <si>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</si>
  <si>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</si>
  <si>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</si>
  <si>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</si>
  <si>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</si>
  <si>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</si>
  <si>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</si>
  <si>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</si>
  <si>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</si>
  <si>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</si>
  <si>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</si>
  <si>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</si>
  <si>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</si>
  <si>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</si>
  <si>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</si>
  <si>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</si>
  <si>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</si>
  <si>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</si>
  <si>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</si>
  <si>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</si>
  <si>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</si>
  <si>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</si>
  <si>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</si>
  <si>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</si>
  <si>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</si>
  <si>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</si>
  <si>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</si>
  <si>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</si>
  <si>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</si>
  <si>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</si>
  <si>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</si>
  <si>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</si>
  <si>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</si>
  <si>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</si>
  <si>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</si>
  <si>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</si>
  <si>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</si>
  <si>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</si>
  <si>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</si>
  <si>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</si>
  <si>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</si>
  <si>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</si>
  <si>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</si>
  <si>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</si>
  <si>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</si>
  <si>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</si>
  <si>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</si>
  <si>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</si>
  <si>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</si>
  <si>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</si>
  <si>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</si>
  <si>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</si>
  <si>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</si>
  <si>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</si>
  <si>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</si>
  <si>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</si>
  <si>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</si>
  <si>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</si>
  <si>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</si>
  <si>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</si>
  <si>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</si>
  <si>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</si>
  <si>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</si>
  <si>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</si>
  <si>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</si>
  <si>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</si>
  <si>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</si>
  <si>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</si>
  <si>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</si>
  <si>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</si>
  <si>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</si>
  <si>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</si>
  <si>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</si>
  <si>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</si>
  <si>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</si>
  <si>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</si>
  <si>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</si>
  <si>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</si>
  <si>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</si>
  <si>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</si>
  <si>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</si>
  <si>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</si>
  <si>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</si>
  <si>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</si>
  <si>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</si>
  <si>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</si>
  <si>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</si>
  <si>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</si>
  <si>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</si>
  <si>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</si>
  <si>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</si>
  <si>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</si>
  <si>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</si>
  <si>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</si>
  <si>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</si>
  <si>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</si>
  <si>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</si>
  <si>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</si>
  <si>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</si>
  <si>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</si>
  <si>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</si>
  <si>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</si>
  <si>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</si>
  <si>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</si>
  <si>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</si>
  <si>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</si>
  <si>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</si>
  <si>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</si>
  <si>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</si>
  <si>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</si>
  <si>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</si>
  <si>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</si>
  <si>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</si>
  <si>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</si>
  <si>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</si>
  <si>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</si>
  <si>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</si>
  <si>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</si>
  <si>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</si>
  <si>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</si>
  <si>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</si>
  <si>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</si>
  <si>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</si>
  <si>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</si>
  <si>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</si>
  <si>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</si>
  <si>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</si>
  <si>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</si>
  <si>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</si>
  <si>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</si>
  <si>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</si>
  <si>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</si>
  <si>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</si>
  <si>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</si>
  <si>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</si>
  <si>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</si>
  <si>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</si>
  <si>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</si>
  <si>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</si>
  <si>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</si>
  <si>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</si>
  <si>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</si>
  <si>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</si>
  <si>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</si>
  <si>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</si>
  <si>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</si>
  <si>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</si>
  <si>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</si>
  <si>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</si>
  <si>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</si>
  <si>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</si>
  <si>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</si>
  <si>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</si>
  <si>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</si>
  <si>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</si>
  <si>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</si>
  <si>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</si>
  <si>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</si>
  <si>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</si>
  <si>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</si>
  <si>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</si>
  <si>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</si>
  <si>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</si>
  <si>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</si>
  <si>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</si>
  <si>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</si>
  <si>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</si>
  <si>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</si>
  <si>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</si>
  <si>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</si>
  <si>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</si>
  <si>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</si>
  <si>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</si>
  <si>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</si>
  <si>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</si>
  <si>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</si>
  <si>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</si>
  <si>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</si>
  <si>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</si>
  <si>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</si>
  <si>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</si>
  <si>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</si>
  <si>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</si>
  <si>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</si>
  <si>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</si>
  <si>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</si>
  <si>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</si>
  <si>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</si>
  <si>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</si>
  <si>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</si>
  <si>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</si>
  <si>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</si>
  <si>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</si>
  <si>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</si>
  <si>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</si>
  <si>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</si>
  <si>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</si>
  <si>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</si>
  <si>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</si>
  <si>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</si>
  <si>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</si>
  <si>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</si>
  <si>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</si>
  <si>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</si>
  <si>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</si>
  <si>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</si>
  <si>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</si>
  <si>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</si>
  <si>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</si>
  <si>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</si>
  <si>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</si>
  <si>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</si>
  <si>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</si>
  <si>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</si>
  <si>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</si>
  <si>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</si>
  <si>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</si>
  <si>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</si>
  <si>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</si>
  <si>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</si>
  <si>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</si>
  <si>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</si>
  <si>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</si>
  <si>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</si>
  <si>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</si>
  <si>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</si>
  <si>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</si>
  <si>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</si>
  <si>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</si>
  <si>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</si>
  <si>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</si>
  <si>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</si>
  <si>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</si>
  <si>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</si>
  <si>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</si>
  <si>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</si>
  <si>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</si>
  <si>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</si>
  <si>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</si>
  <si>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</si>
  <si>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</si>
  <si>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</si>
  <si>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</si>
  <si>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</si>
  <si>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</si>
  <si>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</si>
  <si>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</si>
  <si>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</si>
  <si>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</si>
  <si>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</si>
  <si>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</si>
  <si>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</si>
  <si>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</si>
  <si>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</si>
  <si>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</si>
  <si>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</si>
  <si>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</si>
  <si>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</si>
  <si>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</si>
  <si>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</si>
  <si>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</si>
  <si>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</si>
  <si>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</si>
  <si>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</si>
  <si>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</si>
  <si>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</si>
  <si>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</si>
  <si>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</si>
  <si>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</si>
  <si>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</si>
  <si>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</si>
  <si>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</si>
  <si>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</si>
  <si>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</si>
  <si>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</si>
  <si>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</si>
  <si>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</si>
  <si>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</si>
  <si>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</si>
  <si>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</si>
  <si>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</si>
  <si>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</si>
  <si>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</si>
  <si>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</si>
  <si>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</si>
  <si>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</si>
  <si>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</si>
  <si>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</si>
  <si>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</si>
  <si>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</si>
  <si>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</si>
  <si>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</si>
  <si>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</si>
  <si>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</si>
  <si>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</si>
  <si>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</si>
  <si>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</si>
  <si>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</si>
  <si>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</si>
  <si>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</si>
  <si>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</si>
  <si>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</si>
  <si>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</si>
  <si>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</si>
  <si>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</si>
  <si>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</si>
  <si>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</si>
  <si>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</si>
  <si>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</si>
  <si>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</si>
  <si>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</si>
  <si>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</si>
  <si>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</si>
  <si>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</si>
  <si>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</si>
  <si>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</si>
  <si>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</si>
  <si>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</si>
  <si>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</si>
  <si>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</si>
  <si>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</si>
  <si>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</si>
  <si>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</si>
  <si>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日・カリコム友好協力拠出金（任意拠出金）</t>
    <phoneticPr fontId="5"/>
  </si>
  <si>
    <t>日カリコム閣僚レベル会合において決定（２０００年１１月）
（我が国から，河野洋平外相（当時）が出席）
カリコム事務局からの要請</t>
    <phoneticPr fontId="5"/>
  </si>
  <si>
    <t>○</t>
  </si>
  <si>
    <t>外務省</t>
  </si>
  <si>
    <t>中南米局</t>
    <rPh sb="0" eb="4">
      <t>チュウナンベイキョク</t>
    </rPh>
    <phoneticPr fontId="5"/>
  </si>
  <si>
    <t>カリブ室</t>
    <rPh sb="3" eb="4">
      <t>シツ</t>
    </rPh>
    <phoneticPr fontId="5"/>
  </si>
  <si>
    <t>室長　中野　大輔</t>
    <rPh sb="0" eb="2">
      <t>シツチョウ</t>
    </rPh>
    <rPh sb="3" eb="5">
      <t>ナカノ</t>
    </rPh>
    <rPh sb="6" eb="8">
      <t>ダイスケ</t>
    </rPh>
    <phoneticPr fontId="5"/>
  </si>
  <si>
    <t>２０００年１１月の第１回日・カリコム外相会議で採択された「２１世紀のための日・カリコム協力のための新たな枠組み」を踏まえ，設置。カリコム諸国への協力事業の拡大とそれを通じた日・カリコム諸国間の友好・信頼関係の増進や国連等のマルチの場におけるカリコム諸国１４か国との協力関係の維持，強化を目的とする。</t>
    <phoneticPr fontId="5"/>
  </si>
  <si>
    <t>拠出金</t>
    <rPh sb="0" eb="3">
      <t>キョシュツキン</t>
    </rPh>
    <phoneticPr fontId="5"/>
  </si>
  <si>
    <t>-</t>
    <phoneticPr fontId="5"/>
  </si>
  <si>
    <t>-</t>
    <phoneticPr fontId="5"/>
  </si>
  <si>
    <t>-</t>
    <phoneticPr fontId="5"/>
  </si>
  <si>
    <t>-</t>
    <phoneticPr fontId="5"/>
  </si>
  <si>
    <t>日・カリコム友好協力拠出金は，外相会合で合意したもので，協力の一環として日・カリコムの友好協力関係に貢献することを目的としたものである。我が国は様々な施策を通じて友好関係強化を図っており，その因果関係は必ずしも一対一対応ではなく，各年に共通する成果目標を定量的に提示することは困難であるが，本拠出金を設立以降，約１５年の間に，日本とカリコム諸国間の要人往来や交流は活発化している。</t>
    <phoneticPr fontId="5"/>
  </si>
  <si>
    <t>カリコム諸国との交流を促進し，更なる関係強化に努める。</t>
    <phoneticPr fontId="5"/>
  </si>
  <si>
    <t>成果実績として，日・カリコム間の貿易総額を指標とする。（H29年度より本指標を採用したところ，H28年度までの目標値は実績と同値としている。）</t>
    <phoneticPr fontId="5"/>
  </si>
  <si>
    <t>億円</t>
    <rPh sb="0" eb="2">
      <t>オクエン</t>
    </rPh>
    <phoneticPr fontId="5"/>
  </si>
  <si>
    <t>-</t>
    <phoneticPr fontId="5"/>
  </si>
  <si>
    <t>-</t>
    <phoneticPr fontId="5"/>
  </si>
  <si>
    <t>日・カリコム友好協力及びカリコム諸国の発展に資するプロジェクトの数。
金額の規模から毎年１件の事業を採択しており，その分野はカリコム側の要請に応じ，環境，防災，観光，経済交流など多岐にわたっている。各事業の実施に際しては，毎年，日・カリコム間の友好関係強化に資する，達成すべき目標を明確にし，かつ，ＰＤＣＡサイクルを確保している（備考参照）。</t>
    <phoneticPr fontId="5"/>
  </si>
  <si>
    <t>プロジェクト</t>
    <phoneticPr fontId="5"/>
  </si>
  <si>
    <t>プロジェクト</t>
    <phoneticPr fontId="5"/>
  </si>
  <si>
    <t>-</t>
    <phoneticPr fontId="5"/>
  </si>
  <si>
    <t>拠出額　／　プロジェクト数　　　　　　　　　　　　　　</t>
    <rPh sb="0" eb="3">
      <t>キョシュツガク</t>
    </rPh>
    <rPh sb="12" eb="13">
      <t>スウ</t>
    </rPh>
    <phoneticPr fontId="5"/>
  </si>
  <si>
    <t>千円</t>
    <rPh sb="0" eb="2">
      <t>センエン</t>
    </rPh>
    <phoneticPr fontId="5"/>
  </si>
  <si>
    <t>3,630/1</t>
    <phoneticPr fontId="5"/>
  </si>
  <si>
    <t>5,377/1</t>
    <phoneticPr fontId="5"/>
  </si>
  <si>
    <t>3,764/1</t>
    <phoneticPr fontId="5"/>
  </si>
  <si>
    <t>5,019/1</t>
    <phoneticPr fontId="5"/>
  </si>
  <si>
    <t>Ⅰ　地域別外交</t>
    <rPh sb="2" eb="5">
      <t>チイキベツ</t>
    </rPh>
    <rPh sb="5" eb="7">
      <t>ガイコウ</t>
    </rPh>
    <phoneticPr fontId="5"/>
  </si>
  <si>
    <t>１－３　中南米地域外交</t>
    <rPh sb="4" eb="7">
      <t>チュウナンベイ</t>
    </rPh>
    <rPh sb="7" eb="9">
      <t>チイキ</t>
    </rPh>
    <rPh sb="9" eb="11">
      <t>ガイコウ</t>
    </rPh>
    <phoneticPr fontId="5"/>
  </si>
  <si>
    <t>回</t>
    <rPh sb="0" eb="1">
      <t>カイ</t>
    </rPh>
    <phoneticPr fontId="5"/>
  </si>
  <si>
    <t>-</t>
    <phoneticPr fontId="5"/>
  </si>
  <si>
    <t>-</t>
    <phoneticPr fontId="5"/>
  </si>
  <si>
    <t>・貿易・投資の増大等を通じた経済関係の強化
・国際社会の諸課題に関する協力関係の強化
・要人往来及び様々なレベルでの交流及び対外発信の強化
・多国間フォーラムを活用した中米カリブ諸国との関係強化
・中米カリブ諸国との首脳・外相会談の実施数</t>
    <phoneticPr fontId="5"/>
  </si>
  <si>
    <t>-</t>
    <phoneticPr fontId="5"/>
  </si>
  <si>
    <t>緊密な意見交換や政策協議等を通じた中米カリブ諸国との経済関係強化，国際社会の諸課題に関する協力関係強化及び相互理解の促進。</t>
    <phoneticPr fontId="5"/>
  </si>
  <si>
    <t>第5回日・カリコム外相会合の開催やジャマイカ外相の訪日をはじめ，様々なレベルで関係強化に向けた会談・政策協議等が行われた。</t>
    <phoneticPr fontId="5"/>
  </si>
  <si>
    <t>日・カリコム友好協力及びカリコム諸国の発展に資するプロジェクトの実施は，日本とカリコム間の貿易・投資の増大等を通じた経済関係の強化，国際社会の諸課題に関する協力関係の強化，様々なレベルでの交流等に貢献し，本事業の成果である日本とカリコムの友好協力に資する。</t>
    <phoneticPr fontId="5"/>
  </si>
  <si>
    <t>無</t>
  </si>
  <si>
    <t>‐</t>
  </si>
  <si>
    <t>カリコムは国際社会において一定の影響力を有し，我が国と基本的価値を共有しており，地政学上も，同じ海洋生物資源の持続可能な利用を支持する国としても，また国連等の国際場裡での協力の観点からも我が国の外交政策上重要。</t>
    <phoneticPr fontId="5"/>
  </si>
  <si>
    <t>カリコム諸国と関連の地方自治団体や民間団体はほとんどなく，国が実施する必要がある。</t>
    <phoneticPr fontId="5"/>
  </si>
  <si>
    <t>各年度のプロジェクトは，各年度直近の日・カリコム外相会合等で採択された共同文書に沿ったカリコム諸国のニーズが高い分野における事業。</t>
    <phoneticPr fontId="5"/>
  </si>
  <si>
    <t>カリコム事務局から提出される事業案は本省及び在外公館で精査し、真に必要な事業のみに拠出している。</t>
    <phoneticPr fontId="5"/>
  </si>
  <si>
    <t>一部の国ではなく，カリコム加盟各国が裨益するプロジェクトのみ承認している。</t>
    <phoneticPr fontId="5"/>
  </si>
  <si>
    <t>カリコム事務局から提出される予算計画については，本省及び在外公館で確認し，適当でないと判断する場合は，修正して再提出を求めている。</t>
    <phoneticPr fontId="5"/>
  </si>
  <si>
    <t>当初予算よりも低コストで実施できた場合は，それらを積み立て，新たなプロジェクトに活用している。</t>
    <phoneticPr fontId="5"/>
  </si>
  <si>
    <t>カリコム事務局から提出される予算計画については，本省及び在外公館で確認し，該当しない項目については削除を求め再提出を求めている。</t>
    <phoneticPr fontId="5"/>
  </si>
  <si>
    <t>コスト削減や効率化に努め，当初予算よりも低コストで実施できた場合は，それらを積み立て，新たなプロジェクトに活用している。</t>
    <phoneticPr fontId="5"/>
  </si>
  <si>
    <t>専門家が実施すると同時に，日・カリコム事務レベル協議等の機会や在外公館からの連絡を通じて，プロジェクトの内容や進捗を確認することにより，成果実績が成果目標に見合うものとなるようにしている。</t>
    <phoneticPr fontId="5"/>
  </si>
  <si>
    <t>専門家が実施することで実効性が高いものとなっている。</t>
    <phoneticPr fontId="5"/>
  </si>
  <si>
    <t>専門家が実施すると同時に，日・カリコム事務レベル協議等の機会や在外公館からの連絡を通じて，プロジェクトの内容や進捗を確認している。</t>
    <phoneticPr fontId="5"/>
  </si>
  <si>
    <t>点検結果を踏まえ，改善すべき点は今後の案件形成において反映するようカリコム側と調整する。</t>
    <phoneticPr fontId="5"/>
  </si>
  <si>
    <t>○カリコムにおいては，以下の通りＰＤＣＡを確保。
①計画段階（Plan）：カリコム事務局が加盟国からの要請をとりまとめ提出した提案書を精査し，必要に応じ修正協議を行った上で承認，②実施段階（Do)：カリコム事務局に対し中間報告の提出を求めたり，事業のモニタリングを行っている，③評価段階（Check）：事後，報告書を確認し，計画に基づく実施及び成果につき評価，④フォローアップ段階（Act）：毎年行っている日・カリコム事務レベル協議をはじめ，政務レベルを含む不定期の協議において，事業及び基金運営の改善について指摘や意見交換を行っている。
○カリコム事務局における邦人職員：カリコムは地域機構であり，その事務局であるカリコム事務局は加盟国で構成されているためそもそも邦人職員の登用が想定されていないが，２００６年以降，継続的にカリコム事務局に地域開発計画のJICA専門家１名を派遣。</t>
    <phoneticPr fontId="5"/>
  </si>
  <si>
    <t>-</t>
    <phoneticPr fontId="5"/>
  </si>
  <si>
    <t>156</t>
    <phoneticPr fontId="5"/>
  </si>
  <si>
    <t>179</t>
    <phoneticPr fontId="5"/>
  </si>
  <si>
    <t>174</t>
    <phoneticPr fontId="5"/>
  </si>
  <si>
    <t>165</t>
    <phoneticPr fontId="5"/>
  </si>
  <si>
    <t>171</t>
    <phoneticPr fontId="5"/>
  </si>
  <si>
    <t>199</t>
    <phoneticPr fontId="5"/>
  </si>
  <si>
    <t>事業費</t>
    <rPh sb="0" eb="3">
      <t>ジギョウヒ</t>
    </rPh>
    <phoneticPr fontId="5"/>
  </si>
  <si>
    <t>カリコム事務局</t>
    <rPh sb="4" eb="7">
      <t>ジムキョク</t>
    </rPh>
    <phoneticPr fontId="5"/>
  </si>
  <si>
    <t>-</t>
    <phoneticPr fontId="5"/>
  </si>
  <si>
    <t>気候変動対応農業実践のための進歩的情報通信技術ソリューション活用プロジェクト</t>
    <rPh sb="0" eb="2">
      <t>キコウ</t>
    </rPh>
    <rPh sb="2" eb="4">
      <t>ヘンドウ</t>
    </rPh>
    <rPh sb="4" eb="6">
      <t>タイオウ</t>
    </rPh>
    <rPh sb="6" eb="8">
      <t>ノウギョウ</t>
    </rPh>
    <rPh sb="8" eb="10">
      <t>ジッセン</t>
    </rPh>
    <rPh sb="14" eb="17">
      <t>シンポテキ</t>
    </rPh>
    <rPh sb="17" eb="19">
      <t>ジョウホウ</t>
    </rPh>
    <rPh sb="19" eb="21">
      <t>ツウシン</t>
    </rPh>
    <rPh sb="21" eb="23">
      <t>ギジュツ</t>
    </rPh>
    <rPh sb="30" eb="32">
      <t>カツヨウ</t>
    </rPh>
    <phoneticPr fontId="5"/>
  </si>
  <si>
    <t>-</t>
    <phoneticPr fontId="5"/>
  </si>
  <si>
    <t xml:space="preserve">日・カリコム友好協力の促進及びカリコム諸国の発展に資するプロジェクトに対し支援するもの。カリコムからの要請に基づき日本とカリコムの友好協力に貢献に資するプロジェクトを支援。支援分野に限定はない。
２０１７年度は，「日・カリコム共同閣僚声明」の下，小島嶼国特有の脆弱性克服を含む持続的発展に向けた協力に資する案件として，また，「カリコムのための戦略的計画2015-2019」の優先戦略である「経済的強靭性の構築：安定と持続可能な経済成長及び開発」に資する案件として，「気候変動対応農業実践のための進歩的情報通信技術ソリューション活用プロジェクト」を承認し，カリコムの小規模農家による気候変動対応型農業実践のため情報通信技術適用と利用能力向上に関するワークショップ等を実施中 。
</t>
    <phoneticPr fontId="5"/>
  </si>
  <si>
    <t>日カリコム友好協基金は，日本とカリコムの友好協力に貢献することを目的としている。28年度はカリコム戦略計画に資する，「カリブ地域における非感染性疾患予防・統制のための塩分摂取量削減」プロジェクト，29年度は「気候変動対応型農業実践のための進歩的情報通信技術ソリューション活用プロジェクト」を実施中。また，30年度は「カリブ地域における埋立廃棄物管理：福岡方式（準好気性）の導入プロジェクト」を承認。</t>
    <phoneticPr fontId="5"/>
  </si>
  <si>
    <t>-</t>
    <phoneticPr fontId="5"/>
  </si>
  <si>
    <t>日本単独の支援によるプロジェクト実施のためには，現状レベルの予算額の維持が必要。複数のプロジェクトの要請がカリコム事務局で検討されている場合は同じ予算でより高い効果が期待できるものを選択することとし，効果を減じない範囲で予算削減する等の精査を行うこととする。また，案件形成の段階からカリコム側と可能な限り調整を行うようにする。</t>
    <phoneticPr fontId="5"/>
  </si>
  <si>
    <t>中米カリブ諸国との政務レベル以上の会談実施数 
（※H29年度：カリブ諸国の実績値は14回）
※H28年度までは首脳・外相会談の実施数</t>
    <rPh sb="9" eb="11">
      <t>セイム</t>
    </rPh>
    <rPh sb="14" eb="16">
      <t>イジョウ</t>
    </rPh>
    <rPh sb="17" eb="19">
      <t>カイダン</t>
    </rPh>
    <rPh sb="51" eb="52">
      <t>ネン</t>
    </rPh>
    <rPh sb="52" eb="53">
      <t>ド</t>
    </rPh>
    <rPh sb="56" eb="58">
      <t>シュノウ</t>
    </rPh>
    <rPh sb="59" eb="61">
      <t>ガイショウ</t>
    </rPh>
    <rPh sb="61" eb="63">
      <t>カイダン</t>
    </rPh>
    <rPh sb="64" eb="66">
      <t>ジッシ</t>
    </rPh>
    <rPh sb="66" eb="67">
      <t>スウ</t>
    </rPh>
    <phoneticPr fontId="5"/>
  </si>
  <si>
    <t>A.カリコム事務局</t>
    <rPh sb="6" eb="9">
      <t>ジムキョク</t>
    </rPh>
    <phoneticPr fontId="5"/>
  </si>
  <si>
    <t>気候変動対応型農業実践のための進歩的情報通信技術ソリューション活用プロジェクト</t>
    <phoneticPr fontId="5"/>
  </si>
  <si>
    <t>-</t>
    <phoneticPr fontId="5"/>
  </si>
  <si>
    <t>-</t>
    <phoneticPr fontId="5"/>
  </si>
  <si>
    <t>外務省設置法第４条第３号</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</si>
</sst>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16</xdr:col>
      <xdr:colOff>163286</xdr:colOff>
      <xdr:row>741</xdr:row>
      <xdr:rowOff>81643</xdr:rowOff>
    </xdr:from>
    <xdr:to>
      <xdr:col>41</xdr:col>
      <xdr:colOff>1360</xdr:colOff>
      <xdr:row>754</xdr:row>
      <xdr:rowOff>224517</xdr:rowOff>
    </xdr:to>
    <xdr:pic>
      <xdr:nvPicPr>
        <xdr:cNvPr id="6" name="図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00" y="46699714"/>
          <a:ext cx="4936671" cy="47420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200</v>
      </c>
      <c r="AT2" s="938"/>
      <c r="AU2" s="938"/>
      <c r="AV2" s="52" t="str">
        <f>IF(AW2="", "", "-")</f>
        <v/>
      </c>
      <c r="AW2" s="909"/>
      <c r="AX2" s="909"/>
    </row>
    <row r="3" spans="1:50" ht="21" customHeight="1" thickBot="1">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553</v>
      </c>
      <c r="AK3" s="868"/>
      <c r="AL3" s="868"/>
      <c r="AM3" s="868"/>
      <c r="AN3" s="868"/>
      <c r="AO3" s="868"/>
      <c r="AP3" s="868"/>
      <c r="AQ3" s="868"/>
      <c r="AR3" s="868"/>
      <c r="AS3" s="868"/>
      <c r="AT3" s="868"/>
      <c r="AU3" s="868"/>
      <c r="AV3" s="868"/>
      <c r="AW3" s="868"/>
      <c r="AX3" s="24" t="s">
        <v>65</v>
      </c>
    </row>
    <row r="4" spans="1:50" ht="24.75" customHeight="1">
      <c r="A4" s="703" t="s">
        <v>25</v>
      </c>
      <c r="B4" s="704"/>
      <c r="C4" s="704"/>
      <c r="D4" s="704"/>
      <c r="E4" s="704"/>
      <c r="F4" s="704"/>
      <c r="G4" s="681" t="s">
        <v>550</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554</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c r="A5" s="691" t="s">
        <v>67</v>
      </c>
      <c r="B5" s="692"/>
      <c r="C5" s="692"/>
      <c r="D5" s="692"/>
      <c r="E5" s="692"/>
      <c r="F5" s="693"/>
      <c r="G5" s="838" t="s">
        <v>176</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555</v>
      </c>
      <c r="AF5" s="698"/>
      <c r="AG5" s="698"/>
      <c r="AH5" s="698"/>
      <c r="AI5" s="698"/>
      <c r="AJ5" s="698"/>
      <c r="AK5" s="698"/>
      <c r="AL5" s="698"/>
      <c r="AM5" s="698"/>
      <c r="AN5" s="698"/>
      <c r="AO5" s="698"/>
      <c r="AP5" s="699"/>
      <c r="AQ5" s="700" t="s">
        <v>556</v>
      </c>
      <c r="AR5" s="701"/>
      <c r="AS5" s="701"/>
      <c r="AT5" s="701"/>
      <c r="AU5" s="701"/>
      <c r="AV5" s="701"/>
      <c r="AW5" s="701"/>
      <c r="AX5" s="702"/>
    </row>
    <row r="6" spans="1:50" ht="39" customHeight="1">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c r="A7" s="491" t="s">
        <v>22</v>
      </c>
      <c r="B7" s="492"/>
      <c r="C7" s="492"/>
      <c r="D7" s="492"/>
      <c r="E7" s="492"/>
      <c r="F7" s="493"/>
      <c r="G7" s="494" t="s">
        <v>626</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551</v>
      </c>
      <c r="AF7" s="911"/>
      <c r="AG7" s="911"/>
      <c r="AH7" s="911"/>
      <c r="AI7" s="911"/>
      <c r="AJ7" s="911"/>
      <c r="AK7" s="911"/>
      <c r="AL7" s="911"/>
      <c r="AM7" s="911"/>
      <c r="AN7" s="911"/>
      <c r="AO7" s="911"/>
      <c r="AP7" s="911"/>
      <c r="AQ7" s="911"/>
      <c r="AR7" s="911"/>
      <c r="AS7" s="911"/>
      <c r="AT7" s="911"/>
      <c r="AU7" s="911"/>
      <c r="AV7" s="911"/>
      <c r="AW7" s="911"/>
      <c r="AX7" s="912"/>
    </row>
    <row r="8" spans="1:50" ht="53.25" customHeight="1">
      <c r="A8" s="491" t="s">
        <v>389</v>
      </c>
      <c r="B8" s="492"/>
      <c r="C8" s="492"/>
      <c r="D8" s="492"/>
      <c r="E8" s="492"/>
      <c r="F8" s="493"/>
      <c r="G8" s="939" t="str">
        <f>入力規則等!A26</f>
        <v>ＯＤＡ</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経済協力</v>
      </c>
      <c r="AF8" s="719"/>
      <c r="AG8" s="719"/>
      <c r="AH8" s="719"/>
      <c r="AI8" s="719"/>
      <c r="AJ8" s="719"/>
      <c r="AK8" s="719"/>
      <c r="AL8" s="719"/>
      <c r="AM8" s="719"/>
      <c r="AN8" s="719"/>
      <c r="AO8" s="719"/>
      <c r="AP8" s="719"/>
      <c r="AQ8" s="719"/>
      <c r="AR8" s="719"/>
      <c r="AS8" s="719"/>
      <c r="AT8" s="719"/>
      <c r="AU8" s="719"/>
      <c r="AV8" s="719"/>
      <c r="AW8" s="719"/>
      <c r="AX8" s="720"/>
    </row>
    <row r="9" spans="1:50" ht="58.5" customHeight="1">
      <c r="A9" s="848" t="s">
        <v>23</v>
      </c>
      <c r="B9" s="849"/>
      <c r="C9" s="849"/>
      <c r="D9" s="849"/>
      <c r="E9" s="849"/>
      <c r="F9" s="849"/>
      <c r="G9" s="850" t="s">
        <v>557</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96" customHeight="1">
      <c r="A10" s="659" t="s">
        <v>30</v>
      </c>
      <c r="B10" s="660"/>
      <c r="C10" s="660"/>
      <c r="D10" s="660"/>
      <c r="E10" s="660"/>
      <c r="F10" s="660"/>
      <c r="G10" s="753" t="s">
        <v>617</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c r="A11" s="659" t="s">
        <v>5</v>
      </c>
      <c r="B11" s="660"/>
      <c r="C11" s="660"/>
      <c r="D11" s="660"/>
      <c r="E11" s="660"/>
      <c r="F11" s="661"/>
      <c r="G11" s="694" t="str">
        <f>入力規則等!P10</f>
        <v>その他</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c r="A13" s="613"/>
      <c r="B13" s="614"/>
      <c r="C13" s="614"/>
      <c r="D13" s="614"/>
      <c r="E13" s="614"/>
      <c r="F13" s="615"/>
      <c r="G13" s="722" t="s">
        <v>6</v>
      </c>
      <c r="H13" s="723"/>
      <c r="I13" s="763" t="s">
        <v>7</v>
      </c>
      <c r="J13" s="764"/>
      <c r="K13" s="764"/>
      <c r="L13" s="764"/>
      <c r="M13" s="764"/>
      <c r="N13" s="764"/>
      <c r="O13" s="765"/>
      <c r="P13" s="656">
        <v>5</v>
      </c>
      <c r="Q13" s="657"/>
      <c r="R13" s="657"/>
      <c r="S13" s="657"/>
      <c r="T13" s="657"/>
      <c r="U13" s="657"/>
      <c r="V13" s="658"/>
      <c r="W13" s="656">
        <v>5</v>
      </c>
      <c r="X13" s="657"/>
      <c r="Y13" s="657"/>
      <c r="Z13" s="657"/>
      <c r="AA13" s="657"/>
      <c r="AB13" s="657"/>
      <c r="AC13" s="658"/>
      <c r="AD13" s="656">
        <v>4</v>
      </c>
      <c r="AE13" s="657"/>
      <c r="AF13" s="657"/>
      <c r="AG13" s="657"/>
      <c r="AH13" s="657"/>
      <c r="AI13" s="657"/>
      <c r="AJ13" s="658"/>
      <c r="AK13" s="656">
        <v>5</v>
      </c>
      <c r="AL13" s="657"/>
      <c r="AM13" s="657"/>
      <c r="AN13" s="657"/>
      <c r="AO13" s="657"/>
      <c r="AP13" s="657"/>
      <c r="AQ13" s="658"/>
      <c r="AR13" s="917"/>
      <c r="AS13" s="918"/>
      <c r="AT13" s="918"/>
      <c r="AU13" s="918"/>
      <c r="AV13" s="918"/>
      <c r="AW13" s="918"/>
      <c r="AX13" s="919"/>
    </row>
    <row r="14" spans="1:50" ht="21" customHeight="1">
      <c r="A14" s="613"/>
      <c r="B14" s="614"/>
      <c r="C14" s="614"/>
      <c r="D14" s="614"/>
      <c r="E14" s="614"/>
      <c r="F14" s="615"/>
      <c r="G14" s="724"/>
      <c r="H14" s="725"/>
      <c r="I14" s="710" t="s">
        <v>8</v>
      </c>
      <c r="J14" s="761"/>
      <c r="K14" s="761"/>
      <c r="L14" s="761"/>
      <c r="M14" s="761"/>
      <c r="N14" s="761"/>
      <c r="O14" s="762"/>
      <c r="P14" s="656">
        <v>0</v>
      </c>
      <c r="Q14" s="657"/>
      <c r="R14" s="657"/>
      <c r="S14" s="657"/>
      <c r="T14" s="657"/>
      <c r="U14" s="657"/>
      <c r="V14" s="658"/>
      <c r="W14" s="656">
        <v>0</v>
      </c>
      <c r="X14" s="657"/>
      <c r="Y14" s="657"/>
      <c r="Z14" s="657"/>
      <c r="AA14" s="657"/>
      <c r="AB14" s="657"/>
      <c r="AC14" s="658"/>
      <c r="AD14" s="656">
        <v>0</v>
      </c>
      <c r="AE14" s="657"/>
      <c r="AF14" s="657"/>
      <c r="AG14" s="657"/>
      <c r="AH14" s="657"/>
      <c r="AI14" s="657"/>
      <c r="AJ14" s="658"/>
      <c r="AK14" s="656">
        <v>0</v>
      </c>
      <c r="AL14" s="657"/>
      <c r="AM14" s="657"/>
      <c r="AN14" s="657"/>
      <c r="AO14" s="657"/>
      <c r="AP14" s="657"/>
      <c r="AQ14" s="658"/>
      <c r="AR14" s="787"/>
      <c r="AS14" s="787"/>
      <c r="AT14" s="787"/>
      <c r="AU14" s="787"/>
      <c r="AV14" s="787"/>
      <c r="AW14" s="787"/>
      <c r="AX14" s="788"/>
    </row>
    <row r="15" spans="1:50" ht="21" customHeight="1">
      <c r="A15" s="613"/>
      <c r="B15" s="614"/>
      <c r="C15" s="614"/>
      <c r="D15" s="614"/>
      <c r="E15" s="614"/>
      <c r="F15" s="615"/>
      <c r="G15" s="724"/>
      <c r="H15" s="725"/>
      <c r="I15" s="710" t="s">
        <v>51</v>
      </c>
      <c r="J15" s="711"/>
      <c r="K15" s="711"/>
      <c r="L15" s="711"/>
      <c r="M15" s="711"/>
      <c r="N15" s="711"/>
      <c r="O15" s="712"/>
      <c r="P15" s="656">
        <v>0</v>
      </c>
      <c r="Q15" s="657"/>
      <c r="R15" s="657"/>
      <c r="S15" s="657"/>
      <c r="T15" s="657"/>
      <c r="U15" s="657"/>
      <c r="V15" s="658"/>
      <c r="W15" s="656">
        <v>0</v>
      </c>
      <c r="X15" s="657"/>
      <c r="Y15" s="657"/>
      <c r="Z15" s="657"/>
      <c r="AA15" s="657"/>
      <c r="AB15" s="657"/>
      <c r="AC15" s="658"/>
      <c r="AD15" s="656">
        <v>0</v>
      </c>
      <c r="AE15" s="657"/>
      <c r="AF15" s="657"/>
      <c r="AG15" s="657"/>
      <c r="AH15" s="657"/>
      <c r="AI15" s="657"/>
      <c r="AJ15" s="658"/>
      <c r="AK15" s="656">
        <v>0</v>
      </c>
      <c r="AL15" s="657"/>
      <c r="AM15" s="657"/>
      <c r="AN15" s="657"/>
      <c r="AO15" s="657"/>
      <c r="AP15" s="657"/>
      <c r="AQ15" s="658"/>
      <c r="AR15" s="656"/>
      <c r="AS15" s="657"/>
      <c r="AT15" s="657"/>
      <c r="AU15" s="657"/>
      <c r="AV15" s="657"/>
      <c r="AW15" s="657"/>
      <c r="AX15" s="805"/>
    </row>
    <row r="16" spans="1:50" ht="21" customHeight="1">
      <c r="A16" s="613"/>
      <c r="B16" s="614"/>
      <c r="C16" s="614"/>
      <c r="D16" s="614"/>
      <c r="E16" s="614"/>
      <c r="F16" s="615"/>
      <c r="G16" s="724"/>
      <c r="H16" s="725"/>
      <c r="I16" s="710" t="s">
        <v>52</v>
      </c>
      <c r="J16" s="711"/>
      <c r="K16" s="711"/>
      <c r="L16" s="711"/>
      <c r="M16" s="711"/>
      <c r="N16" s="711"/>
      <c r="O16" s="712"/>
      <c r="P16" s="656">
        <v>0</v>
      </c>
      <c r="Q16" s="657"/>
      <c r="R16" s="657"/>
      <c r="S16" s="657"/>
      <c r="T16" s="657"/>
      <c r="U16" s="657"/>
      <c r="V16" s="658"/>
      <c r="W16" s="656">
        <v>0</v>
      </c>
      <c r="X16" s="657"/>
      <c r="Y16" s="657"/>
      <c r="Z16" s="657"/>
      <c r="AA16" s="657"/>
      <c r="AB16" s="657"/>
      <c r="AC16" s="658"/>
      <c r="AD16" s="656">
        <v>0</v>
      </c>
      <c r="AE16" s="657"/>
      <c r="AF16" s="657"/>
      <c r="AG16" s="657"/>
      <c r="AH16" s="657"/>
      <c r="AI16" s="657"/>
      <c r="AJ16" s="658"/>
      <c r="AK16" s="656">
        <v>0</v>
      </c>
      <c r="AL16" s="657"/>
      <c r="AM16" s="657"/>
      <c r="AN16" s="657"/>
      <c r="AO16" s="657"/>
      <c r="AP16" s="657"/>
      <c r="AQ16" s="658"/>
      <c r="AR16" s="756"/>
      <c r="AS16" s="757"/>
      <c r="AT16" s="757"/>
      <c r="AU16" s="757"/>
      <c r="AV16" s="757"/>
      <c r="AW16" s="757"/>
      <c r="AX16" s="758"/>
    </row>
    <row r="17" spans="1:50" ht="24.75" customHeight="1">
      <c r="A17" s="613"/>
      <c r="B17" s="614"/>
      <c r="C17" s="614"/>
      <c r="D17" s="614"/>
      <c r="E17" s="614"/>
      <c r="F17" s="615"/>
      <c r="G17" s="724"/>
      <c r="H17" s="725"/>
      <c r="I17" s="710" t="s">
        <v>50</v>
      </c>
      <c r="J17" s="761"/>
      <c r="K17" s="761"/>
      <c r="L17" s="761"/>
      <c r="M17" s="761"/>
      <c r="N17" s="761"/>
      <c r="O17" s="762"/>
      <c r="P17" s="656">
        <v>0</v>
      </c>
      <c r="Q17" s="657"/>
      <c r="R17" s="657"/>
      <c r="S17" s="657"/>
      <c r="T17" s="657"/>
      <c r="U17" s="657"/>
      <c r="V17" s="658"/>
      <c r="W17" s="656">
        <v>0</v>
      </c>
      <c r="X17" s="657"/>
      <c r="Y17" s="657"/>
      <c r="Z17" s="657"/>
      <c r="AA17" s="657"/>
      <c r="AB17" s="657"/>
      <c r="AC17" s="658"/>
      <c r="AD17" s="656">
        <v>0</v>
      </c>
      <c r="AE17" s="657"/>
      <c r="AF17" s="657"/>
      <c r="AG17" s="657"/>
      <c r="AH17" s="657"/>
      <c r="AI17" s="657"/>
      <c r="AJ17" s="658"/>
      <c r="AK17" s="656">
        <v>0</v>
      </c>
      <c r="AL17" s="657"/>
      <c r="AM17" s="657"/>
      <c r="AN17" s="657"/>
      <c r="AO17" s="657"/>
      <c r="AP17" s="657"/>
      <c r="AQ17" s="658"/>
      <c r="AR17" s="915"/>
      <c r="AS17" s="915"/>
      <c r="AT17" s="915"/>
      <c r="AU17" s="915"/>
      <c r="AV17" s="915"/>
      <c r="AW17" s="915"/>
      <c r="AX17" s="916"/>
    </row>
    <row r="18" spans="1:50" ht="24.75" customHeight="1">
      <c r="A18" s="613"/>
      <c r="B18" s="614"/>
      <c r="C18" s="614"/>
      <c r="D18" s="614"/>
      <c r="E18" s="614"/>
      <c r="F18" s="615"/>
      <c r="G18" s="726"/>
      <c r="H18" s="727"/>
      <c r="I18" s="715" t="s">
        <v>20</v>
      </c>
      <c r="J18" s="716"/>
      <c r="K18" s="716"/>
      <c r="L18" s="716"/>
      <c r="M18" s="716"/>
      <c r="N18" s="716"/>
      <c r="O18" s="717"/>
      <c r="P18" s="877">
        <f>SUM(P13:V17)</f>
        <v>5</v>
      </c>
      <c r="Q18" s="878"/>
      <c r="R18" s="878"/>
      <c r="S18" s="878"/>
      <c r="T18" s="878"/>
      <c r="U18" s="878"/>
      <c r="V18" s="879"/>
      <c r="W18" s="877">
        <f>SUM(W13:AC17)</f>
        <v>5</v>
      </c>
      <c r="X18" s="878"/>
      <c r="Y18" s="878"/>
      <c r="Z18" s="878"/>
      <c r="AA18" s="878"/>
      <c r="AB18" s="878"/>
      <c r="AC18" s="879"/>
      <c r="AD18" s="877">
        <f>SUM(AD13:AJ17)</f>
        <v>4</v>
      </c>
      <c r="AE18" s="878"/>
      <c r="AF18" s="878"/>
      <c r="AG18" s="878"/>
      <c r="AH18" s="878"/>
      <c r="AI18" s="878"/>
      <c r="AJ18" s="879"/>
      <c r="AK18" s="877">
        <f>SUM(AK13:AQ17)</f>
        <v>5</v>
      </c>
      <c r="AL18" s="878"/>
      <c r="AM18" s="878"/>
      <c r="AN18" s="878"/>
      <c r="AO18" s="878"/>
      <c r="AP18" s="878"/>
      <c r="AQ18" s="879"/>
      <c r="AR18" s="877">
        <f>SUM(AR13:AX17)</f>
        <v>0</v>
      </c>
      <c r="AS18" s="878"/>
      <c r="AT18" s="878"/>
      <c r="AU18" s="878"/>
      <c r="AV18" s="878"/>
      <c r="AW18" s="878"/>
      <c r="AX18" s="880"/>
    </row>
    <row r="19" spans="1:50" ht="24.75" customHeight="1">
      <c r="A19" s="613"/>
      <c r="B19" s="614"/>
      <c r="C19" s="614"/>
      <c r="D19" s="614"/>
      <c r="E19" s="614"/>
      <c r="F19" s="615"/>
      <c r="G19" s="875" t="s">
        <v>9</v>
      </c>
      <c r="H19" s="876"/>
      <c r="I19" s="876"/>
      <c r="J19" s="876"/>
      <c r="K19" s="876"/>
      <c r="L19" s="876"/>
      <c r="M19" s="876"/>
      <c r="N19" s="876"/>
      <c r="O19" s="876"/>
      <c r="P19" s="656">
        <v>4</v>
      </c>
      <c r="Q19" s="657"/>
      <c r="R19" s="657"/>
      <c r="S19" s="657"/>
      <c r="T19" s="657"/>
      <c r="U19" s="657"/>
      <c r="V19" s="658"/>
      <c r="W19" s="656">
        <v>5</v>
      </c>
      <c r="X19" s="657"/>
      <c r="Y19" s="657"/>
      <c r="Z19" s="657"/>
      <c r="AA19" s="657"/>
      <c r="AB19" s="657"/>
      <c r="AC19" s="658"/>
      <c r="AD19" s="656">
        <v>4</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c r="A20" s="613"/>
      <c r="B20" s="614"/>
      <c r="C20" s="614"/>
      <c r="D20" s="614"/>
      <c r="E20" s="614"/>
      <c r="F20" s="615"/>
      <c r="G20" s="875" t="s">
        <v>10</v>
      </c>
      <c r="H20" s="876"/>
      <c r="I20" s="876"/>
      <c r="J20" s="876"/>
      <c r="K20" s="876"/>
      <c r="L20" s="876"/>
      <c r="M20" s="876"/>
      <c r="N20" s="876"/>
      <c r="O20" s="876"/>
      <c r="P20" s="311">
        <f>IF(P18=0, "-", SUM(P19)/P18)</f>
        <v>0.8</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c r="A21" s="848"/>
      <c r="B21" s="849"/>
      <c r="C21" s="849"/>
      <c r="D21" s="849"/>
      <c r="E21" s="849"/>
      <c r="F21" s="944"/>
      <c r="G21" s="309" t="s">
        <v>497</v>
      </c>
      <c r="H21" s="310"/>
      <c r="I21" s="310"/>
      <c r="J21" s="310"/>
      <c r="K21" s="310"/>
      <c r="L21" s="310"/>
      <c r="M21" s="310"/>
      <c r="N21" s="310"/>
      <c r="O21" s="310"/>
      <c r="P21" s="311">
        <f>IF(P19=0, "-", SUM(P19)/SUM(P13,P14))</f>
        <v>0.8</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c r="A23" s="965"/>
      <c r="B23" s="966"/>
      <c r="C23" s="966"/>
      <c r="D23" s="966"/>
      <c r="E23" s="966"/>
      <c r="F23" s="967"/>
      <c r="G23" s="950" t="s">
        <v>558</v>
      </c>
      <c r="H23" s="951"/>
      <c r="I23" s="951"/>
      <c r="J23" s="951"/>
      <c r="K23" s="951"/>
      <c r="L23" s="951"/>
      <c r="M23" s="951"/>
      <c r="N23" s="951"/>
      <c r="O23" s="952"/>
      <c r="P23" s="917">
        <v>5</v>
      </c>
      <c r="Q23" s="918"/>
      <c r="R23" s="918"/>
      <c r="S23" s="918"/>
      <c r="T23" s="918"/>
      <c r="U23" s="918"/>
      <c r="V23" s="935"/>
      <c r="W23" s="917"/>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c r="A24" s="965"/>
      <c r="B24" s="966"/>
      <c r="C24" s="966"/>
      <c r="D24" s="966"/>
      <c r="E24" s="966"/>
      <c r="F24" s="967"/>
      <c r="G24" s="953"/>
      <c r="H24" s="954"/>
      <c r="I24" s="954"/>
      <c r="J24" s="954"/>
      <c r="K24" s="954"/>
      <c r="L24" s="954"/>
      <c r="M24" s="954"/>
      <c r="N24" s="954"/>
      <c r="O24" s="955"/>
      <c r="P24" s="656"/>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customHeight="1">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c r="A29" s="968"/>
      <c r="B29" s="969"/>
      <c r="C29" s="969"/>
      <c r="D29" s="969"/>
      <c r="E29" s="969"/>
      <c r="F29" s="970"/>
      <c r="G29" s="959" t="s">
        <v>475</v>
      </c>
      <c r="H29" s="960"/>
      <c r="I29" s="960"/>
      <c r="J29" s="960"/>
      <c r="K29" s="960"/>
      <c r="L29" s="960"/>
      <c r="M29" s="960"/>
      <c r="N29" s="960"/>
      <c r="O29" s="961"/>
      <c r="P29" s="931">
        <f>AK13</f>
        <v>5</v>
      </c>
      <c r="Q29" s="932"/>
      <c r="R29" s="932"/>
      <c r="S29" s="932"/>
      <c r="T29" s="932"/>
      <c r="U29" s="932"/>
      <c r="V29" s="933"/>
      <c r="W29" s="931">
        <f>AR13</f>
        <v>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624</v>
      </c>
      <c r="AR31" s="193"/>
      <c r="AS31" s="126" t="s">
        <v>356</v>
      </c>
      <c r="AT31" s="127"/>
      <c r="AU31" s="192" t="s">
        <v>625</v>
      </c>
      <c r="AV31" s="192"/>
      <c r="AW31" s="394" t="s">
        <v>300</v>
      </c>
      <c r="AX31" s="395"/>
    </row>
    <row r="32" spans="1:50" ht="23.25" customHeight="1">
      <c r="A32" s="399"/>
      <c r="B32" s="397"/>
      <c r="C32" s="397"/>
      <c r="D32" s="397"/>
      <c r="E32" s="397"/>
      <c r="F32" s="398"/>
      <c r="G32" s="560" t="s">
        <v>583</v>
      </c>
      <c r="H32" s="561"/>
      <c r="I32" s="561"/>
      <c r="J32" s="561"/>
      <c r="K32" s="561"/>
      <c r="L32" s="561"/>
      <c r="M32" s="561"/>
      <c r="N32" s="561"/>
      <c r="O32" s="562"/>
      <c r="P32" s="98" t="s">
        <v>559</v>
      </c>
      <c r="Q32" s="98"/>
      <c r="R32" s="98"/>
      <c r="S32" s="98"/>
      <c r="T32" s="98"/>
      <c r="U32" s="98"/>
      <c r="V32" s="98"/>
      <c r="W32" s="98"/>
      <c r="X32" s="99"/>
      <c r="Y32" s="467" t="s">
        <v>12</v>
      </c>
      <c r="Z32" s="527"/>
      <c r="AA32" s="528"/>
      <c r="AB32" s="457" t="s">
        <v>559</v>
      </c>
      <c r="AC32" s="457"/>
      <c r="AD32" s="457"/>
      <c r="AE32" s="211" t="s">
        <v>560</v>
      </c>
      <c r="AF32" s="212"/>
      <c r="AG32" s="212"/>
      <c r="AH32" s="212"/>
      <c r="AI32" s="211" t="s">
        <v>561</v>
      </c>
      <c r="AJ32" s="212"/>
      <c r="AK32" s="212"/>
      <c r="AL32" s="212"/>
      <c r="AM32" s="211" t="s">
        <v>560</v>
      </c>
      <c r="AN32" s="212"/>
      <c r="AO32" s="212"/>
      <c r="AP32" s="212"/>
      <c r="AQ32" s="333" t="s">
        <v>560</v>
      </c>
      <c r="AR32" s="200"/>
      <c r="AS32" s="200"/>
      <c r="AT32" s="334"/>
      <c r="AU32" s="212" t="s">
        <v>561</v>
      </c>
      <c r="AV32" s="212"/>
      <c r="AW32" s="212"/>
      <c r="AX32" s="214"/>
    </row>
    <row r="33" spans="1:50" ht="23.25" customHeight="1">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559</v>
      </c>
      <c r="AC33" s="519"/>
      <c r="AD33" s="519"/>
      <c r="AE33" s="211" t="s">
        <v>560</v>
      </c>
      <c r="AF33" s="212"/>
      <c r="AG33" s="212"/>
      <c r="AH33" s="212"/>
      <c r="AI33" s="211" t="s">
        <v>560</v>
      </c>
      <c r="AJ33" s="212"/>
      <c r="AK33" s="212"/>
      <c r="AL33" s="212"/>
      <c r="AM33" s="211" t="s">
        <v>561</v>
      </c>
      <c r="AN33" s="212"/>
      <c r="AO33" s="212"/>
      <c r="AP33" s="212"/>
      <c r="AQ33" s="333" t="s">
        <v>562</v>
      </c>
      <c r="AR33" s="200"/>
      <c r="AS33" s="200"/>
      <c r="AT33" s="334"/>
      <c r="AU33" s="212" t="s">
        <v>562</v>
      </c>
      <c r="AV33" s="212"/>
      <c r="AW33" s="212"/>
      <c r="AX33" s="214"/>
    </row>
    <row r="34" spans="1:50" ht="23.25" customHeight="1">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560</v>
      </c>
      <c r="AF34" s="212"/>
      <c r="AG34" s="212"/>
      <c r="AH34" s="212"/>
      <c r="AI34" s="211" t="s">
        <v>561</v>
      </c>
      <c r="AJ34" s="212"/>
      <c r="AK34" s="212"/>
      <c r="AL34" s="212"/>
      <c r="AM34" s="211" t="s">
        <v>561</v>
      </c>
      <c r="AN34" s="212"/>
      <c r="AO34" s="212"/>
      <c r="AP34" s="212"/>
      <c r="AQ34" s="333" t="s">
        <v>561</v>
      </c>
      <c r="AR34" s="200"/>
      <c r="AS34" s="200"/>
      <c r="AT34" s="334"/>
      <c r="AU34" s="212" t="s">
        <v>561</v>
      </c>
      <c r="AV34" s="212"/>
      <c r="AW34" s="212"/>
      <c r="AX34" s="214"/>
    </row>
    <row r="35" spans="1:50" ht="23.25" customHeight="1">
      <c r="A35" s="219" t="s">
        <v>528</v>
      </c>
      <c r="B35" s="220"/>
      <c r="C35" s="220"/>
      <c r="D35" s="220"/>
      <c r="E35" s="220"/>
      <c r="F35" s="221"/>
      <c r="G35" s="225" t="s">
        <v>561</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customHeight="1">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customHeight="1">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customHeight="1">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customHeight="1">
      <c r="A82" s="864"/>
      <c r="B82" s="523"/>
      <c r="C82" s="424"/>
      <c r="D82" s="424"/>
      <c r="E82" s="424"/>
      <c r="F82" s="425"/>
      <c r="G82" s="675" t="s">
        <v>563</v>
      </c>
      <c r="H82" s="675"/>
      <c r="I82" s="675"/>
      <c r="J82" s="675"/>
      <c r="K82" s="675"/>
      <c r="L82" s="675"/>
      <c r="M82" s="675"/>
      <c r="N82" s="675"/>
      <c r="O82" s="675"/>
      <c r="P82" s="675"/>
      <c r="Q82" s="675"/>
      <c r="R82" s="675"/>
      <c r="S82" s="675"/>
      <c r="T82" s="675"/>
      <c r="U82" s="675"/>
      <c r="V82" s="675"/>
      <c r="W82" s="675"/>
      <c r="X82" s="675"/>
      <c r="Y82" s="675"/>
      <c r="Z82" s="675"/>
      <c r="AA82" s="676"/>
      <c r="AB82" s="883" t="s">
        <v>618</v>
      </c>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customHeight="1">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57.75" customHeight="1">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customHeight="1">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customHeight="1">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v>30</v>
      </c>
      <c r="AR86" s="192"/>
      <c r="AS86" s="126" t="s">
        <v>356</v>
      </c>
      <c r="AT86" s="127"/>
      <c r="AU86" s="192" t="s">
        <v>560</v>
      </c>
      <c r="AV86" s="192"/>
      <c r="AW86" s="394" t="s">
        <v>300</v>
      </c>
      <c r="AX86" s="395"/>
      <c r="AY86" s="10"/>
      <c r="AZ86" s="10"/>
      <c r="BA86" s="10"/>
      <c r="BB86" s="10"/>
      <c r="BC86" s="10"/>
      <c r="BD86" s="10"/>
      <c r="BE86" s="10"/>
      <c r="BF86" s="10"/>
      <c r="BG86" s="10"/>
      <c r="BH86" s="10"/>
    </row>
    <row r="87" spans="1:60" ht="23.25" customHeight="1">
      <c r="A87" s="864"/>
      <c r="B87" s="424"/>
      <c r="C87" s="424"/>
      <c r="D87" s="424"/>
      <c r="E87" s="424"/>
      <c r="F87" s="425"/>
      <c r="G87" s="97" t="s">
        <v>564</v>
      </c>
      <c r="H87" s="98"/>
      <c r="I87" s="98"/>
      <c r="J87" s="98"/>
      <c r="K87" s="98"/>
      <c r="L87" s="98"/>
      <c r="M87" s="98"/>
      <c r="N87" s="98"/>
      <c r="O87" s="99"/>
      <c r="P87" s="98" t="s">
        <v>565</v>
      </c>
      <c r="Q87" s="510"/>
      <c r="R87" s="510"/>
      <c r="S87" s="510"/>
      <c r="T87" s="510"/>
      <c r="U87" s="510"/>
      <c r="V87" s="510"/>
      <c r="W87" s="510"/>
      <c r="X87" s="511"/>
      <c r="Y87" s="557" t="s">
        <v>62</v>
      </c>
      <c r="Z87" s="558"/>
      <c r="AA87" s="559"/>
      <c r="AB87" s="457" t="s">
        <v>566</v>
      </c>
      <c r="AC87" s="457"/>
      <c r="AD87" s="457"/>
      <c r="AE87" s="211">
        <v>2.1</v>
      </c>
      <c r="AF87" s="212"/>
      <c r="AG87" s="212"/>
      <c r="AH87" s="212"/>
      <c r="AI87" s="211">
        <v>1.7</v>
      </c>
      <c r="AJ87" s="212"/>
      <c r="AK87" s="212"/>
      <c r="AL87" s="212"/>
      <c r="AM87" s="211">
        <v>1.6</v>
      </c>
      <c r="AN87" s="212"/>
      <c r="AO87" s="212"/>
      <c r="AP87" s="212"/>
      <c r="AQ87" s="333" t="s">
        <v>568</v>
      </c>
      <c r="AR87" s="200"/>
      <c r="AS87" s="200"/>
      <c r="AT87" s="334"/>
      <c r="AU87" s="212" t="s">
        <v>567</v>
      </c>
      <c r="AV87" s="212"/>
      <c r="AW87" s="212"/>
      <c r="AX87" s="214"/>
    </row>
    <row r="88" spans="1:60" ht="23.25" customHeight="1">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t="s">
        <v>566</v>
      </c>
      <c r="AC88" s="519"/>
      <c r="AD88" s="519"/>
      <c r="AE88" s="211">
        <v>2.1</v>
      </c>
      <c r="AF88" s="212"/>
      <c r="AG88" s="212"/>
      <c r="AH88" s="212"/>
      <c r="AI88" s="211">
        <v>2.2000000000000002</v>
      </c>
      <c r="AJ88" s="212"/>
      <c r="AK88" s="212"/>
      <c r="AL88" s="212"/>
      <c r="AM88" s="211">
        <v>2.2999999999999998</v>
      </c>
      <c r="AN88" s="212"/>
      <c r="AO88" s="212"/>
      <c r="AP88" s="212"/>
      <c r="AQ88" s="333">
        <v>2.2000000000000002</v>
      </c>
      <c r="AR88" s="200"/>
      <c r="AS88" s="200"/>
      <c r="AT88" s="334"/>
      <c r="AU88" s="212" t="s">
        <v>562</v>
      </c>
      <c r="AV88" s="212"/>
      <c r="AW88" s="212"/>
      <c r="AX88" s="214"/>
      <c r="AY88" s="10"/>
      <c r="AZ88" s="10"/>
      <c r="BA88" s="10"/>
      <c r="BB88" s="10"/>
      <c r="BC88" s="10"/>
    </row>
    <row r="89" spans="1:60" ht="39.75" customHeight="1" thickBot="1">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v>100</v>
      </c>
      <c r="AF89" s="212"/>
      <c r="AG89" s="212"/>
      <c r="AH89" s="212"/>
      <c r="AI89" s="211">
        <v>77</v>
      </c>
      <c r="AJ89" s="212"/>
      <c r="AK89" s="212"/>
      <c r="AL89" s="212"/>
      <c r="AM89" s="211">
        <v>70</v>
      </c>
      <c r="AN89" s="212"/>
      <c r="AO89" s="212"/>
      <c r="AP89" s="212"/>
      <c r="AQ89" s="333" t="s">
        <v>619</v>
      </c>
      <c r="AR89" s="200"/>
      <c r="AS89" s="200"/>
      <c r="AT89" s="334"/>
      <c r="AU89" s="212" t="s">
        <v>619</v>
      </c>
      <c r="AV89" s="212"/>
      <c r="AW89" s="212"/>
      <c r="AX89" s="214"/>
      <c r="AY89" s="10"/>
      <c r="AZ89" s="10"/>
      <c r="BA89" s="10"/>
      <c r="BB89" s="10"/>
      <c r="BC89" s="10"/>
      <c r="BD89" s="10"/>
      <c r="BE89" s="10"/>
      <c r="BF89" s="10"/>
      <c r="BG89" s="10"/>
      <c r="BH89" s="10"/>
    </row>
    <row r="90" spans="1:60" ht="18.75" hidden="1" customHeight="1">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60" customHeight="1">
      <c r="A101" s="418"/>
      <c r="B101" s="419"/>
      <c r="C101" s="419"/>
      <c r="D101" s="419"/>
      <c r="E101" s="419"/>
      <c r="F101" s="420"/>
      <c r="G101" s="98" t="s">
        <v>569</v>
      </c>
      <c r="H101" s="98"/>
      <c r="I101" s="98"/>
      <c r="J101" s="98"/>
      <c r="K101" s="98"/>
      <c r="L101" s="98"/>
      <c r="M101" s="98"/>
      <c r="N101" s="98"/>
      <c r="O101" s="98"/>
      <c r="P101" s="98"/>
      <c r="Q101" s="98"/>
      <c r="R101" s="98"/>
      <c r="S101" s="98"/>
      <c r="T101" s="98"/>
      <c r="U101" s="98"/>
      <c r="V101" s="98"/>
      <c r="W101" s="98"/>
      <c r="X101" s="99"/>
      <c r="Y101" s="538" t="s">
        <v>55</v>
      </c>
      <c r="Z101" s="539"/>
      <c r="AA101" s="540"/>
      <c r="AB101" s="457" t="s">
        <v>570</v>
      </c>
      <c r="AC101" s="457"/>
      <c r="AD101" s="457"/>
      <c r="AE101" s="211">
        <v>1</v>
      </c>
      <c r="AF101" s="212"/>
      <c r="AG101" s="212"/>
      <c r="AH101" s="213"/>
      <c r="AI101" s="211">
        <v>1</v>
      </c>
      <c r="AJ101" s="212"/>
      <c r="AK101" s="212"/>
      <c r="AL101" s="213"/>
      <c r="AM101" s="211">
        <v>1</v>
      </c>
      <c r="AN101" s="212"/>
      <c r="AO101" s="212"/>
      <c r="AP101" s="213"/>
      <c r="AQ101" s="211" t="s">
        <v>572</v>
      </c>
      <c r="AR101" s="212"/>
      <c r="AS101" s="212"/>
      <c r="AT101" s="213"/>
      <c r="AU101" s="211" t="s">
        <v>562</v>
      </c>
      <c r="AV101" s="212"/>
      <c r="AW101" s="212"/>
      <c r="AX101" s="213"/>
    </row>
    <row r="102" spans="1:60" ht="60" customHeight="1">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571</v>
      </c>
      <c r="AC102" s="457"/>
      <c r="AD102" s="457"/>
      <c r="AE102" s="414">
        <v>1</v>
      </c>
      <c r="AF102" s="414"/>
      <c r="AG102" s="414"/>
      <c r="AH102" s="414"/>
      <c r="AI102" s="414">
        <v>1</v>
      </c>
      <c r="AJ102" s="414"/>
      <c r="AK102" s="414"/>
      <c r="AL102" s="414"/>
      <c r="AM102" s="414">
        <v>1</v>
      </c>
      <c r="AN102" s="414"/>
      <c r="AO102" s="414"/>
      <c r="AP102" s="414"/>
      <c r="AQ102" s="266">
        <v>1</v>
      </c>
      <c r="AR102" s="267"/>
      <c r="AS102" s="267"/>
      <c r="AT102" s="312"/>
      <c r="AU102" s="266"/>
      <c r="AV102" s="267"/>
      <c r="AW102" s="267"/>
      <c r="AX102" s="312"/>
    </row>
    <row r="103" spans="1:60" ht="31.5" hidden="1" customHeight="1">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c r="A116" s="435"/>
      <c r="B116" s="436"/>
      <c r="C116" s="436"/>
      <c r="D116" s="436"/>
      <c r="E116" s="436"/>
      <c r="F116" s="437"/>
      <c r="G116" s="389" t="s">
        <v>573</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574</v>
      </c>
      <c r="AC116" s="459"/>
      <c r="AD116" s="460"/>
      <c r="AE116" s="414">
        <v>3630</v>
      </c>
      <c r="AF116" s="414"/>
      <c r="AG116" s="414"/>
      <c r="AH116" s="414"/>
      <c r="AI116" s="414">
        <v>5377</v>
      </c>
      <c r="AJ116" s="414"/>
      <c r="AK116" s="414"/>
      <c r="AL116" s="414"/>
      <c r="AM116" s="414">
        <v>3764</v>
      </c>
      <c r="AN116" s="414"/>
      <c r="AO116" s="414"/>
      <c r="AP116" s="414"/>
      <c r="AQ116" s="211">
        <v>5019</v>
      </c>
      <c r="AR116" s="212"/>
      <c r="AS116" s="212"/>
      <c r="AT116" s="212"/>
      <c r="AU116" s="212"/>
      <c r="AV116" s="212"/>
      <c r="AW116" s="212"/>
      <c r="AX116" s="214"/>
    </row>
    <row r="117" spans="1:50" ht="46.5" customHeight="1" thickBot="1">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502</v>
      </c>
      <c r="AC117" s="469"/>
      <c r="AD117" s="470"/>
      <c r="AE117" s="547" t="s">
        <v>575</v>
      </c>
      <c r="AF117" s="547"/>
      <c r="AG117" s="547"/>
      <c r="AH117" s="547"/>
      <c r="AI117" s="547" t="s">
        <v>576</v>
      </c>
      <c r="AJ117" s="547"/>
      <c r="AK117" s="547"/>
      <c r="AL117" s="547"/>
      <c r="AM117" s="547" t="s">
        <v>577</v>
      </c>
      <c r="AN117" s="547"/>
      <c r="AO117" s="547"/>
      <c r="AP117" s="547"/>
      <c r="AQ117" s="547" t="s">
        <v>578</v>
      </c>
      <c r="AR117" s="547"/>
      <c r="AS117" s="547"/>
      <c r="AT117" s="547"/>
      <c r="AU117" s="547"/>
      <c r="AV117" s="547"/>
      <c r="AW117" s="547"/>
      <c r="AX117" s="548"/>
    </row>
    <row r="118" spans="1:50" ht="23.25" hidden="1" customHeight="1">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c r="A130" s="181" t="s">
        <v>369</v>
      </c>
      <c r="B130" s="178"/>
      <c r="C130" s="177" t="s">
        <v>366</v>
      </c>
      <c r="D130" s="178"/>
      <c r="E130" s="162" t="s">
        <v>399</v>
      </c>
      <c r="F130" s="163"/>
      <c r="G130" s="164" t="s">
        <v>579</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c r="A131" s="182"/>
      <c r="B131" s="179"/>
      <c r="C131" s="173"/>
      <c r="D131" s="179"/>
      <c r="E131" s="167" t="s">
        <v>398</v>
      </c>
      <c r="F131" s="168"/>
      <c r="G131" s="103" t="s">
        <v>580</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v>30</v>
      </c>
      <c r="AR133" s="192"/>
      <c r="AS133" s="126" t="s">
        <v>356</v>
      </c>
      <c r="AT133" s="127"/>
      <c r="AU133" s="193" t="s">
        <v>572</v>
      </c>
      <c r="AV133" s="193"/>
      <c r="AW133" s="126" t="s">
        <v>300</v>
      </c>
      <c r="AX133" s="188"/>
    </row>
    <row r="134" spans="1:50" ht="39.75" customHeight="1">
      <c r="A134" s="182"/>
      <c r="B134" s="179"/>
      <c r="C134" s="173"/>
      <c r="D134" s="179"/>
      <c r="E134" s="173"/>
      <c r="F134" s="174"/>
      <c r="G134" s="97" t="s">
        <v>621</v>
      </c>
      <c r="H134" s="98"/>
      <c r="I134" s="98"/>
      <c r="J134" s="98"/>
      <c r="K134" s="98"/>
      <c r="L134" s="98"/>
      <c r="M134" s="98"/>
      <c r="N134" s="98"/>
      <c r="O134" s="98"/>
      <c r="P134" s="98"/>
      <c r="Q134" s="98"/>
      <c r="R134" s="98"/>
      <c r="S134" s="98"/>
      <c r="T134" s="98"/>
      <c r="U134" s="98"/>
      <c r="V134" s="98"/>
      <c r="W134" s="98"/>
      <c r="X134" s="99"/>
      <c r="Y134" s="194" t="s">
        <v>379</v>
      </c>
      <c r="Z134" s="195"/>
      <c r="AA134" s="196"/>
      <c r="AB134" s="197" t="s">
        <v>581</v>
      </c>
      <c r="AC134" s="198"/>
      <c r="AD134" s="198"/>
      <c r="AE134" s="199">
        <v>4</v>
      </c>
      <c r="AF134" s="200"/>
      <c r="AG134" s="200"/>
      <c r="AH134" s="200"/>
      <c r="AI134" s="199">
        <v>5</v>
      </c>
      <c r="AJ134" s="200"/>
      <c r="AK134" s="200"/>
      <c r="AL134" s="200"/>
      <c r="AM134" s="199">
        <v>40</v>
      </c>
      <c r="AN134" s="200"/>
      <c r="AO134" s="200"/>
      <c r="AP134" s="200"/>
      <c r="AQ134" s="199" t="s">
        <v>582</v>
      </c>
      <c r="AR134" s="200"/>
      <c r="AS134" s="200"/>
      <c r="AT134" s="200"/>
      <c r="AU134" s="199" t="s">
        <v>582</v>
      </c>
      <c r="AV134" s="200"/>
      <c r="AW134" s="200"/>
      <c r="AX134" s="201"/>
    </row>
    <row r="135" spans="1:50" ht="39.75" customHeight="1">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581</v>
      </c>
      <c r="AC135" s="206"/>
      <c r="AD135" s="206"/>
      <c r="AE135" s="199">
        <v>7</v>
      </c>
      <c r="AF135" s="200"/>
      <c r="AG135" s="200"/>
      <c r="AH135" s="200"/>
      <c r="AI135" s="199">
        <v>7</v>
      </c>
      <c r="AJ135" s="200"/>
      <c r="AK135" s="200"/>
      <c r="AL135" s="200"/>
      <c r="AM135" s="199">
        <v>15</v>
      </c>
      <c r="AN135" s="200"/>
      <c r="AO135" s="200"/>
      <c r="AP135" s="200"/>
      <c r="AQ135" s="199">
        <v>30</v>
      </c>
      <c r="AR135" s="200"/>
      <c r="AS135" s="200"/>
      <c r="AT135" s="200"/>
      <c r="AU135" s="199" t="s">
        <v>583</v>
      </c>
      <c r="AV135" s="200"/>
      <c r="AW135" s="200"/>
      <c r="AX135" s="201"/>
    </row>
    <row r="136" spans="1:50" ht="18.75" hidden="1" customHeight="1">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30" customHeight="1">
      <c r="A154" s="182"/>
      <c r="B154" s="179"/>
      <c r="C154" s="173"/>
      <c r="D154" s="179"/>
      <c r="E154" s="173"/>
      <c r="F154" s="174"/>
      <c r="G154" s="97" t="s">
        <v>584</v>
      </c>
      <c r="H154" s="98"/>
      <c r="I154" s="98"/>
      <c r="J154" s="98"/>
      <c r="K154" s="98"/>
      <c r="L154" s="98"/>
      <c r="M154" s="98"/>
      <c r="N154" s="98"/>
      <c r="O154" s="98"/>
      <c r="P154" s="99"/>
      <c r="Q154" s="118" t="s">
        <v>585</v>
      </c>
      <c r="R154" s="98"/>
      <c r="S154" s="98"/>
      <c r="T154" s="98"/>
      <c r="U154" s="98"/>
      <c r="V154" s="98"/>
      <c r="W154" s="98"/>
      <c r="X154" s="98"/>
      <c r="Y154" s="98"/>
      <c r="Z154" s="98"/>
      <c r="AA154" s="286"/>
      <c r="AB154" s="134" t="s">
        <v>561</v>
      </c>
      <c r="AC154" s="135"/>
      <c r="AD154" s="135"/>
      <c r="AE154" s="140" t="s">
        <v>586</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30" customHeight="1">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30" customHeight="1">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30" customHeight="1">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587</v>
      </c>
      <c r="AF157" s="98"/>
      <c r="AG157" s="98"/>
      <c r="AH157" s="98"/>
      <c r="AI157" s="98"/>
      <c r="AJ157" s="98"/>
      <c r="AK157" s="98"/>
      <c r="AL157" s="98"/>
      <c r="AM157" s="98"/>
      <c r="AN157" s="98"/>
      <c r="AO157" s="98"/>
      <c r="AP157" s="98"/>
      <c r="AQ157" s="98"/>
      <c r="AR157" s="98"/>
      <c r="AS157" s="98"/>
      <c r="AT157" s="98"/>
      <c r="AU157" s="98"/>
      <c r="AV157" s="98"/>
      <c r="AW157" s="98"/>
      <c r="AX157" s="119"/>
    </row>
    <row r="158" spans="1:50" ht="30" customHeight="1">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c r="A188" s="182"/>
      <c r="B188" s="179"/>
      <c r="C188" s="173"/>
      <c r="D188" s="179"/>
      <c r="E188" s="118" t="s">
        <v>588</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c r="A430" s="182"/>
      <c r="B430" s="179"/>
      <c r="C430" s="171" t="s">
        <v>368</v>
      </c>
      <c r="D430" s="929"/>
      <c r="E430" s="167" t="s">
        <v>388</v>
      </c>
      <c r="F430" s="168"/>
      <c r="G430" s="897" t="s">
        <v>384</v>
      </c>
      <c r="H430" s="116"/>
      <c r="I430" s="116"/>
      <c r="J430" s="898"/>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hidden="1" customHeight="1">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hidden="1" customHeight="1">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hidden="1" customHeight="1">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72.75" customHeight="1">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552</v>
      </c>
      <c r="AE702" s="339"/>
      <c r="AF702" s="339"/>
      <c r="AG702" s="381" t="s">
        <v>591</v>
      </c>
      <c r="AH702" s="382"/>
      <c r="AI702" s="382"/>
      <c r="AJ702" s="382"/>
      <c r="AK702" s="382"/>
      <c r="AL702" s="382"/>
      <c r="AM702" s="382"/>
      <c r="AN702" s="382"/>
      <c r="AO702" s="382"/>
      <c r="AP702" s="382"/>
      <c r="AQ702" s="382"/>
      <c r="AR702" s="382"/>
      <c r="AS702" s="382"/>
      <c r="AT702" s="382"/>
      <c r="AU702" s="382"/>
      <c r="AV702" s="382"/>
      <c r="AW702" s="382"/>
      <c r="AX702" s="383"/>
    </row>
    <row r="703" spans="1:50" ht="46.5" customHeight="1">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552</v>
      </c>
      <c r="AE703" s="322"/>
      <c r="AF703" s="322"/>
      <c r="AG703" s="94" t="s">
        <v>592</v>
      </c>
      <c r="AH703" s="95"/>
      <c r="AI703" s="95"/>
      <c r="AJ703" s="95"/>
      <c r="AK703" s="95"/>
      <c r="AL703" s="95"/>
      <c r="AM703" s="95"/>
      <c r="AN703" s="95"/>
      <c r="AO703" s="95"/>
      <c r="AP703" s="95"/>
      <c r="AQ703" s="95"/>
      <c r="AR703" s="95"/>
      <c r="AS703" s="95"/>
      <c r="AT703" s="95"/>
      <c r="AU703" s="95"/>
      <c r="AV703" s="95"/>
      <c r="AW703" s="95"/>
      <c r="AX703" s="96"/>
    </row>
    <row r="704" spans="1:50" ht="62.25" customHeight="1">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552</v>
      </c>
      <c r="AE704" s="782"/>
      <c r="AF704" s="782"/>
      <c r="AG704" s="160" t="s">
        <v>593</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552</v>
      </c>
      <c r="AE705" s="714"/>
      <c r="AF705" s="714"/>
      <c r="AG705" s="118" t="s">
        <v>594</v>
      </c>
      <c r="AH705" s="98"/>
      <c r="AI705" s="98"/>
      <c r="AJ705" s="98"/>
      <c r="AK705" s="98"/>
      <c r="AL705" s="98"/>
      <c r="AM705" s="98"/>
      <c r="AN705" s="98"/>
      <c r="AO705" s="98"/>
      <c r="AP705" s="98"/>
      <c r="AQ705" s="98"/>
      <c r="AR705" s="98"/>
      <c r="AS705" s="98"/>
      <c r="AT705" s="98"/>
      <c r="AU705" s="98"/>
      <c r="AV705" s="98"/>
      <c r="AW705" s="98"/>
      <c r="AX705" s="119"/>
    </row>
    <row r="706" spans="1:50" ht="35.25" customHeight="1">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589</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589</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36" customHeight="1">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552</v>
      </c>
      <c r="AE708" s="604"/>
      <c r="AF708" s="604"/>
      <c r="AG708" s="741" t="s">
        <v>595</v>
      </c>
      <c r="AH708" s="742"/>
      <c r="AI708" s="742"/>
      <c r="AJ708" s="742"/>
      <c r="AK708" s="742"/>
      <c r="AL708" s="742"/>
      <c r="AM708" s="742"/>
      <c r="AN708" s="742"/>
      <c r="AO708" s="742"/>
      <c r="AP708" s="742"/>
      <c r="AQ708" s="742"/>
      <c r="AR708" s="742"/>
      <c r="AS708" s="742"/>
      <c r="AT708" s="742"/>
      <c r="AU708" s="742"/>
      <c r="AV708" s="742"/>
      <c r="AW708" s="742"/>
      <c r="AX708" s="743"/>
    </row>
    <row r="709" spans="1:50" ht="51" customHeight="1">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552</v>
      </c>
      <c r="AE709" s="322"/>
      <c r="AF709" s="322"/>
      <c r="AG709" s="94" t="s">
        <v>596</v>
      </c>
      <c r="AH709" s="95"/>
      <c r="AI709" s="95"/>
      <c r="AJ709" s="95"/>
      <c r="AK709" s="95"/>
      <c r="AL709" s="95"/>
      <c r="AM709" s="95"/>
      <c r="AN709" s="95"/>
      <c r="AO709" s="95"/>
      <c r="AP709" s="95"/>
      <c r="AQ709" s="95"/>
      <c r="AR709" s="95"/>
      <c r="AS709" s="95"/>
      <c r="AT709" s="95"/>
      <c r="AU709" s="95"/>
      <c r="AV709" s="95"/>
      <c r="AW709" s="95"/>
      <c r="AX709" s="96"/>
    </row>
    <row r="710" spans="1:50" ht="38.25" customHeight="1">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552</v>
      </c>
      <c r="AE710" s="322"/>
      <c r="AF710" s="322"/>
      <c r="AG710" s="94" t="s">
        <v>597</v>
      </c>
      <c r="AH710" s="95"/>
      <c r="AI710" s="95"/>
      <c r="AJ710" s="95"/>
      <c r="AK710" s="95"/>
      <c r="AL710" s="95"/>
      <c r="AM710" s="95"/>
      <c r="AN710" s="95"/>
      <c r="AO710" s="95"/>
      <c r="AP710" s="95"/>
      <c r="AQ710" s="95"/>
      <c r="AR710" s="95"/>
      <c r="AS710" s="95"/>
      <c r="AT710" s="95"/>
      <c r="AU710" s="95"/>
      <c r="AV710" s="95"/>
      <c r="AW710" s="95"/>
      <c r="AX710" s="96"/>
    </row>
    <row r="711" spans="1:50" ht="45.75" customHeight="1">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552</v>
      </c>
      <c r="AE711" s="322"/>
      <c r="AF711" s="322"/>
      <c r="AG711" s="94" t="s">
        <v>598</v>
      </c>
      <c r="AH711" s="95"/>
      <c r="AI711" s="95"/>
      <c r="AJ711" s="95"/>
      <c r="AK711" s="95"/>
      <c r="AL711" s="95"/>
      <c r="AM711" s="95"/>
      <c r="AN711" s="95"/>
      <c r="AO711" s="95"/>
      <c r="AP711" s="95"/>
      <c r="AQ711" s="95"/>
      <c r="AR711" s="95"/>
      <c r="AS711" s="95"/>
      <c r="AT711" s="95"/>
      <c r="AU711" s="95"/>
      <c r="AV711" s="95"/>
      <c r="AW711" s="95"/>
      <c r="AX711" s="96"/>
    </row>
    <row r="712" spans="1:50" ht="26.25" customHeight="1">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590</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590</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42.75" customHeight="1">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552</v>
      </c>
      <c r="AE714" s="807"/>
      <c r="AF714" s="808"/>
      <c r="AG714" s="735" t="s">
        <v>599</v>
      </c>
      <c r="AH714" s="736"/>
      <c r="AI714" s="736"/>
      <c r="AJ714" s="736"/>
      <c r="AK714" s="736"/>
      <c r="AL714" s="736"/>
      <c r="AM714" s="736"/>
      <c r="AN714" s="736"/>
      <c r="AO714" s="736"/>
      <c r="AP714" s="736"/>
      <c r="AQ714" s="736"/>
      <c r="AR714" s="736"/>
      <c r="AS714" s="736"/>
      <c r="AT714" s="736"/>
      <c r="AU714" s="736"/>
      <c r="AV714" s="736"/>
      <c r="AW714" s="736"/>
      <c r="AX714" s="737"/>
    </row>
    <row r="715" spans="1:50" ht="74.25" customHeight="1">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552</v>
      </c>
      <c r="AE715" s="604"/>
      <c r="AF715" s="655"/>
      <c r="AG715" s="741" t="s">
        <v>600</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552</v>
      </c>
      <c r="AE716" s="626"/>
      <c r="AF716" s="626"/>
      <c r="AG716" s="94" t="s">
        <v>601</v>
      </c>
      <c r="AH716" s="95"/>
      <c r="AI716" s="95"/>
      <c r="AJ716" s="95"/>
      <c r="AK716" s="95"/>
      <c r="AL716" s="95"/>
      <c r="AM716" s="95"/>
      <c r="AN716" s="95"/>
      <c r="AO716" s="95"/>
      <c r="AP716" s="95"/>
      <c r="AQ716" s="95"/>
      <c r="AR716" s="95"/>
      <c r="AS716" s="95"/>
      <c r="AT716" s="95"/>
      <c r="AU716" s="95"/>
      <c r="AV716" s="95"/>
      <c r="AW716" s="95"/>
      <c r="AX716" s="96"/>
    </row>
    <row r="717" spans="1:50" ht="52.5" customHeight="1">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552</v>
      </c>
      <c r="AE717" s="322"/>
      <c r="AF717" s="322"/>
      <c r="AG717" s="94" t="s">
        <v>602</v>
      </c>
      <c r="AH717" s="95"/>
      <c r="AI717" s="95"/>
      <c r="AJ717" s="95"/>
      <c r="AK717" s="95"/>
      <c r="AL717" s="95"/>
      <c r="AM717" s="95"/>
      <c r="AN717" s="95"/>
      <c r="AO717" s="95"/>
      <c r="AP717" s="95"/>
      <c r="AQ717" s="95"/>
      <c r="AR717" s="95"/>
      <c r="AS717" s="95"/>
      <c r="AT717" s="95"/>
      <c r="AU717" s="95"/>
      <c r="AV717" s="95"/>
      <c r="AW717" s="95"/>
      <c r="AX717" s="96"/>
    </row>
    <row r="718" spans="1:50" ht="27" customHeight="1">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590</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590</v>
      </c>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c r="A726" s="639" t="s">
        <v>48</v>
      </c>
      <c r="B726" s="801"/>
      <c r="C726" s="814" t="s">
        <v>53</v>
      </c>
      <c r="D726" s="836"/>
      <c r="E726" s="836"/>
      <c r="F726" s="837"/>
      <c r="G726" s="573" t="s">
        <v>620</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c r="A727" s="802"/>
      <c r="B727" s="803"/>
      <c r="C727" s="747" t="s">
        <v>57</v>
      </c>
      <c r="D727" s="748"/>
      <c r="E727" s="748"/>
      <c r="F727" s="749"/>
      <c r="G727" s="571" t="s">
        <v>603</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117" customHeight="1" thickBot="1">
      <c r="A735" s="789" t="s">
        <v>604</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c r="A737" s="990" t="s">
        <v>431</v>
      </c>
      <c r="B737" s="203"/>
      <c r="C737" s="203"/>
      <c r="D737" s="204"/>
      <c r="E737" s="986" t="s">
        <v>605</v>
      </c>
      <c r="F737" s="986"/>
      <c r="G737" s="986"/>
      <c r="H737" s="986"/>
      <c r="I737" s="986"/>
      <c r="J737" s="986"/>
      <c r="K737" s="986"/>
      <c r="L737" s="986"/>
      <c r="M737" s="986"/>
      <c r="N737" s="358" t="s">
        <v>358</v>
      </c>
      <c r="O737" s="358"/>
      <c r="P737" s="358"/>
      <c r="Q737" s="358"/>
      <c r="R737" s="986" t="s">
        <v>606</v>
      </c>
      <c r="S737" s="986"/>
      <c r="T737" s="986"/>
      <c r="U737" s="986"/>
      <c r="V737" s="986"/>
      <c r="W737" s="986"/>
      <c r="X737" s="986"/>
      <c r="Y737" s="986"/>
      <c r="Z737" s="986"/>
      <c r="AA737" s="358" t="s">
        <v>359</v>
      </c>
      <c r="AB737" s="358"/>
      <c r="AC737" s="358"/>
      <c r="AD737" s="358"/>
      <c r="AE737" s="986" t="s">
        <v>607</v>
      </c>
      <c r="AF737" s="986"/>
      <c r="AG737" s="986"/>
      <c r="AH737" s="986"/>
      <c r="AI737" s="986"/>
      <c r="AJ737" s="986"/>
      <c r="AK737" s="986"/>
      <c r="AL737" s="986"/>
      <c r="AM737" s="986"/>
      <c r="AN737" s="358" t="s">
        <v>360</v>
      </c>
      <c r="AO737" s="358"/>
      <c r="AP737" s="358"/>
      <c r="AQ737" s="358"/>
      <c r="AR737" s="987" t="s">
        <v>608</v>
      </c>
      <c r="AS737" s="988"/>
      <c r="AT737" s="988"/>
      <c r="AU737" s="988"/>
      <c r="AV737" s="988"/>
      <c r="AW737" s="988"/>
      <c r="AX737" s="989"/>
      <c r="AY737" s="89"/>
      <c r="AZ737" s="89"/>
    </row>
    <row r="738" spans="1:52" ht="24.75" customHeight="1">
      <c r="A738" s="990" t="s">
        <v>361</v>
      </c>
      <c r="B738" s="203"/>
      <c r="C738" s="203"/>
      <c r="D738" s="204"/>
      <c r="E738" s="986" t="s">
        <v>609</v>
      </c>
      <c r="F738" s="986"/>
      <c r="G738" s="986"/>
      <c r="H738" s="986"/>
      <c r="I738" s="986"/>
      <c r="J738" s="986"/>
      <c r="K738" s="986"/>
      <c r="L738" s="986"/>
      <c r="M738" s="986"/>
      <c r="N738" s="358" t="s">
        <v>362</v>
      </c>
      <c r="O738" s="358"/>
      <c r="P738" s="358"/>
      <c r="Q738" s="358"/>
      <c r="R738" s="986" t="s">
        <v>610</v>
      </c>
      <c r="S738" s="986"/>
      <c r="T738" s="986"/>
      <c r="U738" s="986"/>
      <c r="V738" s="986"/>
      <c r="W738" s="986"/>
      <c r="X738" s="986"/>
      <c r="Y738" s="986"/>
      <c r="Z738" s="986"/>
      <c r="AA738" s="358" t="s">
        <v>482</v>
      </c>
      <c r="AB738" s="358"/>
      <c r="AC738" s="358"/>
      <c r="AD738" s="358"/>
      <c r="AE738" s="986" t="s">
        <v>611</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c r="A739" s="994" t="s">
        <v>543</v>
      </c>
      <c r="B739" s="995"/>
      <c r="C739" s="995"/>
      <c r="D739" s="996"/>
      <c r="E739" s="997" t="s">
        <v>553</v>
      </c>
      <c r="F739" s="998"/>
      <c r="G739" s="998"/>
      <c r="H739" s="91" t="str">
        <f>IF(E739="", "", "(")</f>
        <v>(</v>
      </c>
      <c r="I739" s="981"/>
      <c r="J739" s="981"/>
      <c r="K739" s="91" t="str">
        <f>IF(OR(I739="　", I739=""), "", "-")</f>
        <v/>
      </c>
      <c r="L739" s="982">
        <v>200</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thickBot="1">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7" t="s">
        <v>534</v>
      </c>
      <c r="B779" s="628"/>
      <c r="C779" s="628"/>
      <c r="D779" s="628"/>
      <c r="E779" s="628"/>
      <c r="F779" s="629"/>
      <c r="G779" s="594" t="s">
        <v>622</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c r="A781" s="630"/>
      <c r="B781" s="631"/>
      <c r="C781" s="631"/>
      <c r="D781" s="631"/>
      <c r="E781" s="631"/>
      <c r="F781" s="632"/>
      <c r="G781" s="669" t="s">
        <v>612</v>
      </c>
      <c r="H781" s="670"/>
      <c r="I781" s="670"/>
      <c r="J781" s="670"/>
      <c r="K781" s="671"/>
      <c r="L781" s="663" t="s">
        <v>623</v>
      </c>
      <c r="M781" s="664"/>
      <c r="N781" s="664"/>
      <c r="O781" s="664"/>
      <c r="P781" s="664"/>
      <c r="Q781" s="664"/>
      <c r="R781" s="664"/>
      <c r="S781" s="664"/>
      <c r="T781" s="664"/>
      <c r="U781" s="664"/>
      <c r="V781" s="664"/>
      <c r="W781" s="664"/>
      <c r="X781" s="665"/>
      <c r="Y781" s="384">
        <v>4</v>
      </c>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4</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49.5" customHeight="1">
      <c r="A837" s="372">
        <v>1</v>
      </c>
      <c r="B837" s="372">
        <v>1</v>
      </c>
      <c r="C837" s="354" t="s">
        <v>613</v>
      </c>
      <c r="D837" s="340"/>
      <c r="E837" s="340"/>
      <c r="F837" s="340"/>
      <c r="G837" s="340"/>
      <c r="H837" s="340"/>
      <c r="I837" s="340"/>
      <c r="J837" s="341" t="s">
        <v>614</v>
      </c>
      <c r="K837" s="342"/>
      <c r="L837" s="342"/>
      <c r="M837" s="342"/>
      <c r="N837" s="342"/>
      <c r="O837" s="342"/>
      <c r="P837" s="355" t="s">
        <v>615</v>
      </c>
      <c r="Q837" s="343"/>
      <c r="R837" s="343"/>
      <c r="S837" s="343"/>
      <c r="T837" s="343"/>
      <c r="U837" s="343"/>
      <c r="V837" s="343"/>
      <c r="W837" s="343"/>
      <c r="X837" s="343"/>
      <c r="Y837" s="344">
        <v>4</v>
      </c>
      <c r="Z837" s="345"/>
      <c r="AA837" s="345"/>
      <c r="AB837" s="346"/>
      <c r="AC837" s="356" t="s">
        <v>196</v>
      </c>
      <c r="AD837" s="364"/>
      <c r="AE837" s="364"/>
      <c r="AF837" s="364"/>
      <c r="AG837" s="364"/>
      <c r="AH837" s="365" t="s">
        <v>616</v>
      </c>
      <c r="AI837" s="366"/>
      <c r="AJ837" s="366"/>
      <c r="AK837" s="366"/>
      <c r="AL837" s="350" t="s">
        <v>616</v>
      </c>
      <c r="AM837" s="351"/>
      <c r="AN837" s="351"/>
      <c r="AO837" s="352"/>
      <c r="AP837" s="353" t="s">
        <v>616</v>
      </c>
      <c r="AQ837" s="353"/>
      <c r="AR837" s="353"/>
      <c r="AS837" s="353"/>
      <c r="AT837" s="353"/>
      <c r="AU837" s="353"/>
      <c r="AV837" s="353"/>
      <c r="AW837" s="353"/>
      <c r="AX837" s="353"/>
    </row>
    <row r="838" spans="1:50" ht="30" hidden="1" customHeight="1">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84" max="49" man="1"/>
    <brk id="707" max="49" man="1"/>
    <brk id="73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t="s">
        <v>552</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552</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t="s">
        <v>552</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row r="55" spans="1:50" ht="30" customHeight="1">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row r="108" spans="1:50" ht="30" customHeight="1">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row r="161" spans="1:50" ht="30" customHeight="1">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row r="214" spans="1:50" ht="30" customHeight="1">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2018-06-18T01:18:44Z</cp:lastPrinted>
  <dcterms:created xsi:type="dcterms:W3CDTF">2012-03-13T00:50:25Z</dcterms:created>
  <dcterms:modified xsi:type="dcterms:W3CDTF">2018-07-04T07:07:08Z</dcterms:modified>
</cp:coreProperties>
</file>