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<sst xmlns="http://schemas.openxmlformats.org/spreadsheetml/2006/main" count="2784" uniqueCount="600">
  <si>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</si>
  <si>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</si>
  <si>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</si>
  <si>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</si>
  <si>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</si>
  <si>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</si>
  <si>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</si>
  <si>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</si>
  <si>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</si>
  <si>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</si>
  <si>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</si>
  <si>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</si>
  <si>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</si>
  <si>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</si>
  <si>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</si>
  <si>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</si>
  <si>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</si>
  <si>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</si>
  <si>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</si>
  <si>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</si>
  <si>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</si>
  <si>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</si>
  <si>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</si>
  <si>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</si>
  <si>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</si>
  <si>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</si>
  <si>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</si>
  <si>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</si>
  <si>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</si>
  <si>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</si>
  <si>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</si>
  <si>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</si>
  <si>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</si>
  <si>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</si>
  <si>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</si>
  <si>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</si>
  <si>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</si>
  <si>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</si>
  <si>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</si>
  <si>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</si>
  <si>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</si>
  <si>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</si>
  <si>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</si>
  <si>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</si>
  <si>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</si>
  <si>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</si>
  <si>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</si>
  <si>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</si>
  <si>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</si>
  <si>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</si>
  <si>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</si>
  <si>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</si>
  <si>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</si>
  <si>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</si>
  <si>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</si>
  <si>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</si>
  <si>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</si>
  <si>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</si>
  <si>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</si>
  <si>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</si>
  <si>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</si>
  <si>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</si>
  <si>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</si>
  <si>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</si>
  <si>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</si>
  <si>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</si>
  <si>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</si>
  <si>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</si>
  <si>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</si>
  <si>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</si>
  <si>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</si>
  <si>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</si>
  <si>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</si>
  <si>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</si>
  <si>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</si>
  <si>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</si>
  <si>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</si>
  <si>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</si>
  <si>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</si>
  <si>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</si>
  <si>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</si>
  <si>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</si>
  <si>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</si>
  <si>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</si>
  <si>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</si>
  <si>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</si>
  <si>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</si>
  <si>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</si>
  <si>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</si>
  <si>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</si>
  <si>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</si>
  <si>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</si>
  <si>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</si>
  <si>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</si>
  <si>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</si>
  <si>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</si>
  <si>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</si>
  <si>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</si>
  <si>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</si>
  <si>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</si>
  <si>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</si>
  <si>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</si>
  <si>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</si>
  <si>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</si>
  <si>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</si>
  <si>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</si>
  <si>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</si>
  <si>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</si>
  <si>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</si>
  <si>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</si>
  <si>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</si>
  <si>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</si>
  <si>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</si>
  <si>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</si>
  <si>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</si>
  <si>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</si>
  <si>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</si>
  <si>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</si>
  <si>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</si>
  <si>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</si>
  <si>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</si>
  <si>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</si>
  <si>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</si>
  <si>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</si>
  <si>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</si>
  <si>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</si>
  <si>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</si>
  <si>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</si>
  <si>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</si>
  <si>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</si>
  <si>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</si>
  <si>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</si>
  <si>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</si>
  <si>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</si>
  <si>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</si>
  <si>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</si>
  <si>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</si>
  <si>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</si>
  <si>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</si>
  <si>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</si>
  <si>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</si>
  <si>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</si>
  <si>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</si>
  <si>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</si>
  <si>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</si>
  <si>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</si>
  <si>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</si>
  <si>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</si>
  <si>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</si>
  <si>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</si>
  <si>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</si>
  <si>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</si>
  <si>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</si>
  <si>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</si>
  <si>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</si>
  <si>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</si>
  <si>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</si>
  <si>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</si>
  <si>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</si>
  <si>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</si>
  <si>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</si>
  <si>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</si>
  <si>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</si>
  <si>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</si>
  <si>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</si>
  <si>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</si>
  <si>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</si>
  <si>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</si>
  <si>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</si>
  <si>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</si>
  <si>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</si>
  <si>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</si>
  <si>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</si>
  <si>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</si>
  <si>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</si>
  <si>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</si>
  <si>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</si>
  <si>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</si>
  <si>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</si>
  <si>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</si>
  <si>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</si>
  <si>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</si>
  <si>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</si>
  <si>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</si>
  <si>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</si>
  <si>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</si>
  <si>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</si>
  <si>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</si>
  <si>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</si>
  <si>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</si>
  <si>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</si>
  <si>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</si>
  <si>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</si>
  <si>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</si>
  <si>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</si>
  <si>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</si>
  <si>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</si>
  <si>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</si>
  <si>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</si>
  <si>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</si>
  <si>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</si>
  <si>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</si>
  <si>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</si>
  <si>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</si>
  <si>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</si>
  <si>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</si>
  <si>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</si>
  <si>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</si>
  <si>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</si>
  <si>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</si>
  <si>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</si>
  <si>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</si>
  <si>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</si>
  <si>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</si>
  <si>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</si>
  <si>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</si>
  <si>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</si>
  <si>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</si>
  <si>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</si>
  <si>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</si>
  <si>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</si>
  <si>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</si>
  <si>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</si>
  <si>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</si>
  <si>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</si>
  <si>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</si>
  <si>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</si>
  <si>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</si>
  <si>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</si>
  <si>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</si>
  <si>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</si>
  <si>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</si>
  <si>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</si>
  <si>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</si>
  <si>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</si>
  <si>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</si>
  <si>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</si>
  <si>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</si>
  <si>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</si>
  <si>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</si>
  <si>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</si>
  <si>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</si>
  <si>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</si>
  <si>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</si>
  <si>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</si>
  <si>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</si>
  <si>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</si>
  <si>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</si>
  <si>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</si>
  <si>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</si>
  <si>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</si>
  <si>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</si>
  <si>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</si>
  <si>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</si>
  <si>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</si>
  <si>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</si>
  <si>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</si>
  <si>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</si>
  <si>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</si>
  <si>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</si>
  <si>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</si>
  <si>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</si>
  <si>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</si>
  <si>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</si>
  <si>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</si>
  <si>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</si>
  <si>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</si>
  <si>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</si>
  <si>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</si>
  <si>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</si>
  <si>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</si>
  <si>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</si>
  <si>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</si>
  <si>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</si>
  <si>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</si>
  <si>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</si>
  <si>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</si>
  <si>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</si>
  <si>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</si>
  <si>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</si>
  <si>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</si>
  <si>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</si>
  <si>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</si>
  <si>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</si>
  <si>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</si>
  <si>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</si>
  <si>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</si>
  <si>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</si>
  <si>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</si>
  <si>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</si>
  <si>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</si>
  <si>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</si>
  <si>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</si>
  <si>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</si>
  <si>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</si>
  <si>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</si>
  <si>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</si>
  <si>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</si>
  <si>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</si>
  <si>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</si>
  <si>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</si>
  <si>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</si>
  <si>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</si>
  <si>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</si>
  <si>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</si>
  <si>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</si>
  <si>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</si>
  <si>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</si>
  <si>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</si>
  <si>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</si>
  <si>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</si>
  <si>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</si>
  <si>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</si>
  <si>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</si>
  <si>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</si>
  <si>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</si>
  <si>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</si>
  <si>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</si>
  <si>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</si>
  <si>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</si>
  <si>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</si>
  <si>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</si>
  <si>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</si>
  <si>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</si>
  <si>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</si>
  <si>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</si>
  <si>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</si>
  <si>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</si>
  <si>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</si>
  <si>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</si>
  <si>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</si>
  <si>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</si>
  <si>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</si>
  <si>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</si>
  <si>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</si>
  <si>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</si>
  <si>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</si>
  <si>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</si>
  <si>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</si>
  <si>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</si>
  <si>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</si>
  <si>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</si>
  <si>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</si>
  <si>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</si>
  <si>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</si>
  <si>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</si>
  <si>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</si>
  <si>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</si>
  <si>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</si>
  <si>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</si>
  <si>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</si>
  <si>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</si>
  <si>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</si>
  <si>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</si>
  <si>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</si>
  <si>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</si>
  <si>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</si>
  <si>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</si>
  <si>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</si>
  <si>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</si>
  <si>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</si>
  <si>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</si>
  <si>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</si>
  <si>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</si>
  <si>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</si>
  <si>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</si>
  <si>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</si>
  <si>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</si>
  <si>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</si>
  <si>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</si>
  <si>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</si>
  <si>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</si>
  <si>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</si>
  <si>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</si>
  <si>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</si>
  <si>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</si>
  <si>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</si>
  <si>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</si>
  <si>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</si>
  <si>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</si>
  <si>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</si>
  <si>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</si>
  <si>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</si>
  <si>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</si>
  <si>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</si>
  <si>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</si>
  <si>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</si>
  <si>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</si>
  <si>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</si>
  <si>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</si>
  <si>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</si>
  <si>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</si>
  <si>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</si>
  <si>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</si>
  <si>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</si>
  <si>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</si>
  <si>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</si>
  <si>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</si>
  <si>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</si>
  <si>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</si>
  <si>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</si>
  <si>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</si>
  <si>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</si>
  <si>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</si>
  <si>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</si>
  <si>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</si>
  <si>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</si>
  <si>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</si>
  <si>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</si>
  <si>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</si>
  <si>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</si>
  <si>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</si>
  <si>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</si>
  <si>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</si>
  <si>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</si>
  <si>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</si>
  <si>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</si>
  <si>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</si>
  <si>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</si>
  <si>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</si>
  <si>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</si>
  <si>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</si>
  <si>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</si>
  <si>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</si>
  <si>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</si>
  <si>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</si>
  <si>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</si>
  <si>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</si>
  <si>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</si>
  <si>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</si>
  <si>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</si>
  <si>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</si>
  <si>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</si>
  <si>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</si>
  <si>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</si>
  <si>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</si>
  <si>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</si>
  <si>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</si>
  <si>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</si>
  <si>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</si>
  <si>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</si>
  <si>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</si>
  <si>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</si>
  <si>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</si>
  <si>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</si>
  <si>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</si>
  <si>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</si>
  <si>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</si>
  <si>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</si>
  <si>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</si>
  <si>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</si>
  <si>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</si>
  <si>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</si>
  <si>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</si>
  <si>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</si>
  <si>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</si>
  <si>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</si>
  <si>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</si>
  <si>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</si>
  <si>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</si>
  <si>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</si>
  <si>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</si>
  <si>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</si>
  <si>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</si>
  <si>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</si>
  <si>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</si>
  <si>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</si>
  <si>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</si>
  <si>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</si>
  <si>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</si>
  <si>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</si>
  <si>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</si>
  <si>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</si>
  <si>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</si>
  <si>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</si>
  <si>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</si>
  <si>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</si>
  <si>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</si>
  <si>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</si>
  <si>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</si>
  <si>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</si>
  <si>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</si>
  <si>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</si>
  <si>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</si>
  <si>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</si>
  <si>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</si>
  <si>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</si>
  <si>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</si>
  <si>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</si>
  <si>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</si>
  <si>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</si>
  <si>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</si>
  <si>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</si>
  <si>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</si>
  <si>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</si>
  <si>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</si>
  <si>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</si>
  <si>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</si>
  <si>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</si>
  <si>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</si>
  <si>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</si>
  <si>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</si>
  <si>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</si>
  <si>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</si>
  <si>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</si>
  <si>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</si>
  <si>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</si>
  <si>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</si>
  <si>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</si>
  <si>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</si>
  <si>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</si>
  <si>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</si>
  <si>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</si>
  <si>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</si>
  <si>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</si>
  <si>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</si>
  <si>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</si>
  <si>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</si>
  <si>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</si>
  <si>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</si>
  <si>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</si>
  <si>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</si>
  <si>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</si>
  <si>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</si>
  <si>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</si>
  <si>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</si>
  <si>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</si>
  <si>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</si>
  <si>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</si>
  <si>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</si>
  <si>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</si>
  <si>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</si>
  <si>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</si>
  <si>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</si>
  <si>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</si>
  <si>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</si>
  <si>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</si>
  <si>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</si>
  <si>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</si>
  <si>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</si>
  <si>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</si>
  <si>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</si>
  <si>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</si>
  <si>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</si>
  <si>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</si>
  <si>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</si>
  <si>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</si>
  <si>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</si>
  <si>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</si>
  <si>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</si>
  <si>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rPh sb="0" eb="3">
      <t>ガイムショウ</t>
    </rPh>
    <phoneticPr fontId="5"/>
  </si>
  <si>
    <t>国際事実調査委員会（IHFFC）拠出金（義務的拠出金）</t>
    <rPh sb="0" eb="2">
      <t>コクサイ</t>
    </rPh>
    <rPh sb="2" eb="4">
      <t>ジジツ</t>
    </rPh>
    <rPh sb="4" eb="6">
      <t>チョウサ</t>
    </rPh>
    <rPh sb="6" eb="9">
      <t>イインカイ</t>
    </rPh>
    <rPh sb="16" eb="19">
      <t>キョシュツキン</t>
    </rPh>
    <rPh sb="20" eb="23">
      <t>ギムテキ</t>
    </rPh>
    <rPh sb="23" eb="26">
      <t>キョシュツキン</t>
    </rPh>
    <phoneticPr fontId="5"/>
  </si>
  <si>
    <t>総合外交政策局</t>
    <rPh sb="0" eb="2">
      <t>ソウゴウ</t>
    </rPh>
    <rPh sb="2" eb="4">
      <t>ガイコウ</t>
    </rPh>
    <rPh sb="4" eb="7">
      <t>セイサクキョク</t>
    </rPh>
    <phoneticPr fontId="5"/>
  </si>
  <si>
    <t>人権人道課</t>
    <rPh sb="0" eb="2">
      <t>ジンケン</t>
    </rPh>
    <rPh sb="2" eb="5">
      <t>ジンドウカ</t>
    </rPh>
    <phoneticPr fontId="5"/>
  </si>
  <si>
    <t>課長　杉浦　正俊</t>
    <rPh sb="0" eb="2">
      <t>カチョウ</t>
    </rPh>
    <rPh sb="3" eb="5">
      <t>スギウラ</t>
    </rPh>
    <rPh sb="6" eb="8">
      <t>マサトシ</t>
    </rPh>
    <phoneticPr fontId="5"/>
  </si>
  <si>
    <t>外務省設置法第４条第３項　外務省組織例第３４条</t>
    <rPh sb="0" eb="3">
      <t>ガイムショウ</t>
    </rPh>
    <rPh sb="3" eb="6">
      <t>セッチホウ</t>
    </rPh>
    <rPh sb="6" eb="7">
      <t>ダイ</t>
    </rPh>
    <rPh sb="8" eb="9">
      <t>ジョウ</t>
    </rPh>
    <rPh sb="9" eb="10">
      <t>ダイ</t>
    </rPh>
    <rPh sb="11" eb="12">
      <t>コウ</t>
    </rPh>
    <rPh sb="13" eb="16">
      <t>ガイムショウ</t>
    </rPh>
    <rPh sb="16" eb="18">
      <t>ソシキ</t>
    </rPh>
    <rPh sb="18" eb="19">
      <t>レイ</t>
    </rPh>
    <rPh sb="19" eb="20">
      <t>ダイ</t>
    </rPh>
    <rPh sb="22" eb="23">
      <t>ジョウ</t>
    </rPh>
    <phoneticPr fontId="5"/>
  </si>
  <si>
    <t>ジュネーヴ諸条約第１追加議定書第９０条７</t>
    <rPh sb="5" eb="8">
      <t>ショジョウヤク</t>
    </rPh>
    <rPh sb="8" eb="9">
      <t>ダイ</t>
    </rPh>
    <rPh sb="10" eb="12">
      <t>ツイカ</t>
    </rPh>
    <rPh sb="12" eb="15">
      <t>ギテイショ</t>
    </rPh>
    <rPh sb="15" eb="16">
      <t>ダイ</t>
    </rPh>
    <rPh sb="18" eb="19">
      <t>ジョウ</t>
    </rPh>
    <phoneticPr fontId="5"/>
  </si>
  <si>
    <t>国際人道法においては，客観的な立場からその適用を監視する第三者機関は確立されていないが，重大な違反があったと申し立てられた事実関係を本委員会が調査することは，人道法の履行確保に資すると考えられる。本委員会に我が国が加盟し，義務的拠出金を払うことは，上記に対する国際的貢献に資すると考える。また，国際人道法の的確な実施を確保し，武力紛争時においても国際法に乗っ取って行動する意思を国際社会に明らかにする意味でも有意義である。</t>
    <phoneticPr fontId="5"/>
  </si>
  <si>
    <t>（１）年次会合（原則年1回開催，2018年は2月19日からジュネーヴで３日間開催。）
（２）委員会の活動に関する広報活動
　　毎年，数カ国を訪問し，委員会の活動を広報し，締約国になることを慫慂する。その他，広報活動として，パンフレットを作成したり，セミナーを開催したりしている。
（３）国際人道法に関連した国際会議等への出席</t>
    <phoneticPr fontId="5"/>
  </si>
  <si>
    <t>拠出金</t>
    <rPh sb="0" eb="3">
      <t>キョシュツキン</t>
    </rPh>
    <phoneticPr fontId="5"/>
  </si>
  <si>
    <t>第三者機関による国際人道法の客観的かつ公平な適用確保の監視，及び国際人道法の的確な実施の確保のため加盟国数の前年度よりの増加。</t>
    <phoneticPr fontId="5"/>
  </si>
  <si>
    <t>権限受諾国数</t>
    <rPh sb="0" eb="2">
      <t>ケンゲン</t>
    </rPh>
    <rPh sb="2" eb="4">
      <t>ジュダク</t>
    </rPh>
    <rPh sb="4" eb="5">
      <t>コク</t>
    </rPh>
    <rPh sb="5" eb="6">
      <t>スウ</t>
    </rPh>
    <phoneticPr fontId="5"/>
  </si>
  <si>
    <t>か国</t>
    <rPh sb="1" eb="2">
      <t>コク</t>
    </rPh>
    <phoneticPr fontId="5"/>
  </si>
  <si>
    <t>IHFFCホームページ</t>
    <phoneticPr fontId="5"/>
  </si>
  <si>
    <t>当該国際機関に占める邦人職員の割合（当該国際機関全体の委員数は15名）。なお，各国より選出できる委員数は１名。</t>
    <rPh sb="39" eb="41">
      <t>カクコク</t>
    </rPh>
    <rPh sb="43" eb="45">
      <t>センシュツ</t>
    </rPh>
    <rPh sb="48" eb="50">
      <t>イイン</t>
    </rPh>
    <rPh sb="50" eb="51">
      <t>スウ</t>
    </rPh>
    <rPh sb="53" eb="54">
      <t>メイ</t>
    </rPh>
    <phoneticPr fontId="5"/>
  </si>
  <si>
    <t>日本人委員数</t>
    <rPh sb="0" eb="3">
      <t>ニホンジン</t>
    </rPh>
    <rPh sb="3" eb="6">
      <t>イインスウ</t>
    </rPh>
    <phoneticPr fontId="5"/>
  </si>
  <si>
    <t>人</t>
    <rPh sb="0" eb="1">
      <t>ニン</t>
    </rPh>
    <phoneticPr fontId="5"/>
  </si>
  <si>
    <t>IHFFCホームページ</t>
    <phoneticPr fontId="5"/>
  </si>
  <si>
    <t>委員会年次会合開催回数</t>
    <rPh sb="0" eb="3">
      <t>イインカイ</t>
    </rPh>
    <rPh sb="3" eb="5">
      <t>ネンジ</t>
    </rPh>
    <rPh sb="5" eb="7">
      <t>カイゴウ</t>
    </rPh>
    <rPh sb="7" eb="9">
      <t>カイサイ</t>
    </rPh>
    <rPh sb="9" eb="11">
      <t>カイスウ</t>
    </rPh>
    <phoneticPr fontId="5"/>
  </si>
  <si>
    <t>回</t>
    <rPh sb="0" eb="1">
      <t>カイ</t>
    </rPh>
    <phoneticPr fontId="5"/>
  </si>
  <si>
    <t>我が国拠出金／年次会合開催　　　　　　　　　　　　　　</t>
    <rPh sb="0" eb="1">
      <t>ワ</t>
    </rPh>
    <rPh sb="2" eb="3">
      <t>クニ</t>
    </rPh>
    <rPh sb="3" eb="6">
      <t>キョシュツキン</t>
    </rPh>
    <rPh sb="7" eb="9">
      <t>ネンジ</t>
    </rPh>
    <rPh sb="9" eb="11">
      <t>カイゴウ</t>
    </rPh>
    <rPh sb="11" eb="13">
      <t>カイサイ</t>
    </rPh>
    <phoneticPr fontId="5"/>
  </si>
  <si>
    <t>千円/回</t>
    <rPh sb="0" eb="2">
      <t>センエン</t>
    </rPh>
    <rPh sb="3" eb="4">
      <t>カイ</t>
    </rPh>
    <phoneticPr fontId="5"/>
  </si>
  <si>
    <t>3,436/1</t>
    <phoneticPr fontId="5"/>
  </si>
  <si>
    <t>3,847/1</t>
    <phoneticPr fontId="5"/>
  </si>
  <si>
    <t>4,198/1</t>
    <phoneticPr fontId="5"/>
  </si>
  <si>
    <t>○</t>
  </si>
  <si>
    <t>国際事実調査委員会はジュネーブ諸条約及び第一追加議定書の違反行為として申し立てられた事実等を調査することによって国際人道法の履行を確保・促進することを目的としている。我が国は第三者機関の監視による国際人道法の的確な実施を確保すること，また我が国が国際法を遵守する姿勢を国際社会に明らかにすることは重要であるとの観点等から第一追加議定書の締結に関して国際事実調査委員会の権限を受諾し右に伴い委員会の運営費についての支払いの義務を負っている。</t>
    <phoneticPr fontId="5"/>
  </si>
  <si>
    <t>事務局は，毎年収支報告及び活動報告を作成し，透明性を確保しているほか，外部監査官による会計検査を行い，その結果をＨＰに掲載するとともに加盟国に送付している。また，前々年度に発生した予算の余剰金を締約国に返還している。</t>
    <phoneticPr fontId="5"/>
  </si>
  <si>
    <t>毎年提出される報告書により確認を行っている。また，同委員会は，年次会合とワーキングセッションを続けて開催するなど業務合理化により運営費削減に努めていることから，（為替変動に伴う自然増を除く実質の）予算額は年々減少傾向にある。第三者機関による国際人道法の的確な実施の確保にししている。</t>
    <phoneticPr fontId="5"/>
  </si>
  <si>
    <t>同上</t>
    <rPh sb="0" eb="2">
      <t>ドウジョウ</t>
    </rPh>
    <phoneticPr fontId="5"/>
  </si>
  <si>
    <t>第1追加議定書の締結に際して，国際事実調査委員会の権限を受諾し，それに伴い，同議定書第90条７に基づき委員会の運営費について支払いの義務を負っているが，予算案に対する精査を行うとともに，毎年提出される報告書により使途等の点検を行っている。</t>
    <phoneticPr fontId="5"/>
  </si>
  <si>
    <t>引き続き予算案の使途等の精査を行っていく。</t>
    <phoneticPr fontId="5"/>
  </si>
  <si>
    <t>68</t>
    <phoneticPr fontId="5"/>
  </si>
  <si>
    <t>61</t>
    <phoneticPr fontId="5"/>
  </si>
  <si>
    <t>87</t>
    <phoneticPr fontId="5"/>
  </si>
  <si>
    <t>148</t>
    <phoneticPr fontId="5"/>
  </si>
  <si>
    <t>140</t>
    <phoneticPr fontId="5"/>
  </si>
  <si>
    <t>147</t>
    <phoneticPr fontId="5"/>
  </si>
  <si>
    <t>176</t>
    <phoneticPr fontId="5"/>
  </si>
  <si>
    <t>国際事実調査委員会運営</t>
    <rPh sb="0" eb="2">
      <t>コクサイ</t>
    </rPh>
    <rPh sb="2" eb="4">
      <t>ジジツ</t>
    </rPh>
    <rPh sb="4" eb="6">
      <t>チョウサ</t>
    </rPh>
    <rPh sb="6" eb="9">
      <t>イインカイ</t>
    </rPh>
    <rPh sb="9" eb="11">
      <t>ウンエイ</t>
    </rPh>
    <phoneticPr fontId="5"/>
  </si>
  <si>
    <t>国際事実調査委員会</t>
    <rPh sb="0" eb="2">
      <t>コクサイ</t>
    </rPh>
    <rPh sb="2" eb="4">
      <t>ジジツ</t>
    </rPh>
    <rPh sb="4" eb="6">
      <t>チョウサ</t>
    </rPh>
    <rPh sb="6" eb="9">
      <t>イインカイ</t>
    </rPh>
    <phoneticPr fontId="5"/>
  </si>
  <si>
    <t>国際事実調査委員会運営</t>
    <rPh sb="0" eb="2">
      <t>コクサイ</t>
    </rPh>
    <rPh sb="2" eb="4">
      <t>ジジツ</t>
    </rPh>
    <rPh sb="4" eb="6">
      <t>チョウサ</t>
    </rPh>
    <rPh sb="6" eb="8">
      <t>イイン</t>
    </rPh>
    <rPh sb="8" eb="9">
      <t>カイ</t>
    </rPh>
    <rPh sb="9" eb="11">
      <t>ウンエイ</t>
    </rPh>
    <phoneticPr fontId="5"/>
  </si>
  <si>
    <t>-</t>
    <phoneticPr fontId="5"/>
  </si>
  <si>
    <t>-</t>
    <phoneticPr fontId="5"/>
  </si>
  <si>
    <t>-</t>
    <phoneticPr fontId="5"/>
  </si>
  <si>
    <t>-</t>
    <phoneticPr fontId="5"/>
  </si>
  <si>
    <t>-</t>
    <phoneticPr fontId="5"/>
  </si>
  <si>
    <t>‐</t>
  </si>
  <si>
    <t>外務省</t>
  </si>
  <si>
    <t>国際事実調査委委員会では以下のとおりPDCAサイクルを確保している。
①計画段階（Plan）：委員会事務局であるスイス政府が、毎年夏に次年の予算を策定。ジュネーブ条約第一追加議定書の締約国となり、同委員会の権限を受諾することによって、同委員会予算への支払い義務を有する国の数は増加傾向にあり（２０１３年：７２か国→２０１８年：７７か国）、日本の分担率は減少傾向にある。
②実施段階（Do）：年次会合及び専門家会合が開催されてきている。
③評価段階（Check）：事務局が毎年、外部の会計事務所による会計監査を受け，その報告書を各締約国に送付しており，予算の適正な執行が確保されている。
④フォローアップ段階（Act）：各締約国は，事務局が策定する予算案に異議がある場合は，事務局に意見を述べることができる。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</si>
</sst>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176893</xdr:colOff>
      <xdr:row>740</xdr:row>
      <xdr:rowOff>340178</xdr:rowOff>
    </xdr:from>
    <xdr:to>
      <xdr:col>38</xdr:col>
      <xdr:colOff>171824</xdr:colOff>
      <xdr:row>756</xdr:row>
      <xdr:rowOff>480120</xdr:rowOff>
    </xdr:to>
    <xdr:grpSp>
      <xdr:nvGrpSpPr>
        <xdr:cNvPr id="2" name="グループ化 1"/>
        <xdr:cNvGrpSpPr/>
      </xdr:nvGrpSpPr>
      <xdr:grpSpPr>
        <a:xfrm>
          <a:off x="3605893" y="37711796"/>
          <a:ext cx="4230755" cy="5698059"/>
          <a:chOff x="2568122" y="32990971"/>
          <a:chExt cx="3772807" cy="5385094"/>
        </a:xfrm>
      </xdr:grpSpPr>
      <xdr:grpSp>
        <xdr:nvGrpSpPr>
          <xdr:cNvPr id="3" name="グループ化 2"/>
          <xdr:cNvGrpSpPr/>
        </xdr:nvGrpSpPr>
        <xdr:grpSpPr>
          <a:xfrm>
            <a:off x="3646716" y="32990971"/>
            <a:ext cx="2694213" cy="5385094"/>
            <a:chOff x="3646716" y="32990971"/>
            <a:chExt cx="2694213" cy="5385094"/>
          </a:xfrm>
        </xdr:grpSpPr>
        <xdr:sp macro="" textlink="">
          <xdr:nvSpPr>
            <xdr:cNvPr id="8" name="正方形/長方形 7"/>
            <xdr:cNvSpPr/>
          </xdr:nvSpPr>
          <xdr:spPr>
            <a:xfrm>
              <a:off x="3814536" y="32990971"/>
              <a:ext cx="2135762" cy="53067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外務省</a:t>
              </a:r>
              <a:endParaRPr kumimoji="1" lang="en-US" altLang="ja-JP" sz="1100">
                <a:solidFill>
                  <a:sysClr val="windowText" lastClr="000000"/>
                </a:solidFill>
              </a:endParaRPr>
            </a:p>
            <a:p>
              <a:pPr algn="ctr"/>
              <a:r>
                <a:rPr kumimoji="1" lang="en-US" altLang="ja-JP" sz="1100" baseline="0">
                  <a:solidFill>
                    <a:sysClr val="windowText" lastClr="000000"/>
                  </a:solidFill>
                </a:rPr>
                <a:t>4</a:t>
              </a:r>
              <a:r>
                <a:rPr kumimoji="1" lang="ja-JP" altLang="en-US" sz="1100" baseline="0">
                  <a:solidFill>
                    <a:sysClr val="windowText" lastClr="000000"/>
                  </a:solidFill>
                </a:rPr>
                <a:t>百万</a:t>
              </a:r>
              <a:r>
                <a:rPr kumimoji="1" lang="ja-JP" altLang="en-US" sz="1100">
                  <a:solidFill>
                    <a:sysClr val="windowText" lastClr="000000"/>
                  </a:solidFill>
                </a:rPr>
                <a:t>円</a:t>
              </a:r>
              <a:endParaRPr kumimoji="1" lang="en-US" altLang="ja-JP" sz="1100">
                <a:solidFill>
                  <a:sysClr val="windowText" lastClr="000000"/>
                </a:solidFill>
              </a:endParaRPr>
            </a:p>
          </xdr:txBody>
        </xdr:sp>
        <xdr:sp macro="" textlink="">
          <xdr:nvSpPr>
            <xdr:cNvPr id="9" name="大かっこ 8"/>
            <xdr:cNvSpPr/>
          </xdr:nvSpPr>
          <xdr:spPr>
            <a:xfrm>
              <a:off x="3755571" y="33732107"/>
              <a:ext cx="2248541"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拠出金事務・個別事業の承認</a:t>
              </a:r>
              <a:endParaRPr kumimoji="1" lang="en-US" altLang="ja-JP" sz="1100">
                <a:solidFill>
                  <a:sysClr val="windowText" lastClr="000000"/>
                </a:solidFill>
              </a:endParaRPr>
            </a:p>
          </xdr:txBody>
        </xdr:sp>
        <xdr:sp macro="" textlink="">
          <xdr:nvSpPr>
            <xdr:cNvPr id="10" name="正方形/長方形 9"/>
            <xdr:cNvSpPr/>
          </xdr:nvSpPr>
          <xdr:spPr>
            <a:xfrm>
              <a:off x="3864428" y="36793715"/>
              <a:ext cx="2154812" cy="585907"/>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国際事実調査委員会（</a:t>
              </a:r>
              <a:r>
                <a:rPr kumimoji="1" lang="en-US" altLang="ja-JP" sz="1100">
                  <a:solidFill>
                    <a:sysClr val="windowText" lastClr="000000"/>
                  </a:solidFill>
                </a:rPr>
                <a:t>IHFFC</a:t>
              </a:r>
              <a:r>
                <a:rPr kumimoji="1" lang="ja-JP" altLang="en-US" sz="1100">
                  <a:solidFill>
                    <a:sysClr val="windowText" lastClr="000000"/>
                  </a:solidFill>
                </a:rPr>
                <a:t>）</a:t>
              </a:r>
              <a:endParaRPr kumimoji="1" lang="en-US" altLang="ja-JP" sz="1100">
                <a:solidFill>
                  <a:sysClr val="windowText" lastClr="000000"/>
                </a:solidFill>
              </a:endParaRPr>
            </a:p>
            <a:p>
              <a:pPr algn="ctr"/>
              <a:r>
                <a:rPr kumimoji="1" lang="en-US" altLang="ja-JP" sz="1100">
                  <a:solidFill>
                    <a:sysClr val="windowText" lastClr="000000"/>
                  </a:solidFill>
                </a:rPr>
                <a:t>4</a:t>
              </a:r>
              <a:r>
                <a:rPr kumimoji="1" lang="ja-JP" altLang="en-US" sz="1100">
                  <a:solidFill>
                    <a:sysClr val="windowText" lastClr="000000"/>
                  </a:solidFill>
                </a:rPr>
                <a:t>百万円</a:t>
              </a:r>
              <a:endParaRPr kumimoji="1" lang="en-US" altLang="ja-JP" sz="1100">
                <a:solidFill>
                  <a:sysClr val="windowText" lastClr="000000"/>
                </a:solidFill>
              </a:endParaRPr>
            </a:p>
          </xdr:txBody>
        </xdr:sp>
        <xdr:sp macro="" textlink="">
          <xdr:nvSpPr>
            <xdr:cNvPr id="11" name="大かっこ 10"/>
            <xdr:cNvSpPr/>
          </xdr:nvSpPr>
          <xdr:spPr>
            <a:xfrm>
              <a:off x="3660321" y="37514893"/>
              <a:ext cx="2486266" cy="8611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事業案の形成・提出</a:t>
              </a:r>
              <a:endParaRPr kumimoji="1" lang="en-US" altLang="ja-JP" sz="1100">
                <a:solidFill>
                  <a:sysClr val="windowText" lastClr="000000"/>
                </a:solidFill>
              </a:endParaRPr>
            </a:p>
            <a:p>
              <a:pPr algn="ctr"/>
              <a:r>
                <a:rPr kumimoji="1" lang="ja-JP" altLang="en-US" sz="1100">
                  <a:solidFill>
                    <a:sysClr val="windowText" lastClr="000000"/>
                  </a:solidFill>
                </a:rPr>
                <a:t>承認事業を実施</a:t>
              </a:r>
              <a:endParaRPr kumimoji="1" lang="en-US" altLang="ja-JP" sz="1100">
                <a:solidFill>
                  <a:sysClr val="windowText" lastClr="000000"/>
                </a:solidFill>
              </a:endParaRPr>
            </a:p>
          </xdr:txBody>
        </xdr:sp>
        <xdr:cxnSp macro="">
          <xdr:nvCxnSpPr>
            <xdr:cNvPr id="12" name="直線矢印コネクタ 11"/>
            <xdr:cNvCxnSpPr/>
          </xdr:nvCxnSpPr>
          <xdr:spPr>
            <a:xfrm flipV="1">
              <a:off x="3646716" y="34375271"/>
              <a:ext cx="906" cy="217351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3" name="直線矢印コネクタ 12"/>
            <xdr:cNvCxnSpPr/>
          </xdr:nvCxnSpPr>
          <xdr:spPr>
            <a:xfrm flipH="1">
              <a:off x="4490357" y="34349871"/>
              <a:ext cx="8165" cy="219891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4" name="直線矢印コネクタ 13"/>
            <xdr:cNvCxnSpPr/>
          </xdr:nvCxnSpPr>
          <xdr:spPr>
            <a:xfrm flipV="1">
              <a:off x="5541347" y="34366717"/>
              <a:ext cx="8080" cy="220027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5" name="直線矢印コネクタ 14"/>
            <xdr:cNvCxnSpPr/>
          </xdr:nvCxnSpPr>
          <xdr:spPr>
            <a:xfrm>
              <a:off x="6340929" y="34344429"/>
              <a:ext cx="0" cy="220435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sp macro="" textlink="">
        <xdr:nvSpPr>
          <xdr:cNvPr id="4" name="テキスト ボックス 3"/>
          <xdr:cNvSpPr txBox="1"/>
        </xdr:nvSpPr>
        <xdr:spPr>
          <a:xfrm>
            <a:off x="2568122" y="34997572"/>
            <a:ext cx="993319" cy="7257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solidFill>
                  <a:sysClr val="windowText" lastClr="000000"/>
                </a:solidFill>
              </a:rPr>
              <a:t>①予算案の</a:t>
            </a:r>
            <a:endParaRPr kumimoji="1" lang="en-US" altLang="ja-JP" sz="1100">
              <a:solidFill>
                <a:sysClr val="windowText" lastClr="000000"/>
              </a:solidFill>
            </a:endParaRPr>
          </a:p>
          <a:p>
            <a:r>
              <a:rPr kumimoji="1" lang="ja-JP" altLang="en-US" sz="1100">
                <a:solidFill>
                  <a:sysClr val="windowText" lastClr="000000"/>
                </a:solidFill>
              </a:rPr>
              <a:t>　確認依頼</a:t>
            </a:r>
          </a:p>
        </xdr:txBody>
      </xdr:sp>
      <xdr:sp macro="" textlink="">
        <xdr:nvSpPr>
          <xdr:cNvPr id="5" name="テキスト ボックス 4"/>
          <xdr:cNvSpPr txBox="1"/>
        </xdr:nvSpPr>
        <xdr:spPr>
          <a:xfrm>
            <a:off x="3728358" y="35038393"/>
            <a:ext cx="721178" cy="544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solidFill>
                  <a:sysClr val="windowText" lastClr="000000"/>
                </a:solidFill>
              </a:rPr>
              <a:t>②予算案</a:t>
            </a:r>
            <a:endParaRPr kumimoji="1" lang="en-US" altLang="ja-JP" sz="1100">
              <a:solidFill>
                <a:sysClr val="windowText" lastClr="000000"/>
              </a:solidFill>
            </a:endParaRPr>
          </a:p>
          <a:p>
            <a:r>
              <a:rPr kumimoji="1" lang="ja-JP" altLang="en-US" sz="1100">
                <a:solidFill>
                  <a:sysClr val="windowText" lastClr="000000"/>
                </a:solidFill>
              </a:rPr>
              <a:t>の承認</a:t>
            </a:r>
          </a:p>
        </xdr:txBody>
      </xdr:sp>
      <xdr:sp macro="" textlink="">
        <xdr:nvSpPr>
          <xdr:cNvPr id="6" name="テキスト ボックス 5"/>
          <xdr:cNvSpPr txBox="1"/>
        </xdr:nvSpPr>
        <xdr:spPr>
          <a:xfrm>
            <a:off x="4569088" y="35065607"/>
            <a:ext cx="721178" cy="544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solidFill>
                  <a:sysClr val="windowText" lastClr="000000"/>
                </a:solidFill>
              </a:rPr>
              <a:t>③予算案</a:t>
            </a:r>
            <a:endParaRPr kumimoji="1" lang="en-US" altLang="ja-JP" sz="1100">
              <a:solidFill>
                <a:sysClr val="windowText" lastClr="000000"/>
              </a:solidFill>
            </a:endParaRPr>
          </a:p>
          <a:p>
            <a:r>
              <a:rPr kumimoji="1" lang="ja-JP" altLang="en-US" sz="1100">
                <a:solidFill>
                  <a:sysClr val="windowText" lastClr="000000"/>
                </a:solidFill>
              </a:rPr>
              <a:t>の確定通報</a:t>
            </a:r>
          </a:p>
        </xdr:txBody>
      </xdr:sp>
      <xdr:sp macro="" textlink="">
        <xdr:nvSpPr>
          <xdr:cNvPr id="7" name="テキスト ボックス 6"/>
          <xdr:cNvSpPr txBox="1"/>
        </xdr:nvSpPr>
        <xdr:spPr>
          <a:xfrm>
            <a:off x="5524500" y="35052000"/>
            <a:ext cx="721178" cy="544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solidFill>
                  <a:sysClr val="windowText" lastClr="000000"/>
                </a:solidFill>
              </a:rPr>
              <a:t>④拠出</a:t>
            </a:r>
            <a:endParaRPr kumimoji="1" lang="en-US" altLang="ja-JP" sz="1100">
              <a:solidFill>
                <a:sysClr val="windowText" lastClr="000000"/>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484</v>
      </c>
      <c r="AP2" s="217"/>
      <c r="AQ2" s="217"/>
      <c r="AR2" s="79" t="str">
        <f>IF(OR(AO2="　", AO2=""), "", "-")</f>
        <v/>
      </c>
      <c r="AS2" s="218">
        <v>177</v>
      </c>
      <c r="AT2" s="218"/>
      <c r="AU2" s="218"/>
      <c r="AV2" s="52" t="str">
        <f>IF(AW2="", "", "-")</f>
        <v/>
      </c>
      <c r="AW2" s="395"/>
      <c r="AX2" s="395"/>
    </row>
    <row r="3" spans="1:50" ht="21" customHeight="1" thickBot="1" x14ac:dyDescent="0.2">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550</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551</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552</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181</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553</v>
      </c>
      <c r="AF5" s="717"/>
      <c r="AG5" s="717"/>
      <c r="AH5" s="717"/>
      <c r="AI5" s="717"/>
      <c r="AJ5" s="717"/>
      <c r="AK5" s="717"/>
      <c r="AL5" s="717"/>
      <c r="AM5" s="717"/>
      <c r="AN5" s="717"/>
      <c r="AO5" s="717"/>
      <c r="AP5" s="718"/>
      <c r="AQ5" s="719" t="s">
        <v>554</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555</v>
      </c>
      <c r="H7" s="833"/>
      <c r="I7" s="833"/>
      <c r="J7" s="833"/>
      <c r="K7" s="833"/>
      <c r="L7" s="833"/>
      <c r="M7" s="833"/>
      <c r="N7" s="833"/>
      <c r="O7" s="833"/>
      <c r="P7" s="833"/>
      <c r="Q7" s="833"/>
      <c r="R7" s="833"/>
      <c r="S7" s="833"/>
      <c r="T7" s="833"/>
      <c r="U7" s="833"/>
      <c r="V7" s="833"/>
      <c r="W7" s="833"/>
      <c r="X7" s="834"/>
      <c r="Y7" s="393" t="s">
        <v>548</v>
      </c>
      <c r="Z7" s="294"/>
      <c r="AA7" s="294"/>
      <c r="AB7" s="294"/>
      <c r="AC7" s="294"/>
      <c r="AD7" s="394"/>
      <c r="AE7" s="381" t="s">
        <v>556</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9" t="s">
        <v>389</v>
      </c>
      <c r="B8" s="830"/>
      <c r="C8" s="830"/>
      <c r="D8" s="830"/>
      <c r="E8" s="830"/>
      <c r="F8" s="831"/>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557</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558</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その他</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v>4</v>
      </c>
      <c r="Q13" s="98"/>
      <c r="R13" s="98"/>
      <c r="S13" s="98"/>
      <c r="T13" s="98"/>
      <c r="U13" s="98"/>
      <c r="V13" s="99"/>
      <c r="W13" s="97">
        <v>4</v>
      </c>
      <c r="X13" s="98"/>
      <c r="Y13" s="98"/>
      <c r="Z13" s="98"/>
      <c r="AA13" s="98"/>
      <c r="AB13" s="98"/>
      <c r="AC13" s="99"/>
      <c r="AD13" s="97">
        <v>4</v>
      </c>
      <c r="AE13" s="98"/>
      <c r="AF13" s="98"/>
      <c r="AG13" s="98"/>
      <c r="AH13" s="98"/>
      <c r="AI13" s="98"/>
      <c r="AJ13" s="99"/>
      <c r="AK13" s="97">
        <v>4</v>
      </c>
      <c r="AL13" s="98"/>
      <c r="AM13" s="98"/>
      <c r="AN13" s="98"/>
      <c r="AO13" s="98"/>
      <c r="AP13" s="98"/>
      <c r="AQ13" s="99"/>
      <c r="AR13" s="94">
        <v>4</v>
      </c>
      <c r="AS13" s="95"/>
      <c r="AT13" s="95"/>
      <c r="AU13" s="95"/>
      <c r="AV13" s="95"/>
      <c r="AW13" s="95"/>
      <c r="AX13" s="392"/>
    </row>
    <row r="14" spans="1:50" ht="21" customHeight="1" x14ac:dyDescent="0.15">
      <c r="A14" s="139"/>
      <c r="B14" s="140"/>
      <c r="C14" s="140"/>
      <c r="D14" s="140"/>
      <c r="E14" s="140"/>
      <c r="F14" s="141"/>
      <c r="G14" s="744"/>
      <c r="H14" s="745"/>
      <c r="I14" s="575" t="s">
        <v>8</v>
      </c>
      <c r="J14" s="629"/>
      <c r="K14" s="629"/>
      <c r="L14" s="629"/>
      <c r="M14" s="629"/>
      <c r="N14" s="629"/>
      <c r="O14" s="630"/>
      <c r="P14" s="97" t="s">
        <v>593</v>
      </c>
      <c r="Q14" s="98"/>
      <c r="R14" s="98"/>
      <c r="S14" s="98"/>
      <c r="T14" s="98"/>
      <c r="U14" s="98"/>
      <c r="V14" s="99"/>
      <c r="W14" s="97" t="s">
        <v>592</v>
      </c>
      <c r="X14" s="98"/>
      <c r="Y14" s="98"/>
      <c r="Z14" s="98"/>
      <c r="AA14" s="98"/>
      <c r="AB14" s="98"/>
      <c r="AC14" s="99"/>
      <c r="AD14" s="97" t="s">
        <v>595</v>
      </c>
      <c r="AE14" s="98"/>
      <c r="AF14" s="98"/>
      <c r="AG14" s="98"/>
      <c r="AH14" s="98"/>
      <c r="AI14" s="98"/>
      <c r="AJ14" s="99"/>
      <c r="AK14" s="97"/>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594</v>
      </c>
      <c r="Q15" s="98"/>
      <c r="R15" s="98"/>
      <c r="S15" s="98"/>
      <c r="T15" s="98"/>
      <c r="U15" s="98"/>
      <c r="V15" s="99"/>
      <c r="W15" s="97" t="s">
        <v>595</v>
      </c>
      <c r="X15" s="98"/>
      <c r="Y15" s="98"/>
      <c r="Z15" s="98"/>
      <c r="AA15" s="98"/>
      <c r="AB15" s="98"/>
      <c r="AC15" s="99"/>
      <c r="AD15" s="97" t="s">
        <v>595</v>
      </c>
      <c r="AE15" s="98"/>
      <c r="AF15" s="98"/>
      <c r="AG15" s="98"/>
      <c r="AH15" s="98"/>
      <c r="AI15" s="98"/>
      <c r="AJ15" s="99"/>
      <c r="AK15" s="97"/>
      <c r="AL15" s="98"/>
      <c r="AM15" s="98"/>
      <c r="AN15" s="98"/>
      <c r="AO15" s="98"/>
      <c r="AP15" s="98"/>
      <c r="AQ15" s="99"/>
      <c r="AR15" s="97"/>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594</v>
      </c>
      <c r="Q16" s="98"/>
      <c r="R16" s="98"/>
      <c r="S16" s="98"/>
      <c r="T16" s="98"/>
      <c r="U16" s="98"/>
      <c r="V16" s="99"/>
      <c r="W16" s="97" t="s">
        <v>595</v>
      </c>
      <c r="X16" s="98"/>
      <c r="Y16" s="98"/>
      <c r="Z16" s="98"/>
      <c r="AA16" s="98"/>
      <c r="AB16" s="98"/>
      <c r="AC16" s="99"/>
      <c r="AD16" s="97" t="s">
        <v>596</v>
      </c>
      <c r="AE16" s="98"/>
      <c r="AF16" s="98"/>
      <c r="AG16" s="98"/>
      <c r="AH16" s="98"/>
      <c r="AI16" s="98"/>
      <c r="AJ16" s="99"/>
      <c r="AK16" s="97"/>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594</v>
      </c>
      <c r="Q17" s="98"/>
      <c r="R17" s="98"/>
      <c r="S17" s="98"/>
      <c r="T17" s="98"/>
      <c r="U17" s="98"/>
      <c r="V17" s="99"/>
      <c r="W17" s="97" t="s">
        <v>595</v>
      </c>
      <c r="X17" s="98"/>
      <c r="Y17" s="98"/>
      <c r="Z17" s="98"/>
      <c r="AA17" s="98"/>
      <c r="AB17" s="98"/>
      <c r="AC17" s="99"/>
      <c r="AD17" s="97" t="s">
        <v>595</v>
      </c>
      <c r="AE17" s="98"/>
      <c r="AF17" s="98"/>
      <c r="AG17" s="98"/>
      <c r="AH17" s="98"/>
      <c r="AI17" s="98"/>
      <c r="AJ17" s="99"/>
      <c r="AK17" s="97"/>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6"/>
      <c r="H18" s="747"/>
      <c r="I18" s="734" t="s">
        <v>20</v>
      </c>
      <c r="J18" s="735"/>
      <c r="K18" s="735"/>
      <c r="L18" s="735"/>
      <c r="M18" s="735"/>
      <c r="N18" s="735"/>
      <c r="O18" s="736"/>
      <c r="P18" s="103">
        <f>SUM(P13:V17)</f>
        <v>4</v>
      </c>
      <c r="Q18" s="104"/>
      <c r="R18" s="104"/>
      <c r="S18" s="104"/>
      <c r="T18" s="104"/>
      <c r="U18" s="104"/>
      <c r="V18" s="105"/>
      <c r="W18" s="103">
        <f>SUM(W13:AC17)</f>
        <v>4</v>
      </c>
      <c r="X18" s="104"/>
      <c r="Y18" s="104"/>
      <c r="Z18" s="104"/>
      <c r="AA18" s="104"/>
      <c r="AB18" s="104"/>
      <c r="AC18" s="105"/>
      <c r="AD18" s="103">
        <f>SUM(AD13:AJ17)</f>
        <v>4</v>
      </c>
      <c r="AE18" s="104"/>
      <c r="AF18" s="104"/>
      <c r="AG18" s="104"/>
      <c r="AH18" s="104"/>
      <c r="AI18" s="104"/>
      <c r="AJ18" s="105"/>
      <c r="AK18" s="103">
        <f>SUM(AK13:AQ17)</f>
        <v>4</v>
      </c>
      <c r="AL18" s="104"/>
      <c r="AM18" s="104"/>
      <c r="AN18" s="104"/>
      <c r="AO18" s="104"/>
      <c r="AP18" s="104"/>
      <c r="AQ18" s="105"/>
      <c r="AR18" s="103">
        <f>SUM(AR13:AX17)</f>
        <v>4</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4</v>
      </c>
      <c r="Q19" s="98"/>
      <c r="R19" s="98"/>
      <c r="S19" s="98"/>
      <c r="T19" s="98"/>
      <c r="U19" s="98"/>
      <c r="V19" s="99"/>
      <c r="W19" s="97">
        <v>4</v>
      </c>
      <c r="X19" s="98"/>
      <c r="Y19" s="98"/>
      <c r="Z19" s="98"/>
      <c r="AA19" s="98"/>
      <c r="AB19" s="98"/>
      <c r="AC19" s="99"/>
      <c r="AD19" s="97">
        <v>4</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497</v>
      </c>
      <c r="H21" s="930"/>
      <c r="I21" s="930"/>
      <c r="J21" s="930"/>
      <c r="K21" s="930"/>
      <c r="L21" s="930"/>
      <c r="M21" s="930"/>
      <c r="N21" s="930"/>
      <c r="O21" s="930"/>
      <c r="P21" s="539">
        <f>IF(P19=0, "-", SUM(P19)/SUM(P13,P14))</f>
        <v>1</v>
      </c>
      <c r="Q21" s="539"/>
      <c r="R21" s="539"/>
      <c r="S21" s="539"/>
      <c r="T21" s="539"/>
      <c r="U21" s="539"/>
      <c r="V21" s="539"/>
      <c r="W21" s="539">
        <f t="shared" ref="W21" si="2">IF(W19=0, "-", SUM(W19)/SUM(W13,W14))</f>
        <v>1</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559</v>
      </c>
      <c r="H23" s="184"/>
      <c r="I23" s="184"/>
      <c r="J23" s="184"/>
      <c r="K23" s="184"/>
      <c r="L23" s="184"/>
      <c r="M23" s="184"/>
      <c r="N23" s="184"/>
      <c r="O23" s="185"/>
      <c r="P23" s="94">
        <v>4</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4</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4</v>
      </c>
      <c r="Q29" s="226"/>
      <c r="R29" s="226"/>
      <c r="S29" s="226"/>
      <c r="T29" s="226"/>
      <c r="U29" s="226"/>
      <c r="V29" s="227"/>
      <c r="W29" s="225">
        <f>AR13</f>
        <v>4</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v>35</v>
      </c>
      <c r="AR31" s="133"/>
      <c r="AS31" s="134" t="s">
        <v>356</v>
      </c>
      <c r="AT31" s="169"/>
      <c r="AU31" s="269"/>
      <c r="AV31" s="269"/>
      <c r="AW31" s="377" t="s">
        <v>300</v>
      </c>
      <c r="AX31" s="378"/>
    </row>
    <row r="32" spans="1:50" ht="33.75" customHeight="1" x14ac:dyDescent="0.15">
      <c r="A32" s="515"/>
      <c r="B32" s="513"/>
      <c r="C32" s="513"/>
      <c r="D32" s="513"/>
      <c r="E32" s="513"/>
      <c r="F32" s="514"/>
      <c r="G32" s="540" t="s">
        <v>560</v>
      </c>
      <c r="H32" s="541"/>
      <c r="I32" s="541"/>
      <c r="J32" s="541"/>
      <c r="K32" s="541"/>
      <c r="L32" s="541"/>
      <c r="M32" s="541"/>
      <c r="N32" s="541"/>
      <c r="O32" s="542"/>
      <c r="P32" s="158" t="s">
        <v>561</v>
      </c>
      <c r="Q32" s="158"/>
      <c r="R32" s="158"/>
      <c r="S32" s="158"/>
      <c r="T32" s="158"/>
      <c r="U32" s="158"/>
      <c r="V32" s="158"/>
      <c r="W32" s="158"/>
      <c r="X32" s="229"/>
      <c r="Y32" s="336" t="s">
        <v>12</v>
      </c>
      <c r="Z32" s="549"/>
      <c r="AA32" s="550"/>
      <c r="AB32" s="551" t="s">
        <v>562</v>
      </c>
      <c r="AC32" s="551"/>
      <c r="AD32" s="551"/>
      <c r="AE32" s="362">
        <v>76</v>
      </c>
      <c r="AF32" s="363"/>
      <c r="AG32" s="363"/>
      <c r="AH32" s="363"/>
      <c r="AI32" s="362">
        <v>76</v>
      </c>
      <c r="AJ32" s="363"/>
      <c r="AK32" s="363"/>
      <c r="AL32" s="363"/>
      <c r="AM32" s="362">
        <v>77</v>
      </c>
      <c r="AN32" s="363"/>
      <c r="AO32" s="363"/>
      <c r="AP32" s="363"/>
      <c r="AQ32" s="100"/>
      <c r="AR32" s="101"/>
      <c r="AS32" s="101"/>
      <c r="AT32" s="102"/>
      <c r="AU32" s="363"/>
      <c r="AV32" s="363"/>
      <c r="AW32" s="363"/>
      <c r="AX32" s="365"/>
    </row>
    <row r="33" spans="1:50" ht="33.7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562</v>
      </c>
      <c r="AC33" s="522"/>
      <c r="AD33" s="522"/>
      <c r="AE33" s="362">
        <v>76</v>
      </c>
      <c r="AF33" s="363"/>
      <c r="AG33" s="363"/>
      <c r="AH33" s="363"/>
      <c r="AI33" s="362">
        <v>76</v>
      </c>
      <c r="AJ33" s="363"/>
      <c r="AK33" s="363"/>
      <c r="AL33" s="363"/>
      <c r="AM33" s="362">
        <v>76</v>
      </c>
      <c r="AN33" s="363"/>
      <c r="AO33" s="363"/>
      <c r="AP33" s="363"/>
      <c r="AQ33" s="100">
        <v>80</v>
      </c>
      <c r="AR33" s="101"/>
      <c r="AS33" s="101"/>
      <c r="AT33" s="102"/>
      <c r="AU33" s="363"/>
      <c r="AV33" s="363"/>
      <c r="AW33" s="363"/>
      <c r="AX33" s="365"/>
    </row>
    <row r="34" spans="1:50" ht="33.7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v>100</v>
      </c>
      <c r="AF34" s="363"/>
      <c r="AG34" s="363"/>
      <c r="AH34" s="363"/>
      <c r="AI34" s="362">
        <v>100</v>
      </c>
      <c r="AJ34" s="363"/>
      <c r="AK34" s="363"/>
      <c r="AL34" s="363"/>
      <c r="AM34" s="362">
        <v>100</v>
      </c>
      <c r="AN34" s="363"/>
      <c r="AO34" s="363"/>
      <c r="AP34" s="363"/>
      <c r="AQ34" s="100"/>
      <c r="AR34" s="101"/>
      <c r="AS34" s="101"/>
      <c r="AT34" s="102"/>
      <c r="AU34" s="363"/>
      <c r="AV34" s="363"/>
      <c r="AW34" s="363"/>
      <c r="AX34" s="365"/>
    </row>
    <row r="35" spans="1:50" ht="23.25" customHeight="1" x14ac:dyDescent="0.15">
      <c r="A35" s="900" t="s">
        <v>528</v>
      </c>
      <c r="B35" s="901"/>
      <c r="C35" s="901"/>
      <c r="D35" s="901"/>
      <c r="E35" s="901"/>
      <c r="F35" s="902"/>
      <c r="G35" s="906" t="s">
        <v>563</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v>35</v>
      </c>
      <c r="AR38" s="133"/>
      <c r="AS38" s="134" t="s">
        <v>356</v>
      </c>
      <c r="AT38" s="169"/>
      <c r="AU38" s="269"/>
      <c r="AV38" s="269"/>
      <c r="AW38" s="377" t="s">
        <v>300</v>
      </c>
      <c r="AX38" s="378"/>
    </row>
    <row r="39" spans="1:50" ht="23.25" customHeight="1" x14ac:dyDescent="0.15">
      <c r="A39" s="515"/>
      <c r="B39" s="513"/>
      <c r="C39" s="513"/>
      <c r="D39" s="513"/>
      <c r="E39" s="513"/>
      <c r="F39" s="514"/>
      <c r="G39" s="540" t="s">
        <v>564</v>
      </c>
      <c r="H39" s="541"/>
      <c r="I39" s="541"/>
      <c r="J39" s="541"/>
      <c r="K39" s="541"/>
      <c r="L39" s="541"/>
      <c r="M39" s="541"/>
      <c r="N39" s="541"/>
      <c r="O39" s="542"/>
      <c r="P39" s="158" t="s">
        <v>565</v>
      </c>
      <c r="Q39" s="158"/>
      <c r="R39" s="158"/>
      <c r="S39" s="158"/>
      <c r="T39" s="158"/>
      <c r="U39" s="158"/>
      <c r="V39" s="158"/>
      <c r="W39" s="158"/>
      <c r="X39" s="229"/>
      <c r="Y39" s="336" t="s">
        <v>12</v>
      </c>
      <c r="Z39" s="549"/>
      <c r="AA39" s="550"/>
      <c r="AB39" s="551" t="s">
        <v>566</v>
      </c>
      <c r="AC39" s="551"/>
      <c r="AD39" s="551"/>
      <c r="AE39" s="362">
        <v>1</v>
      </c>
      <c r="AF39" s="363"/>
      <c r="AG39" s="363"/>
      <c r="AH39" s="363"/>
      <c r="AI39" s="362">
        <v>1</v>
      </c>
      <c r="AJ39" s="363"/>
      <c r="AK39" s="363"/>
      <c r="AL39" s="363"/>
      <c r="AM39" s="362">
        <v>1</v>
      </c>
      <c r="AN39" s="363"/>
      <c r="AO39" s="363"/>
      <c r="AP39" s="363"/>
      <c r="AQ39" s="100"/>
      <c r="AR39" s="101"/>
      <c r="AS39" s="101"/>
      <c r="AT39" s="102"/>
      <c r="AU39" s="363"/>
      <c r="AV39" s="363"/>
      <c r="AW39" s="363"/>
      <c r="AX39" s="365"/>
    </row>
    <row r="40" spans="1:50" ht="23.25"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t="s">
        <v>566</v>
      </c>
      <c r="AC40" s="522"/>
      <c r="AD40" s="522"/>
      <c r="AE40" s="362">
        <v>1</v>
      </c>
      <c r="AF40" s="363"/>
      <c r="AG40" s="363"/>
      <c r="AH40" s="363"/>
      <c r="AI40" s="362">
        <v>1</v>
      </c>
      <c r="AJ40" s="363"/>
      <c r="AK40" s="363"/>
      <c r="AL40" s="363"/>
      <c r="AM40" s="362">
        <v>1</v>
      </c>
      <c r="AN40" s="363"/>
      <c r="AO40" s="363"/>
      <c r="AP40" s="363"/>
      <c r="AQ40" s="100">
        <v>1</v>
      </c>
      <c r="AR40" s="101"/>
      <c r="AS40" s="101"/>
      <c r="AT40" s="102"/>
      <c r="AU40" s="363"/>
      <c r="AV40" s="363"/>
      <c r="AW40" s="363"/>
      <c r="AX40" s="365"/>
    </row>
    <row r="41" spans="1:50" ht="23.25"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v>100</v>
      </c>
      <c r="AF41" s="363"/>
      <c r="AG41" s="363"/>
      <c r="AH41" s="363"/>
      <c r="AI41" s="362">
        <v>100</v>
      </c>
      <c r="AJ41" s="363"/>
      <c r="AK41" s="363"/>
      <c r="AL41" s="363"/>
      <c r="AM41" s="362">
        <v>100</v>
      </c>
      <c r="AN41" s="363"/>
      <c r="AO41" s="363"/>
      <c r="AP41" s="363"/>
      <c r="AQ41" s="100"/>
      <c r="AR41" s="101"/>
      <c r="AS41" s="101"/>
      <c r="AT41" s="102"/>
      <c r="AU41" s="363"/>
      <c r="AV41" s="363"/>
      <c r="AW41" s="363"/>
      <c r="AX41" s="365"/>
    </row>
    <row r="42" spans="1:50" ht="23.25" customHeight="1" x14ac:dyDescent="0.15">
      <c r="A42" s="900" t="s">
        <v>528</v>
      </c>
      <c r="B42" s="901"/>
      <c r="C42" s="901"/>
      <c r="D42" s="901"/>
      <c r="E42" s="901"/>
      <c r="F42" s="902"/>
      <c r="G42" s="906" t="s">
        <v>567</v>
      </c>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customHeight="1" thickBot="1" x14ac:dyDescent="0.2">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6" t="s">
        <v>357</v>
      </c>
      <c r="AF65" s="367"/>
      <c r="AG65" s="367"/>
      <c r="AH65" s="368"/>
      <c r="AI65" s="366" t="s">
        <v>363</v>
      </c>
      <c r="AJ65" s="367"/>
      <c r="AK65" s="367"/>
      <c r="AL65" s="368"/>
      <c r="AM65" s="373" t="s">
        <v>472</v>
      </c>
      <c r="AN65" s="373"/>
      <c r="AO65" s="373"/>
      <c r="AP65" s="366"/>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490</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518</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518</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519</v>
      </c>
      <c r="AC69" s="978"/>
      <c r="AD69" s="978"/>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x14ac:dyDescent="0.15">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517</v>
      </c>
      <c r="X70" s="947"/>
      <c r="Y70" s="952" t="s">
        <v>12</v>
      </c>
      <c r="Z70" s="952"/>
      <c r="AA70" s="953"/>
      <c r="AB70" s="954" t="s">
        <v>518</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518</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519</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4" t="s">
        <v>531</v>
      </c>
      <c r="B78" s="915"/>
      <c r="C78" s="915"/>
      <c r="D78" s="915"/>
      <c r="E78" s="912" t="s">
        <v>465</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hidden="1" customHeight="1" x14ac:dyDescent="0.15">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549</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541</v>
      </c>
      <c r="AV100" s="932"/>
      <c r="AW100" s="932"/>
      <c r="AX100" s="934"/>
    </row>
    <row r="101" spans="1:60" ht="23.25" customHeight="1" x14ac:dyDescent="0.15">
      <c r="A101" s="491"/>
      <c r="B101" s="492"/>
      <c r="C101" s="492"/>
      <c r="D101" s="492"/>
      <c r="E101" s="492"/>
      <c r="F101" s="493"/>
      <c r="G101" s="158" t="s">
        <v>568</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569</v>
      </c>
      <c r="AC101" s="551"/>
      <c r="AD101" s="551"/>
      <c r="AE101" s="362">
        <v>1</v>
      </c>
      <c r="AF101" s="363"/>
      <c r="AG101" s="363"/>
      <c r="AH101" s="364"/>
      <c r="AI101" s="362">
        <v>1</v>
      </c>
      <c r="AJ101" s="363"/>
      <c r="AK101" s="363"/>
      <c r="AL101" s="364"/>
      <c r="AM101" s="362">
        <v>1</v>
      </c>
      <c r="AN101" s="363"/>
      <c r="AO101" s="363"/>
      <c r="AP101" s="364"/>
      <c r="AQ101" s="362">
        <v>1</v>
      </c>
      <c r="AR101" s="363"/>
      <c r="AS101" s="363"/>
      <c r="AT101" s="364"/>
      <c r="AU101" s="362"/>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569</v>
      </c>
      <c r="AC102" s="551"/>
      <c r="AD102" s="551"/>
      <c r="AE102" s="356">
        <v>1</v>
      </c>
      <c r="AF102" s="356"/>
      <c r="AG102" s="356"/>
      <c r="AH102" s="356"/>
      <c r="AI102" s="356">
        <v>1</v>
      </c>
      <c r="AJ102" s="356"/>
      <c r="AK102" s="356"/>
      <c r="AL102" s="356"/>
      <c r="AM102" s="356">
        <v>1</v>
      </c>
      <c r="AN102" s="356"/>
      <c r="AO102" s="356"/>
      <c r="AP102" s="356"/>
      <c r="AQ102" s="817">
        <v>1</v>
      </c>
      <c r="AR102" s="818"/>
      <c r="AS102" s="818"/>
      <c r="AT102" s="819"/>
      <c r="AU102" s="817">
        <v>1</v>
      </c>
      <c r="AV102" s="818"/>
      <c r="AW102" s="818"/>
      <c r="AX102" s="819"/>
    </row>
    <row r="103" spans="1:60" ht="31.5" hidden="1" customHeight="1" x14ac:dyDescent="0.15">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7"/>
      <c r="AV105" s="818"/>
      <c r="AW105" s="818"/>
      <c r="AX105" s="819"/>
    </row>
    <row r="106" spans="1:60" ht="31.5" hidden="1" customHeight="1" x14ac:dyDescent="0.15">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t="31.5" hidden="1" customHeight="1" x14ac:dyDescent="0.15">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x14ac:dyDescent="0.15">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x14ac:dyDescent="0.15">
      <c r="A116" s="290"/>
      <c r="B116" s="291"/>
      <c r="C116" s="291"/>
      <c r="D116" s="291"/>
      <c r="E116" s="291"/>
      <c r="F116" s="292"/>
      <c r="G116" s="349" t="s">
        <v>570</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571</v>
      </c>
      <c r="AC116" s="299"/>
      <c r="AD116" s="300"/>
      <c r="AE116" s="356">
        <v>3436</v>
      </c>
      <c r="AF116" s="356"/>
      <c r="AG116" s="356"/>
      <c r="AH116" s="356"/>
      <c r="AI116" s="356">
        <v>3847</v>
      </c>
      <c r="AJ116" s="356"/>
      <c r="AK116" s="356"/>
      <c r="AL116" s="356"/>
      <c r="AM116" s="356">
        <v>4198</v>
      </c>
      <c r="AN116" s="356"/>
      <c r="AO116" s="356"/>
      <c r="AP116" s="356"/>
      <c r="AQ116" s="362">
        <v>4176</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502</v>
      </c>
      <c r="AC117" s="340"/>
      <c r="AD117" s="341"/>
      <c r="AE117" s="304" t="s">
        <v>572</v>
      </c>
      <c r="AF117" s="304"/>
      <c r="AG117" s="304"/>
      <c r="AH117" s="304"/>
      <c r="AI117" s="304" t="s">
        <v>573</v>
      </c>
      <c r="AJ117" s="304"/>
      <c r="AK117" s="304"/>
      <c r="AL117" s="304"/>
      <c r="AM117" s="304" t="s">
        <v>574</v>
      </c>
      <c r="AN117" s="304"/>
      <c r="AO117" s="304"/>
      <c r="AP117" s="304"/>
      <c r="AQ117" s="304"/>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hidden="1" customHeight="1" x14ac:dyDescent="0.15">
      <c r="A130" s="996" t="s">
        <v>369</v>
      </c>
      <c r="B130" s="994"/>
      <c r="C130" s="993" t="s">
        <v>366</v>
      </c>
      <c r="D130" s="994"/>
      <c r="E130" s="306" t="s">
        <v>399</v>
      </c>
      <c r="F130" s="307"/>
      <c r="G130" s="308"/>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hidden="1" customHeight="1" x14ac:dyDescent="0.15">
      <c r="A131" s="997"/>
      <c r="B131" s="250"/>
      <c r="C131" s="249"/>
      <c r="D131" s="250"/>
      <c r="E131" s="236" t="s">
        <v>398</v>
      </c>
      <c r="F131" s="237"/>
      <c r="G131" s="233"/>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hidden="1"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hidden="1"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c r="AV133" s="133"/>
      <c r="AW133" s="134" t="s">
        <v>300</v>
      </c>
      <c r="AX133" s="135"/>
    </row>
    <row r="134" spans="1:50" ht="39.75" hidden="1" customHeight="1" x14ac:dyDescent="0.15">
      <c r="A134" s="997"/>
      <c r="B134" s="250"/>
      <c r="C134" s="249"/>
      <c r="D134" s="250"/>
      <c r="E134" s="249"/>
      <c r="F134" s="312"/>
      <c r="G134" s="228"/>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c r="AC134" s="219"/>
      <c r="AD134" s="219"/>
      <c r="AE134" s="264"/>
      <c r="AF134" s="101"/>
      <c r="AG134" s="101"/>
      <c r="AH134" s="101"/>
      <c r="AI134" s="264"/>
      <c r="AJ134" s="101"/>
      <c r="AK134" s="101"/>
      <c r="AL134" s="101"/>
      <c r="AM134" s="264"/>
      <c r="AN134" s="101"/>
      <c r="AO134" s="101"/>
      <c r="AP134" s="101"/>
      <c r="AQ134" s="264"/>
      <c r="AR134" s="101"/>
      <c r="AS134" s="101"/>
      <c r="AT134" s="101"/>
      <c r="AU134" s="264"/>
      <c r="AV134" s="101"/>
      <c r="AW134" s="101"/>
      <c r="AX134" s="220"/>
    </row>
    <row r="135" spans="1:50" ht="39.75" hidden="1"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c r="AC135" s="130"/>
      <c r="AD135" s="130"/>
      <c r="AE135" s="264"/>
      <c r="AF135" s="101"/>
      <c r="AG135" s="101"/>
      <c r="AH135" s="101"/>
      <c r="AI135" s="264"/>
      <c r="AJ135" s="101"/>
      <c r="AK135" s="101"/>
      <c r="AL135" s="101"/>
      <c r="AM135" s="264"/>
      <c r="AN135" s="101"/>
      <c r="AO135" s="101"/>
      <c r="AP135" s="101"/>
      <c r="AQ135" s="264"/>
      <c r="AR135" s="101"/>
      <c r="AS135" s="101"/>
      <c r="AT135" s="101"/>
      <c r="AU135" s="264"/>
      <c r="AV135" s="101"/>
      <c r="AW135" s="101"/>
      <c r="AX135" s="220"/>
    </row>
    <row r="136" spans="1:50" ht="18.75" hidden="1"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hidden="1"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hidden="1" customHeight="1" x14ac:dyDescent="0.15">
      <c r="A188" s="997"/>
      <c r="B188" s="250"/>
      <c r="C188" s="249"/>
      <c r="D188" s="250"/>
      <c r="E188" s="157"/>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hidden="1" customHeight="1" thickBot="1" x14ac:dyDescent="0.2">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x14ac:dyDescent="0.15">
      <c r="A430" s="997"/>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hidden="1"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x14ac:dyDescent="0.15">
      <c r="A433" s="997"/>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hidden="1"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997"/>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997"/>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145.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575</v>
      </c>
      <c r="AE702" s="899"/>
      <c r="AF702" s="899"/>
      <c r="AG702" s="888" t="s">
        <v>576</v>
      </c>
      <c r="AH702" s="889"/>
      <c r="AI702" s="889"/>
      <c r="AJ702" s="889"/>
      <c r="AK702" s="889"/>
      <c r="AL702" s="889"/>
      <c r="AM702" s="889"/>
      <c r="AN702" s="889"/>
      <c r="AO702" s="889"/>
      <c r="AP702" s="889"/>
      <c r="AQ702" s="889"/>
      <c r="AR702" s="889"/>
      <c r="AS702" s="889"/>
      <c r="AT702" s="889"/>
      <c r="AU702" s="889"/>
      <c r="AV702" s="889"/>
      <c r="AW702" s="889"/>
      <c r="AX702" s="890"/>
    </row>
    <row r="703" spans="1:50" ht="27"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575</v>
      </c>
      <c r="AE703" s="152"/>
      <c r="AF703" s="152"/>
      <c r="AG703" s="664"/>
      <c r="AH703" s="665"/>
      <c r="AI703" s="665"/>
      <c r="AJ703" s="665"/>
      <c r="AK703" s="665"/>
      <c r="AL703" s="665"/>
      <c r="AM703" s="665"/>
      <c r="AN703" s="665"/>
      <c r="AO703" s="665"/>
      <c r="AP703" s="665"/>
      <c r="AQ703" s="665"/>
      <c r="AR703" s="665"/>
      <c r="AS703" s="665"/>
      <c r="AT703" s="665"/>
      <c r="AU703" s="665"/>
      <c r="AV703" s="665"/>
      <c r="AW703" s="665"/>
      <c r="AX703" s="666"/>
    </row>
    <row r="704" spans="1:50" ht="27"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575</v>
      </c>
      <c r="AE704" s="586"/>
      <c r="AF704" s="586"/>
      <c r="AG704" s="429"/>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575</v>
      </c>
      <c r="AE705" s="733"/>
      <c r="AF705" s="733"/>
      <c r="AG705" s="157" t="s">
        <v>577</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529</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575</v>
      </c>
      <c r="AE708" s="668"/>
      <c r="AF708" s="668"/>
      <c r="AG708" s="526"/>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575</v>
      </c>
      <c r="AE709" s="152"/>
      <c r="AF709" s="152"/>
      <c r="AG709" s="664"/>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575</v>
      </c>
      <c r="AE710" s="152"/>
      <c r="AF710" s="152"/>
      <c r="AG710" s="664"/>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575</v>
      </c>
      <c r="AE711" s="152"/>
      <c r="AF711" s="152"/>
      <c r="AG711" s="664"/>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597</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597</v>
      </c>
      <c r="AE713" s="152"/>
      <c r="AF713" s="153"/>
      <c r="AG713" s="664"/>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575</v>
      </c>
      <c r="AE714" s="592"/>
      <c r="AF714" s="593"/>
      <c r="AG714" s="689"/>
      <c r="AH714" s="690"/>
      <c r="AI714" s="690"/>
      <c r="AJ714" s="690"/>
      <c r="AK714" s="690"/>
      <c r="AL714" s="690"/>
      <c r="AM714" s="690"/>
      <c r="AN714" s="690"/>
      <c r="AO714" s="690"/>
      <c r="AP714" s="690"/>
      <c r="AQ714" s="690"/>
      <c r="AR714" s="690"/>
      <c r="AS714" s="690"/>
      <c r="AT714" s="690"/>
      <c r="AU714" s="690"/>
      <c r="AV714" s="690"/>
      <c r="AW714" s="690"/>
      <c r="AX714" s="691"/>
    </row>
    <row r="715" spans="1:50" ht="100.5"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575</v>
      </c>
      <c r="AE715" s="668"/>
      <c r="AF715" s="777"/>
      <c r="AG715" s="526" t="s">
        <v>578</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575</v>
      </c>
      <c r="AE716" s="759"/>
      <c r="AF716" s="759"/>
      <c r="AG716" s="664" t="s">
        <v>579</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575</v>
      </c>
      <c r="AE717" s="152"/>
      <c r="AF717" s="152"/>
      <c r="AG717" s="664" t="s">
        <v>579</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575</v>
      </c>
      <c r="AE718" s="152"/>
      <c r="AF718" s="152"/>
      <c r="AG718" s="160" t="s">
        <v>579</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c r="AE719" s="668"/>
      <c r="AF719" s="668"/>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797" t="s">
        <v>580</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581</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99.75" customHeight="1" thickBot="1" x14ac:dyDescent="0.2">
      <c r="A735" s="611" t="s">
        <v>599</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582</v>
      </c>
      <c r="F737" s="111"/>
      <c r="G737" s="111"/>
      <c r="H737" s="111"/>
      <c r="I737" s="111"/>
      <c r="J737" s="111"/>
      <c r="K737" s="111"/>
      <c r="L737" s="111"/>
      <c r="M737" s="111"/>
      <c r="N737" s="112" t="s">
        <v>358</v>
      </c>
      <c r="O737" s="112"/>
      <c r="P737" s="112"/>
      <c r="Q737" s="112"/>
      <c r="R737" s="111" t="s">
        <v>583</v>
      </c>
      <c r="S737" s="111"/>
      <c r="T737" s="111"/>
      <c r="U737" s="111"/>
      <c r="V737" s="111"/>
      <c r="W737" s="111"/>
      <c r="X737" s="111"/>
      <c r="Y737" s="111"/>
      <c r="Z737" s="111"/>
      <c r="AA737" s="112" t="s">
        <v>359</v>
      </c>
      <c r="AB737" s="112"/>
      <c r="AC737" s="112"/>
      <c r="AD737" s="112"/>
      <c r="AE737" s="111" t="s">
        <v>584</v>
      </c>
      <c r="AF737" s="111"/>
      <c r="AG737" s="111"/>
      <c r="AH737" s="111"/>
      <c r="AI737" s="111"/>
      <c r="AJ737" s="111"/>
      <c r="AK737" s="111"/>
      <c r="AL737" s="111"/>
      <c r="AM737" s="111"/>
      <c r="AN737" s="112" t="s">
        <v>360</v>
      </c>
      <c r="AO737" s="112"/>
      <c r="AP737" s="112"/>
      <c r="AQ737" s="112"/>
      <c r="AR737" s="113" t="s">
        <v>585</v>
      </c>
      <c r="AS737" s="114"/>
      <c r="AT737" s="114"/>
      <c r="AU737" s="114"/>
      <c r="AV737" s="114"/>
      <c r="AW737" s="114"/>
      <c r="AX737" s="115"/>
      <c r="AY737" s="89"/>
      <c r="AZ737" s="89"/>
    </row>
    <row r="738" spans="1:52" ht="24.75" customHeight="1" x14ac:dyDescent="0.15">
      <c r="A738" s="116" t="s">
        <v>361</v>
      </c>
      <c r="B738" s="117"/>
      <c r="C738" s="117"/>
      <c r="D738" s="118"/>
      <c r="E738" s="111" t="s">
        <v>586</v>
      </c>
      <c r="F738" s="111"/>
      <c r="G738" s="111"/>
      <c r="H738" s="111"/>
      <c r="I738" s="111"/>
      <c r="J738" s="111"/>
      <c r="K738" s="111"/>
      <c r="L738" s="111"/>
      <c r="M738" s="111"/>
      <c r="N738" s="112" t="s">
        <v>362</v>
      </c>
      <c r="O738" s="112"/>
      <c r="P738" s="112"/>
      <c r="Q738" s="112"/>
      <c r="R738" s="111" t="s">
        <v>587</v>
      </c>
      <c r="S738" s="111"/>
      <c r="T738" s="111"/>
      <c r="U738" s="111"/>
      <c r="V738" s="111"/>
      <c r="W738" s="111"/>
      <c r="X738" s="111"/>
      <c r="Y738" s="111"/>
      <c r="Z738" s="111"/>
      <c r="AA738" s="112" t="s">
        <v>482</v>
      </c>
      <c r="AB738" s="112"/>
      <c r="AC738" s="112"/>
      <c r="AD738" s="112"/>
      <c r="AE738" s="111" t="s">
        <v>588</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598</v>
      </c>
      <c r="F739" s="126"/>
      <c r="G739" s="126"/>
      <c r="H739" s="91" t="str">
        <f>IF(E739="", "", "(")</f>
        <v>(</v>
      </c>
      <c r="I739" s="106"/>
      <c r="J739" s="106"/>
      <c r="K739" s="91" t="str">
        <f>IF(OR(I739="　", I739=""), "", "-")</f>
        <v/>
      </c>
      <c r="L739" s="107">
        <v>177</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534</v>
      </c>
      <c r="B779" s="761"/>
      <c r="C779" s="761"/>
      <c r="D779" s="761"/>
      <c r="E779" s="761"/>
      <c r="F779" s="762"/>
      <c r="G779" s="440" t="s">
        <v>508</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t="s">
        <v>559</v>
      </c>
      <c r="H781" s="450"/>
      <c r="I781" s="450"/>
      <c r="J781" s="450"/>
      <c r="K781" s="451"/>
      <c r="L781" s="452" t="s">
        <v>589</v>
      </c>
      <c r="M781" s="453"/>
      <c r="N781" s="453"/>
      <c r="O781" s="453"/>
      <c r="P781" s="453"/>
      <c r="Q781" s="453"/>
      <c r="R781" s="453"/>
      <c r="S781" s="453"/>
      <c r="T781" s="453"/>
      <c r="U781" s="453"/>
      <c r="V781" s="453"/>
      <c r="W781" s="453"/>
      <c r="X781" s="454"/>
      <c r="Y781" s="455">
        <v>4</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hidden="1" customHeight="1" x14ac:dyDescent="0.15">
      <c r="A782" s="556"/>
      <c r="B782" s="763"/>
      <c r="C782" s="763"/>
      <c r="D782" s="763"/>
      <c r="E782" s="763"/>
      <c r="F782" s="764"/>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hidden="1" customHeight="1" x14ac:dyDescent="0.15">
      <c r="A783" s="556"/>
      <c r="B783" s="763"/>
      <c r="C783" s="763"/>
      <c r="D783" s="763"/>
      <c r="E783" s="763"/>
      <c r="F783" s="764"/>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x14ac:dyDescent="0.15">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4</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25" t="s">
        <v>590</v>
      </c>
      <c r="D837" s="416"/>
      <c r="E837" s="416"/>
      <c r="F837" s="416"/>
      <c r="G837" s="416"/>
      <c r="H837" s="416"/>
      <c r="I837" s="416"/>
      <c r="J837" s="417"/>
      <c r="K837" s="418"/>
      <c r="L837" s="418"/>
      <c r="M837" s="418"/>
      <c r="N837" s="418"/>
      <c r="O837" s="418"/>
      <c r="P837" s="426" t="s">
        <v>591</v>
      </c>
      <c r="Q837" s="315"/>
      <c r="R837" s="315"/>
      <c r="S837" s="315"/>
      <c r="T837" s="315"/>
      <c r="U837" s="315"/>
      <c r="V837" s="315"/>
      <c r="W837" s="315"/>
      <c r="X837" s="315"/>
      <c r="Y837" s="316">
        <v>4</v>
      </c>
      <c r="Z837" s="317"/>
      <c r="AA837" s="317"/>
      <c r="AB837" s="318"/>
      <c r="AC837" s="326"/>
      <c r="AD837" s="424"/>
      <c r="AE837" s="424"/>
      <c r="AF837" s="424"/>
      <c r="AG837" s="424"/>
      <c r="AH837" s="419"/>
      <c r="AI837" s="420"/>
      <c r="AJ837" s="420"/>
      <c r="AK837" s="420"/>
      <c r="AL837" s="323"/>
      <c r="AM837" s="324"/>
      <c r="AN837" s="324"/>
      <c r="AO837" s="325"/>
      <c r="AP837" s="319"/>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468</v>
      </c>
      <c r="AQ1101" s="428"/>
      <c r="AR1101" s="428"/>
      <c r="AS1101" s="428"/>
      <c r="AT1101" s="428"/>
      <c r="AU1101" s="428"/>
      <c r="AV1101" s="428"/>
      <c r="AW1101" s="428"/>
      <c r="AX1101" s="428"/>
    </row>
    <row r="1102" spans="1:50" ht="30" hidden="1" customHeight="1" x14ac:dyDescent="0.15">
      <c r="A1102" s="402">
        <v>1</v>
      </c>
      <c r="B1102" s="402">
        <v>1</v>
      </c>
      <c r="C1102" s="896"/>
      <c r="D1102" s="896"/>
      <c r="E1102" s="895"/>
      <c r="F1102" s="895"/>
      <c r="G1102" s="895"/>
      <c r="H1102" s="895"/>
      <c r="I1102" s="895"/>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6" max="49" man="1"/>
    <brk id="714" max="49" man="1"/>
    <brk id="739" max="49" man="1"/>
    <brk id="837"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575</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575</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0" t="s">
        <v>528</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0" t="s">
        <v>528</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0" t="s">
        <v>528</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0" t="s">
        <v>528</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0" t="s">
        <v>528</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0" t="s">
        <v>528</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2018-05-25T00:43:44Z</cp:lastPrinted>
  <dcterms:created xsi:type="dcterms:W3CDTF">2012-03-13T00:50:25Z</dcterms:created>
  <dcterms:modified xsi:type="dcterms:W3CDTF">2018-07-04T06:26:08Z</dcterms:modified>
</cp:coreProperties>
</file>