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885" yWindow="75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<sst xmlns="http://schemas.openxmlformats.org/spreadsheetml/2006/main" count="2812" uniqueCount="623">
  <si>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</si>
  <si>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</si>
  <si>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</si>
  <si>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</si>
  <si>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</si>
  <si>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</si>
  <si>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</si>
  <si>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</si>
  <si>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</si>
  <si>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</si>
  <si>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</si>
  <si>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</si>
  <si>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</si>
  <si>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</si>
  <si>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</si>
  <si>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</si>
  <si>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</si>
  <si>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</si>
  <si>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</si>
  <si>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</si>
  <si>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</si>
  <si>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</si>
  <si>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</si>
  <si>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</si>
  <si>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</si>
  <si>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</si>
  <si>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</si>
  <si>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</si>
  <si>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</si>
  <si>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</si>
  <si>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</si>
  <si>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</si>
  <si>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</si>
  <si>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</si>
  <si>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</si>
  <si>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</si>
  <si>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</si>
  <si>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</si>
  <si>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</si>
  <si>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</si>
  <si>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</si>
  <si>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</si>
  <si>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</si>
  <si>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</si>
  <si>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</si>
  <si>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</si>
  <si>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</si>
  <si>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</si>
  <si>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</si>
  <si>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</si>
  <si>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</si>
  <si>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</si>
  <si>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</si>
  <si>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</si>
  <si>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</si>
  <si>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</si>
  <si>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</si>
  <si>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</si>
  <si>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</si>
  <si>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</si>
  <si>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</si>
  <si>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</si>
  <si>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</si>
  <si>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</si>
  <si>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</si>
  <si>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</si>
  <si>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</si>
  <si>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</si>
  <si>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</si>
  <si>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</si>
  <si>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</si>
  <si>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</si>
  <si>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</si>
  <si>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</si>
  <si>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</si>
  <si>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</si>
  <si>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</si>
  <si>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</si>
  <si>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</si>
  <si>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</si>
  <si>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</si>
  <si>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</si>
  <si>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</si>
  <si>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</si>
  <si>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</si>
  <si>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</si>
  <si>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</si>
  <si>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</si>
  <si>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</si>
  <si>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</si>
  <si>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</si>
  <si>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</si>
  <si>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</si>
  <si>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</si>
  <si>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</si>
  <si>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</si>
  <si>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</si>
  <si>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</si>
  <si>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</si>
  <si>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</si>
  <si>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</si>
  <si>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</si>
  <si>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</si>
  <si>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</si>
  <si>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</si>
  <si>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</si>
  <si>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</si>
  <si>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</si>
  <si>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</si>
  <si>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</si>
  <si>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</si>
  <si>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</si>
  <si>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</si>
  <si>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</si>
  <si>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</si>
  <si>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</si>
  <si>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</si>
  <si>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</si>
  <si>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</si>
  <si>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</si>
  <si>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</si>
  <si>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</si>
  <si>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</si>
  <si>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</si>
  <si>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</si>
  <si>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</si>
  <si>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</si>
  <si>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</si>
  <si>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</si>
  <si>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</si>
  <si>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</si>
  <si>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</si>
  <si>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</si>
  <si>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</si>
  <si>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</si>
  <si>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</si>
  <si>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</si>
  <si>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</si>
  <si>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</si>
  <si>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</si>
  <si>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</si>
  <si>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</si>
  <si>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</si>
  <si>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</si>
  <si>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</si>
  <si>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</si>
  <si>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</si>
  <si>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</si>
  <si>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</si>
  <si>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</si>
  <si>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</si>
  <si>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</si>
  <si>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</si>
  <si>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</si>
  <si>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</si>
  <si>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</si>
  <si>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</si>
  <si>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</si>
  <si>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</si>
  <si>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</si>
  <si>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</si>
  <si>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</si>
  <si>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</si>
  <si>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</si>
  <si>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</si>
  <si>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</si>
  <si>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</si>
  <si>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</si>
  <si>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</si>
  <si>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</si>
  <si>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</si>
  <si>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</si>
  <si>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</si>
  <si>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</si>
  <si>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</si>
  <si>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</si>
  <si>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</si>
  <si>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</si>
  <si>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</si>
  <si>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</si>
  <si>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</si>
  <si>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</si>
  <si>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</si>
  <si>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</si>
  <si>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</si>
  <si>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</si>
  <si>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</si>
  <si>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</si>
  <si>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</si>
  <si>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</si>
  <si>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</si>
  <si>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</si>
  <si>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</si>
  <si>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</si>
  <si>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</si>
  <si>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</si>
  <si>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</si>
  <si>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</si>
  <si>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</si>
  <si>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</si>
  <si>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</si>
  <si>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</si>
  <si>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</si>
  <si>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</si>
  <si>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</si>
  <si>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</si>
  <si>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</si>
  <si>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</si>
  <si>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</si>
  <si>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</si>
  <si>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</si>
  <si>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</si>
  <si>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</si>
  <si>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</si>
  <si>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</si>
  <si>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</si>
  <si>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</si>
  <si>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</si>
  <si>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</si>
  <si>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</si>
  <si>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</si>
  <si>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</si>
  <si>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</si>
  <si>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</si>
  <si>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</si>
  <si>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</si>
  <si>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</si>
  <si>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</si>
  <si>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</si>
  <si>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</si>
  <si>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</si>
  <si>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</si>
  <si>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</si>
  <si>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</si>
  <si>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</si>
  <si>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</si>
  <si>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</si>
  <si>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</si>
  <si>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</si>
  <si>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</si>
  <si>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</si>
  <si>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</si>
  <si>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</si>
  <si>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</si>
  <si>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</si>
  <si>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</si>
  <si>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</si>
  <si>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</si>
  <si>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</si>
  <si>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</si>
  <si>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</si>
  <si>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</si>
  <si>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</si>
  <si>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</si>
  <si>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</si>
  <si>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</si>
  <si>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</si>
  <si>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</si>
  <si>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</si>
  <si>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</si>
  <si>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</si>
  <si>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</si>
  <si>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</si>
  <si>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</si>
  <si>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</si>
  <si>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</si>
  <si>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</si>
  <si>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</si>
  <si>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</si>
  <si>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</si>
  <si>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</si>
  <si>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</si>
  <si>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</si>
  <si>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</si>
  <si>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</si>
  <si>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</si>
  <si>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</si>
  <si>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</si>
  <si>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</si>
  <si>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</si>
  <si>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</si>
  <si>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</si>
  <si>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</si>
  <si>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</si>
  <si>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</si>
  <si>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</si>
  <si>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</si>
  <si>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</si>
  <si>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</si>
  <si>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</si>
  <si>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</si>
  <si>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</si>
  <si>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</si>
  <si>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</si>
  <si>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</si>
  <si>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</si>
  <si>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</si>
  <si>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</si>
  <si>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</si>
  <si>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</si>
  <si>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</si>
  <si>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</si>
  <si>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</si>
  <si>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</si>
  <si>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</si>
  <si>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</si>
  <si>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</si>
  <si>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</si>
  <si>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</si>
  <si>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</si>
  <si>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</si>
  <si>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</si>
  <si>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</si>
  <si>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</si>
  <si>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</si>
  <si>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</si>
  <si>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</si>
  <si>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</si>
  <si>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</si>
  <si>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</si>
  <si>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</si>
  <si>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</si>
  <si>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</si>
  <si>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</si>
  <si>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</si>
  <si>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</si>
  <si>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</si>
  <si>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</si>
  <si>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</si>
  <si>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</si>
  <si>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</si>
  <si>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</si>
  <si>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</si>
  <si>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</si>
  <si>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</si>
  <si>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</si>
  <si>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</si>
  <si>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</si>
  <si>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</si>
  <si>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</si>
  <si>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</si>
  <si>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</si>
  <si>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</si>
  <si>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</si>
  <si>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</si>
  <si>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</si>
  <si>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</si>
  <si>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</si>
  <si>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</si>
  <si>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</si>
  <si>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</si>
  <si>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</si>
  <si>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</si>
  <si>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</si>
  <si>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</si>
  <si>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</si>
  <si>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</si>
  <si>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</si>
  <si>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</si>
  <si>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</si>
  <si>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</si>
  <si>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</si>
  <si>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</si>
  <si>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</si>
  <si>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</si>
  <si>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</si>
  <si>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</si>
  <si>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</si>
  <si>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</si>
  <si>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</si>
  <si>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</si>
  <si>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</si>
  <si>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</si>
  <si>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</si>
  <si>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</si>
  <si>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</si>
  <si>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</si>
  <si>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</si>
  <si>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</si>
  <si>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</si>
  <si>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</si>
  <si>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</si>
  <si>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</si>
  <si>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</si>
  <si>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</si>
  <si>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</si>
  <si>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</si>
  <si>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</si>
  <si>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</si>
  <si>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</si>
  <si>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</si>
  <si>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</si>
  <si>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</si>
  <si>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</si>
  <si>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</si>
  <si>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</si>
  <si>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</si>
  <si>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</si>
  <si>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</si>
  <si>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</si>
  <si>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</si>
  <si>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</si>
  <si>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</si>
  <si>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</si>
  <si>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</si>
  <si>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</si>
  <si>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</si>
  <si>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</si>
  <si>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</si>
  <si>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</si>
  <si>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</si>
  <si>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</si>
  <si>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</si>
  <si>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</si>
  <si>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</si>
  <si>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</si>
  <si>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</si>
  <si>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</si>
  <si>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</si>
  <si>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</si>
  <si>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</si>
  <si>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</si>
  <si>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</si>
  <si>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</si>
  <si>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</si>
  <si>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</si>
  <si>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</si>
  <si>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</si>
  <si>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</si>
  <si>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</si>
  <si>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</si>
  <si>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</si>
  <si>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</si>
  <si>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</si>
  <si>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</si>
  <si>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</si>
  <si>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</si>
  <si>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</si>
  <si>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</si>
  <si>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</si>
  <si>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</si>
  <si>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</si>
  <si>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</si>
  <si>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</si>
  <si>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</si>
  <si>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</si>
  <si>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</si>
  <si>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</si>
  <si>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</si>
  <si>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</si>
  <si>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</si>
  <si>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</si>
  <si>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</si>
  <si>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</si>
  <si>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</si>
  <si>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</si>
  <si>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</si>
  <si>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</si>
  <si>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</si>
  <si>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</si>
  <si>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</si>
  <si>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</si>
  <si>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</si>
  <si>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</si>
  <si>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</si>
  <si>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</si>
  <si>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</si>
  <si>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</si>
  <si>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</si>
  <si>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</si>
  <si>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</si>
  <si>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</si>
  <si>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</si>
  <si>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</si>
  <si>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</si>
  <si>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</si>
  <si>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</si>
  <si>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</si>
  <si>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</si>
  <si>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</si>
  <si>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</si>
  <si>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</si>
  <si>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</si>
  <si>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</si>
  <si>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</si>
  <si>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</si>
  <si>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</si>
  <si>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</si>
  <si>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</si>
  <si>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</si>
  <si>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</si>
  <si>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</si>
  <si>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</si>
  <si>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</si>
  <si>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</si>
  <si>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</si>
  <si>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</si>
  <si>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</si>
  <si>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</si>
  <si>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</si>
  <si>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</si>
  <si>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</si>
  <si>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</si>
  <si>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</si>
  <si>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</si>
  <si>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</si>
  <si>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</si>
  <si>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</si>
  <si>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</si>
  <si>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</si>
  <si>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</si>
  <si>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</si>
  <si>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</si>
  <si>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</si>
  <si>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</si>
  <si>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</si>
  <si>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</si>
  <si>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</si>
  <si>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</si>
  <si>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</si>
  <si>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</si>
  <si>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</si>
  <si>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</si>
  <si>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</si>
  <si>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</si>
  <si>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</si>
  <si>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</si>
  <si>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</si>
  <si>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</si>
  <si>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</si>
  <si>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</si>
  <si>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</si>
  <si>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</si>
  <si>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</si>
  <si>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</si>
  <si>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</si>
  <si>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</si>
  <si>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</si>
  <si>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</si>
  <si>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</si>
  <si>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</si>
  <si>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</si>
  <si>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</si>
  <si>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</si>
  <si>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</si>
  <si>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</si>
  <si>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</si>
  <si>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</si>
  <si>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</si>
  <si>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</si>
  <si>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</si>
  <si>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対人地雷禁止条約締約国会議等分担金</t>
    <rPh sb="0" eb="2">
      <t>タイジン</t>
    </rPh>
    <rPh sb="2" eb="4">
      <t>ジライ</t>
    </rPh>
    <rPh sb="4" eb="6">
      <t>キンシ</t>
    </rPh>
    <rPh sb="6" eb="8">
      <t>ジョウヤク</t>
    </rPh>
    <rPh sb="8" eb="11">
      <t>テイヤクコク</t>
    </rPh>
    <rPh sb="11" eb="13">
      <t>カイギ</t>
    </rPh>
    <rPh sb="13" eb="14">
      <t>トウ</t>
    </rPh>
    <rPh sb="14" eb="17">
      <t>ブンタンキン</t>
    </rPh>
    <phoneticPr fontId="5"/>
  </si>
  <si>
    <t>軍縮不拡散・科学部</t>
    <rPh sb="0" eb="9">
      <t>グンカブ</t>
    </rPh>
    <phoneticPr fontId="5"/>
  </si>
  <si>
    <t>通常兵器室</t>
    <rPh sb="0" eb="5">
      <t>グンツウ</t>
    </rPh>
    <phoneticPr fontId="5"/>
  </si>
  <si>
    <t>室長　今西　靖治</t>
    <rPh sb="0" eb="2">
      <t>シツチョウ</t>
    </rPh>
    <rPh sb="3" eb="5">
      <t>イマニシ</t>
    </rPh>
    <rPh sb="6" eb="8">
      <t>ヤスハル</t>
    </rPh>
    <phoneticPr fontId="5"/>
  </si>
  <si>
    <t>○</t>
  </si>
  <si>
    <t>外務省設置法第４条３項</t>
    <rPh sb="0" eb="3">
      <t>ガイムショウ</t>
    </rPh>
    <rPh sb="3" eb="6">
      <t>セッチホウ</t>
    </rPh>
    <rPh sb="6" eb="7">
      <t>ダイ</t>
    </rPh>
    <rPh sb="8" eb="9">
      <t>ジョウ</t>
    </rPh>
    <rPh sb="10" eb="11">
      <t>コウ</t>
    </rPh>
    <phoneticPr fontId="5"/>
  </si>
  <si>
    <t>対人地雷禁止条約第１４条</t>
    <rPh sb="0" eb="2">
      <t>タイジン</t>
    </rPh>
    <rPh sb="2" eb="4">
      <t>ジライ</t>
    </rPh>
    <rPh sb="4" eb="6">
      <t>キンシ</t>
    </rPh>
    <rPh sb="6" eb="8">
      <t>ジョウヤク</t>
    </rPh>
    <rPh sb="8" eb="9">
      <t>ダイ</t>
    </rPh>
    <rPh sb="11" eb="12">
      <t>ジョウ</t>
    </rPh>
    <phoneticPr fontId="5"/>
  </si>
  <si>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rPh sb="0" eb="2">
      <t>タイジン</t>
    </rPh>
    <rPh sb="2" eb="4">
      <t>ジライ</t>
    </rPh>
    <rPh sb="4" eb="6">
      <t>キンシ</t>
    </rPh>
    <rPh sb="6" eb="8">
      <t>ジョウヤク</t>
    </rPh>
    <rPh sb="10" eb="13">
      <t>テイヤクコク</t>
    </rPh>
    <rPh sb="14" eb="15">
      <t>タイ</t>
    </rPh>
    <rPh sb="17" eb="19">
      <t>タイジン</t>
    </rPh>
    <rPh sb="19" eb="21">
      <t>ジライ</t>
    </rPh>
    <rPh sb="22" eb="24">
      <t>シヨウ</t>
    </rPh>
    <rPh sb="25" eb="27">
      <t>セイサン</t>
    </rPh>
    <rPh sb="28" eb="30">
      <t>チョゾウ</t>
    </rPh>
    <rPh sb="31" eb="34">
      <t>イジョウトウ</t>
    </rPh>
    <rPh sb="35" eb="38">
      <t>ゼンメンテキ</t>
    </rPh>
    <rPh sb="39" eb="41">
      <t>キンシ</t>
    </rPh>
    <rPh sb="43" eb="45">
      <t>チョゾウ</t>
    </rPh>
    <rPh sb="45" eb="46">
      <t>ダン</t>
    </rPh>
    <rPh sb="47" eb="49">
      <t>ハイキ</t>
    </rPh>
    <rPh sb="50" eb="52">
      <t>フセツ</t>
    </rPh>
    <rPh sb="52" eb="54">
      <t>ジライ</t>
    </rPh>
    <rPh sb="55" eb="57">
      <t>ジョキョ</t>
    </rPh>
    <rPh sb="58" eb="60">
      <t>ギム</t>
    </rPh>
    <rPh sb="67" eb="69">
      <t>タイジン</t>
    </rPh>
    <rPh sb="69" eb="71">
      <t>ジライ</t>
    </rPh>
    <rPh sb="75" eb="76">
      <t>ヒ</t>
    </rPh>
    <rPh sb="77" eb="78">
      <t>オ</t>
    </rPh>
    <rPh sb="82" eb="84">
      <t>クツウ</t>
    </rPh>
    <rPh sb="84" eb="85">
      <t>オヨ</t>
    </rPh>
    <rPh sb="86" eb="88">
      <t>ギセイ</t>
    </rPh>
    <rPh sb="89" eb="91">
      <t>シュウシ</t>
    </rPh>
    <rPh sb="97" eb="99">
      <t>モクヒョウ</t>
    </rPh>
    <rPh sb="102" eb="104">
      <t>ジョウヤク</t>
    </rPh>
    <rPh sb="105" eb="106">
      <t>ワ</t>
    </rPh>
    <rPh sb="107" eb="108">
      <t>クニ</t>
    </rPh>
    <rPh sb="109" eb="112">
      <t>ブンタンキン</t>
    </rPh>
    <rPh sb="113" eb="115">
      <t>キョシュツ</t>
    </rPh>
    <rPh sb="134" eb="136">
      <t>カイギ</t>
    </rPh>
    <rPh sb="164" eb="165">
      <t>ワ</t>
    </rPh>
    <rPh sb="166" eb="167">
      <t>クニ</t>
    </rPh>
    <rPh sb="168" eb="170">
      <t>ジュウヨウ</t>
    </rPh>
    <rPh sb="170" eb="172">
      <t>ガイコウ</t>
    </rPh>
    <rPh sb="172" eb="174">
      <t>カダイ</t>
    </rPh>
    <rPh sb="177" eb="179">
      <t>コクサイ</t>
    </rPh>
    <rPh sb="179" eb="181">
      <t>シャカイ</t>
    </rPh>
    <rPh sb="182" eb="184">
      <t>ヘイワ</t>
    </rPh>
    <rPh sb="185" eb="187">
      <t>アンテイ</t>
    </rPh>
    <rPh sb="188" eb="191">
      <t>セッキョクテキ</t>
    </rPh>
    <rPh sb="192" eb="194">
      <t>コウケン</t>
    </rPh>
    <phoneticPr fontId="5"/>
  </si>
  <si>
    <t>-</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</si>
  <si>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</si>
  <si>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</si>
  <si>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</si>
  <si>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か国・地域</t>
    <rPh sb="1" eb="2">
      <t>コク</t>
    </rPh>
    <rPh sb="3" eb="5">
      <t>チイキ</t>
    </rPh>
    <phoneticPr fontId="5"/>
  </si>
  <si>
    <t>-</t>
    <phoneticPr fontId="5"/>
  </si>
  <si>
    <t>検討会議・締約国会議最終文書（Final Document)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</si>
  <si>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</si>
  <si>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</si>
  <si>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rPh sb="0" eb="2">
      <t>カイギ</t>
    </rPh>
    <rPh sb="2" eb="4">
      <t>ヨサン</t>
    </rPh>
    <rPh sb="5" eb="7">
      <t>カイギ</t>
    </rPh>
    <rPh sb="7" eb="8">
      <t>スウ</t>
    </rPh>
    <phoneticPr fontId="5"/>
  </si>
  <si>
    <t>米ドル</t>
    <rPh sb="0" eb="1">
      <t>ベイ</t>
    </rPh>
    <phoneticPr fontId="5"/>
  </si>
  <si>
    <t>米ドル/回</t>
    <rPh sb="0" eb="1">
      <t>ベイ</t>
    </rPh>
    <rPh sb="4" eb="5">
      <t>カイ</t>
    </rPh>
    <phoneticPr fontId="5"/>
  </si>
  <si>
    <t>346,800/2</t>
    <phoneticPr fontId="5"/>
  </si>
  <si>
    <t>-</t>
    <phoneticPr fontId="5"/>
  </si>
  <si>
    <t>-</t>
    <phoneticPr fontId="5"/>
  </si>
  <si>
    <t>-</t>
    <phoneticPr fontId="5"/>
  </si>
  <si>
    <t>-</t>
    <phoneticPr fontId="5"/>
  </si>
  <si>
    <t>-</t>
    <phoneticPr fontId="5"/>
  </si>
  <si>
    <t>-</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</si>
  <si>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</si>
  <si>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</si>
  <si>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t>
    <phoneticPr fontId="5"/>
  </si>
  <si>
    <t>対人地雷禁止条約については，締約国会議への積極的に参加すると共に，地雷対策支援グループ(MASG)やその他各種の国際的枠組みで，能動的な役割を務める。</t>
    <phoneticPr fontId="5"/>
  </si>
  <si>
    <t xml:space="preserve">１２月にオーストリアにおいて第１６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</si>
  <si>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</si>
  <si>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</si>
  <si>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</si>
  <si>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</si>
  <si>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条約上の義務である分担金に代替する手段はない。</t>
    <rPh sb="0" eb="3">
      <t>ジョウヤクジョウ</t>
    </rPh>
    <rPh sb="4" eb="6">
      <t>ギム</t>
    </rPh>
    <rPh sb="9" eb="12">
      <t>ブンタンキン</t>
    </rPh>
    <rPh sb="13" eb="15">
      <t>ダイタイ</t>
    </rPh>
    <rPh sb="17" eb="19">
      <t>シュダン</t>
    </rPh>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</si>
  <si>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</si>
  <si>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</si>
  <si>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該当なし。</t>
    <rPh sb="0" eb="2">
      <t>ガイトウ</t>
    </rPh>
    <phoneticPr fontId="5"/>
  </si>
  <si>
    <t>事務局（履行支援ユニット）の人件費・活動経費は，締約国からの任意拠出金から支弁されており，本件会議費の使途は限定されている。</t>
    <phoneticPr fontId="5"/>
  </si>
  <si>
    <t>使途は真に必要なもののみに限られている。</t>
    <rPh sb="0" eb="2">
      <t>シト</t>
    </rPh>
    <rPh sb="3" eb="4">
      <t>シン</t>
    </rPh>
    <rPh sb="5" eb="7">
      <t>ヒツヨウ</t>
    </rPh>
    <rPh sb="13" eb="14">
      <t>カギ</t>
    </rPh>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</si>
  <si>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</si>
  <si>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</si>
  <si>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</si>
  <si>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無</t>
  </si>
  <si>
    <t>‐</t>
  </si>
  <si>
    <t>対人地雷禁止条約拠出金</t>
    <phoneticPr fontId="5"/>
  </si>
  <si>
    <t>国際連合地雷対策支援信託基金（UNMAS）拠出金（任意拠出金）</t>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</si>
  <si>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とチェックされる。他方で，未だ約６０か国・地域が地雷汚染地域を有しており，地雷対策の課題は残っている。</t>
    <rPh sb="114" eb="116">
      <t>イギ</t>
    </rPh>
    <rPh sb="117" eb="118">
      <t>オオ</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</si>
  <si>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</si>
  <si>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</si>
  <si>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59</t>
    <phoneticPr fontId="5"/>
  </si>
  <si>
    <t>44</t>
    <phoneticPr fontId="5"/>
  </si>
  <si>
    <t>66</t>
    <phoneticPr fontId="5"/>
  </si>
  <si>
    <t>142</t>
    <phoneticPr fontId="5"/>
  </si>
  <si>
    <t>134</t>
    <phoneticPr fontId="5"/>
  </si>
  <si>
    <t>141</t>
    <phoneticPr fontId="5"/>
  </si>
  <si>
    <t>170</t>
    <phoneticPr fontId="5"/>
  </si>
  <si>
    <t>分担金</t>
    <rPh sb="0" eb="3">
      <t>ブンタンキン</t>
    </rPh>
    <phoneticPr fontId="5"/>
  </si>
  <si>
    <t>会議開催費</t>
    <rPh sb="0" eb="2">
      <t>カイギ</t>
    </rPh>
    <rPh sb="2" eb="5">
      <t>カイサイヒ</t>
    </rPh>
    <phoneticPr fontId="5"/>
  </si>
  <si>
    <t>国際連合欧州本部</t>
    <phoneticPr fontId="5"/>
  </si>
  <si>
    <t>-</t>
    <phoneticPr fontId="5"/>
  </si>
  <si>
    <t>会議開催費</t>
    <phoneticPr fontId="5"/>
  </si>
  <si>
    <t>－</t>
    <phoneticPr fontId="5"/>
  </si>
  <si>
    <t>651,500/2</t>
    <phoneticPr fontId="5"/>
  </si>
  <si>
    <t>490,400/2</t>
    <phoneticPr fontId="5"/>
  </si>
  <si>
    <t>503,800/2</t>
    <phoneticPr fontId="5"/>
  </si>
  <si>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行政事業レビューシート0214），同任意拠出金は，条約の事務局機能を有するISUの運営経費であるが，本件分担金は，条約上に規定された会議の開催経費であり，拠出先，使途等は異なっている。</t>
    <rPh sb="70" eb="72">
      <t>カイギ</t>
    </rPh>
    <rPh sb="271" eb="273">
      <t>タイジン</t>
    </rPh>
    <rPh sb="273" eb="275">
      <t>ジライ</t>
    </rPh>
    <rPh sb="275" eb="277">
      <t>キンシ</t>
    </rPh>
    <rPh sb="277" eb="279">
      <t>ジョウヤク</t>
    </rPh>
    <rPh sb="280" eb="282">
      <t>カンケイ</t>
    </rPh>
    <rPh sb="284" eb="286">
      <t>リコウ</t>
    </rPh>
    <rPh sb="286" eb="288">
      <t>シエン</t>
    </rPh>
    <rPh sb="297" eb="299">
      <t>ケイヒ</t>
    </rPh>
    <rPh sb="302" eb="304">
      <t>ニンイ</t>
    </rPh>
    <rPh sb="331" eb="332">
      <t>ドウ</t>
    </rPh>
    <rPh sb="332" eb="334">
      <t>ニンイ</t>
    </rPh>
    <rPh sb="334" eb="336">
      <t>キョシュツ</t>
    </rPh>
    <rPh sb="336" eb="337">
      <t>カネ</t>
    </rPh>
    <rPh sb="339" eb="341">
      <t>ジョウヤク</t>
    </rPh>
    <rPh sb="342" eb="345">
      <t>ジムキョク</t>
    </rPh>
    <rPh sb="345" eb="347">
      <t>キノウ</t>
    </rPh>
    <rPh sb="348" eb="349">
      <t>ユウ</t>
    </rPh>
    <rPh sb="355" eb="357">
      <t>ウンエイ</t>
    </rPh>
    <rPh sb="357" eb="359">
      <t>ケイヒ</t>
    </rPh>
    <rPh sb="364" eb="366">
      <t>ホンケン</t>
    </rPh>
    <rPh sb="366" eb="369">
      <t>ブンタンキン</t>
    </rPh>
    <rPh sb="371" eb="374">
      <t>ジョウヤクジョウ</t>
    </rPh>
    <rPh sb="375" eb="377">
      <t>キテイ</t>
    </rPh>
    <rPh sb="380" eb="382">
      <t>カイギ</t>
    </rPh>
    <rPh sb="383" eb="385">
      <t>カイサイ</t>
    </rPh>
    <rPh sb="385" eb="387">
      <t>ケイヒ</t>
    </rPh>
    <rPh sb="391" eb="393">
      <t>キョシュツ</t>
    </rPh>
    <rPh sb="393" eb="394">
      <t>サキ</t>
    </rPh>
    <rPh sb="395" eb="397">
      <t>シト</t>
    </rPh>
    <rPh sb="397" eb="398">
      <t>トウ</t>
    </rPh>
    <rPh sb="399" eb="400">
      <t>コト</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</si>
  <si>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</si>
  <si>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</si>
  <si>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 xml:space="preserve">本件0171は，条約に基づく会議開催経費の分担金。
0204は，条約の事務局機能を果たすISUの活動経費（人件費等）に対する拠出金。
0293は，UNMASの活動（地雷除去，地雷回避教育，被害者支援等）に対する拠出金。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</si>
</sst>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740</xdr:row>
      <xdr:rowOff>85725</xdr:rowOff>
    </xdr:from>
    <xdr:to>
      <xdr:col>19</xdr:col>
      <xdr:colOff>59431</xdr:colOff>
      <xdr:row>741</xdr:row>
      <xdr:rowOff>226397</xdr:rowOff>
    </xdr:to>
    <xdr:sp macro="" textlink="">
      <xdr:nvSpPr>
        <xdr:cNvPr id="2" name="テキスト ボックス 1"/>
        <xdr:cNvSpPr txBox="1"/>
      </xdr:nvSpPr>
      <xdr:spPr>
        <a:xfrm>
          <a:off x="2667000" y="41748075"/>
          <a:ext cx="1192906" cy="4930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16</xdr:col>
      <xdr:colOff>66675</xdr:colOff>
      <xdr:row>741</xdr:row>
      <xdr:rowOff>266700</xdr:rowOff>
    </xdr:from>
    <xdr:to>
      <xdr:col>16</xdr:col>
      <xdr:colOff>66675</xdr:colOff>
      <xdr:row>743</xdr:row>
      <xdr:rowOff>120544</xdr:rowOff>
    </xdr:to>
    <xdr:cxnSp macro="">
      <xdr:nvCxnSpPr>
        <xdr:cNvPr id="3" name="直線矢印コネクタ 2"/>
        <xdr:cNvCxnSpPr/>
      </xdr:nvCxnSpPr>
      <xdr:spPr>
        <a:xfrm>
          <a:off x="3267075" y="42281475"/>
          <a:ext cx="0" cy="5586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743</xdr:row>
      <xdr:rowOff>152400</xdr:rowOff>
    </xdr:from>
    <xdr:to>
      <xdr:col>19</xdr:col>
      <xdr:colOff>69515</xdr:colOff>
      <xdr:row>744</xdr:row>
      <xdr:rowOff>38100</xdr:rowOff>
    </xdr:to>
    <xdr:sp macro="" textlink="">
      <xdr:nvSpPr>
        <xdr:cNvPr id="4" name="テキスト ボックス 3"/>
        <xdr:cNvSpPr txBox="1"/>
      </xdr:nvSpPr>
      <xdr:spPr>
        <a:xfrm>
          <a:off x="2686050" y="42872025"/>
          <a:ext cx="118394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76200</xdr:colOff>
      <xdr:row>744</xdr:row>
      <xdr:rowOff>47625</xdr:rowOff>
    </xdr:from>
    <xdr:to>
      <xdr:col>20</xdr:col>
      <xdr:colOff>123664</xdr:colOff>
      <xdr:row>745</xdr:row>
      <xdr:rowOff>202346</xdr:rowOff>
    </xdr:to>
    <xdr:sp macro="" textlink="">
      <xdr:nvSpPr>
        <xdr:cNvPr id="5" name="テキスト ボックス 4"/>
        <xdr:cNvSpPr txBox="1"/>
      </xdr:nvSpPr>
      <xdr:spPr>
        <a:xfrm>
          <a:off x="2476500" y="43119675"/>
          <a:ext cx="1647664" cy="5071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12</xdr:col>
      <xdr:colOff>104775</xdr:colOff>
      <xdr:row>745</xdr:row>
      <xdr:rowOff>266700</xdr:rowOff>
    </xdr:from>
    <xdr:to>
      <xdr:col>20</xdr:col>
      <xdr:colOff>68916</xdr:colOff>
      <xdr:row>746</xdr:row>
      <xdr:rowOff>223838</xdr:rowOff>
    </xdr:to>
    <xdr:sp macro="" textlink="">
      <xdr:nvSpPr>
        <xdr:cNvPr id="7" name="大かっこ 6"/>
        <xdr:cNvSpPr/>
      </xdr:nvSpPr>
      <xdr:spPr>
        <a:xfrm>
          <a:off x="2505075" y="43691175"/>
          <a:ext cx="1564341"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745</xdr:row>
      <xdr:rowOff>238125</xdr:rowOff>
    </xdr:from>
    <xdr:to>
      <xdr:col>19</xdr:col>
      <xdr:colOff>130828</xdr:colOff>
      <xdr:row>746</xdr:row>
      <xdr:rowOff>253892</xdr:rowOff>
    </xdr:to>
    <xdr:sp macro="" textlink="">
      <xdr:nvSpPr>
        <xdr:cNvPr id="8" name="テキスト ボックス 7"/>
        <xdr:cNvSpPr txBox="1"/>
      </xdr:nvSpPr>
      <xdr:spPr>
        <a:xfrm>
          <a:off x="2647950" y="43662600"/>
          <a:ext cx="1283353" cy="368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171</v>
      </c>
      <c r="AT2" s="951"/>
      <c r="AU2" s="951"/>
      <c r="AV2" s="52" t="str">
        <f>IF(AW2="", "", "-")</f>
        <v/>
      </c>
      <c r="AW2" s="919"/>
      <c r="AX2" s="919"/>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173</v>
      </c>
      <c r="H5" s="841"/>
      <c r="I5" s="841"/>
      <c r="J5" s="841"/>
      <c r="K5" s="841"/>
      <c r="L5" s="841"/>
      <c r="M5" s="842" t="s">
        <v>66</v>
      </c>
      <c r="N5" s="843"/>
      <c r="O5" s="843"/>
      <c r="P5" s="843"/>
      <c r="Q5" s="843"/>
      <c r="R5" s="844"/>
      <c r="S5" s="845" t="s">
        <v>131</v>
      </c>
      <c r="T5" s="841"/>
      <c r="U5" s="841"/>
      <c r="V5" s="841"/>
      <c r="W5" s="841"/>
      <c r="X5" s="846"/>
      <c r="Y5" s="702" t="s">
        <v>3</v>
      </c>
      <c r="Z5" s="543"/>
      <c r="AA5" s="543"/>
      <c r="AB5" s="543"/>
      <c r="AC5" s="543"/>
      <c r="AD5" s="544"/>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31" t="s">
        <v>548</v>
      </c>
      <c r="Z7" s="443"/>
      <c r="AA7" s="443"/>
      <c r="AB7" s="443"/>
      <c r="AC7" s="443"/>
      <c r="AD7" s="932"/>
      <c r="AE7" s="920" t="s">
        <v>557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389</v>
      </c>
      <c r="B8" s="496"/>
      <c r="C8" s="496"/>
      <c r="D8" s="496"/>
      <c r="E8" s="496"/>
      <c r="F8" s="497"/>
      <c r="G8" s="952" t="str">
        <f>入力規則等!A26</f>
        <v>-</v>
      </c>
      <c r="H8" s="724"/>
      <c r="I8" s="724"/>
      <c r="J8" s="724"/>
      <c r="K8" s="724"/>
      <c r="L8" s="724"/>
      <c r="M8" s="724"/>
      <c r="N8" s="724"/>
      <c r="O8" s="724"/>
      <c r="P8" s="724"/>
      <c r="Q8" s="724"/>
      <c r="R8" s="724"/>
      <c r="S8" s="724"/>
      <c r="T8" s="724"/>
      <c r="U8" s="724"/>
      <c r="V8" s="724"/>
      <c r="W8" s="724"/>
      <c r="X8" s="953"/>
      <c r="Y8" s="847" t="s">
        <v>390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8" t="s">
        <v>619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4</v>
      </c>
      <c r="Q13" s="661"/>
      <c r="R13" s="661"/>
      <c r="S13" s="661"/>
      <c r="T13" s="661"/>
      <c r="U13" s="661"/>
      <c r="V13" s="662"/>
      <c r="W13" s="660">
        <v>5</v>
      </c>
      <c r="X13" s="661"/>
      <c r="Y13" s="661"/>
      <c r="Z13" s="661"/>
      <c r="AA13" s="661"/>
      <c r="AB13" s="661"/>
      <c r="AC13" s="662"/>
      <c r="AD13" s="660">
        <v>6</v>
      </c>
      <c r="AE13" s="661"/>
      <c r="AF13" s="661"/>
      <c r="AG13" s="661"/>
      <c r="AH13" s="661"/>
      <c r="AI13" s="661"/>
      <c r="AJ13" s="662"/>
      <c r="AK13" s="660">
        <v>6</v>
      </c>
      <c r="AL13" s="661"/>
      <c r="AM13" s="661"/>
      <c r="AN13" s="661"/>
      <c r="AO13" s="661"/>
      <c r="AP13" s="661"/>
      <c r="AQ13" s="662"/>
      <c r="AR13" s="928"/>
      <c r="AS13" s="929"/>
      <c r="AT13" s="929"/>
      <c r="AU13" s="929"/>
      <c r="AV13" s="929"/>
      <c r="AW13" s="929"/>
      <c r="AX13" s="930"/>
    </row>
    <row r="14" spans="1:50" ht="21" customHeight="1" x14ac:dyDescent="0.15">
      <c r="A14" s="617"/>
      <c r="B14" s="618"/>
      <c r="C14" s="618"/>
      <c r="D14" s="618"/>
      <c r="E14" s="618"/>
      <c r="F14" s="619"/>
      <c r="G14" s="729"/>
      <c r="H14" s="730"/>
      <c r="I14" s="715" t="s">
        <v>8</v>
      </c>
      <c r="J14" s="766"/>
      <c r="K14" s="766"/>
      <c r="L14" s="766"/>
      <c r="M14" s="766"/>
      <c r="N14" s="766"/>
      <c r="O14" s="767"/>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6"/>
      <c r="AS17" s="926"/>
      <c r="AT17" s="926"/>
      <c r="AU17" s="926"/>
      <c r="AV17" s="926"/>
      <c r="AW17" s="926"/>
      <c r="AX17" s="927"/>
    </row>
    <row r="18" spans="1:50" ht="24.75" customHeight="1" x14ac:dyDescent="0.15">
      <c r="A18" s="617"/>
      <c r="B18" s="618"/>
      <c r="C18" s="618"/>
      <c r="D18" s="618"/>
      <c r="E18" s="618"/>
      <c r="F18" s="619"/>
      <c r="G18" s="731"/>
      <c r="H18" s="732"/>
      <c r="I18" s="720" t="s">
        <v>20</v>
      </c>
      <c r="J18" s="721"/>
      <c r="K18" s="721"/>
      <c r="L18" s="721"/>
      <c r="M18" s="721"/>
      <c r="N18" s="721"/>
      <c r="O18" s="722"/>
      <c r="P18" s="879">
        <f>SUM(P13:V17)</f>
        <v>4</v>
      </c>
      <c r="Q18" s="880"/>
      <c r="R18" s="880"/>
      <c r="S18" s="880"/>
      <c r="T18" s="880"/>
      <c r="U18" s="880"/>
      <c r="V18" s="881"/>
      <c r="W18" s="879">
        <f>SUM(W13:AC17)</f>
        <v>5</v>
      </c>
      <c r="X18" s="880"/>
      <c r="Y18" s="880"/>
      <c r="Z18" s="880"/>
      <c r="AA18" s="880"/>
      <c r="AB18" s="880"/>
      <c r="AC18" s="881"/>
      <c r="AD18" s="879">
        <f>SUM(AD13:AJ17)</f>
        <v>6</v>
      </c>
      <c r="AE18" s="880"/>
      <c r="AF18" s="880"/>
      <c r="AG18" s="880"/>
      <c r="AH18" s="880"/>
      <c r="AI18" s="880"/>
      <c r="AJ18" s="881"/>
      <c r="AK18" s="879">
        <f>SUM(AK13:AQ17)</f>
        <v>6</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5</v>
      </c>
      <c r="Q19" s="661"/>
      <c r="R19" s="661"/>
      <c r="S19" s="661"/>
      <c r="T19" s="661"/>
      <c r="U19" s="661"/>
      <c r="V19" s="662"/>
      <c r="W19" s="660">
        <v>8</v>
      </c>
      <c r="X19" s="661"/>
      <c r="Y19" s="661"/>
      <c r="Z19" s="661"/>
      <c r="AA19" s="661"/>
      <c r="AB19" s="661"/>
      <c r="AC19" s="662"/>
      <c r="AD19" s="883">
        <v>5</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7" t="s">
        <v>10</v>
      </c>
      <c r="H20" s="878"/>
      <c r="I20" s="878"/>
      <c r="J20" s="878"/>
      <c r="K20" s="878"/>
      <c r="L20" s="878"/>
      <c r="M20" s="878"/>
      <c r="N20" s="878"/>
      <c r="O20" s="878"/>
      <c r="P20" s="311">
        <f>IF(P18=0, "-", SUM(P19)/P18)</f>
        <v>1.25</v>
      </c>
      <c r="Q20" s="311"/>
      <c r="R20" s="311"/>
      <c r="S20" s="311"/>
      <c r="T20" s="311"/>
      <c r="U20" s="311"/>
      <c r="V20" s="311"/>
      <c r="W20" s="311">
        <f t="shared" ref="W20" si="0">IF(W18=0, "-", SUM(W19)/W18)</f>
        <v>1.6</v>
      </c>
      <c r="X20" s="311"/>
      <c r="Y20" s="311"/>
      <c r="Z20" s="311"/>
      <c r="AA20" s="311"/>
      <c r="AB20" s="311"/>
      <c r="AC20" s="311"/>
      <c r="AD20" s="311">
        <f t="shared" ref="AD20" si="1">IF(AD18=0, "-", SUM(AD19)/AD18)</f>
        <v>0.83333333333333337</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57"/>
      <c r="G21" s="309" t="s">
        <v>497</v>
      </c>
      <c r="H21" s="310"/>
      <c r="I21" s="310"/>
      <c r="J21" s="310"/>
      <c r="K21" s="310"/>
      <c r="L21" s="310"/>
      <c r="M21" s="310"/>
      <c r="N21" s="310"/>
      <c r="O21" s="310"/>
      <c r="P21" s="311">
        <f>IF(P19=0, "-", SUM(P19)/SUM(P13,P14))</f>
        <v>1.25</v>
      </c>
      <c r="Q21" s="311"/>
      <c r="R21" s="311"/>
      <c r="S21" s="311"/>
      <c r="T21" s="311"/>
      <c r="U21" s="311"/>
      <c r="V21" s="311"/>
      <c r="W21" s="311">
        <f t="shared" ref="W21" si="2">IF(W19=0, "-", SUM(W19)/SUM(W13,W14))</f>
        <v>1.6</v>
      </c>
      <c r="X21" s="311"/>
      <c r="Y21" s="311"/>
      <c r="Z21" s="311"/>
      <c r="AA21" s="311"/>
      <c r="AB21" s="311"/>
      <c r="AC21" s="311"/>
      <c r="AD21" s="311">
        <f t="shared" ref="AD21" si="3">IF(AD19=0, "-", SUM(AD19)/SUM(AD13,AD14))</f>
        <v>0.83333333333333337</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5" t="s">
        <v>540</v>
      </c>
      <c r="B22" s="976"/>
      <c r="C22" s="976"/>
      <c r="D22" s="976"/>
      <c r="E22" s="976"/>
      <c r="F22" s="977"/>
      <c r="G22" s="962"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560</v>
      </c>
      <c r="H23" s="964"/>
      <c r="I23" s="964"/>
      <c r="J23" s="964"/>
      <c r="K23" s="964"/>
      <c r="L23" s="964"/>
      <c r="M23" s="964"/>
      <c r="N23" s="964"/>
      <c r="O23" s="965"/>
      <c r="P23" s="928">
        <v>6</v>
      </c>
      <c r="Q23" s="929"/>
      <c r="R23" s="929"/>
      <c r="S23" s="929"/>
      <c r="T23" s="929"/>
      <c r="U23" s="929"/>
      <c r="V23" s="948"/>
      <c r="W23" s="928"/>
      <c r="X23" s="929"/>
      <c r="Y23" s="929"/>
      <c r="Z23" s="929"/>
      <c r="AA23" s="929"/>
      <c r="AB23" s="929"/>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0"/>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478</v>
      </c>
      <c r="H28" s="970"/>
      <c r="I28" s="970"/>
      <c r="J28" s="970"/>
      <c r="K28" s="970"/>
      <c r="L28" s="970"/>
      <c r="M28" s="970"/>
      <c r="N28" s="970"/>
      <c r="O28" s="971"/>
      <c r="P28" s="879">
        <f>P29-SUM(P23:P27)</f>
        <v>0</v>
      </c>
      <c r="Q28" s="880"/>
      <c r="R28" s="880"/>
      <c r="S28" s="880"/>
      <c r="T28" s="880"/>
      <c r="U28" s="880"/>
      <c r="V28" s="881"/>
      <c r="W28" s="879">
        <f>W29-SUM(W23:W27)</f>
        <v>0</v>
      </c>
      <c r="X28" s="880"/>
      <c r="Y28" s="880"/>
      <c r="Z28" s="880"/>
      <c r="AA28" s="880"/>
      <c r="AB28" s="880"/>
      <c r="AC28" s="88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6</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23" t="s">
        <v>472</v>
      </c>
      <c r="AN30" s="923"/>
      <c r="AO30" s="923"/>
      <c r="AP30" s="859"/>
      <c r="AQ30" s="771" t="s">
        <v>355</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31</v>
      </c>
      <c r="AR31" s="193"/>
      <c r="AS31" s="126" t="s">
        <v>356</v>
      </c>
      <c r="AT31" s="127"/>
      <c r="AU31" s="192"/>
      <c r="AV31" s="192"/>
      <c r="AW31" s="398" t="s">
        <v>300</v>
      </c>
      <c r="AX31" s="399"/>
    </row>
    <row r="32" spans="1:50" ht="23.25" customHeight="1" x14ac:dyDescent="0.15">
      <c r="A32" s="403"/>
      <c r="B32" s="401"/>
      <c r="C32" s="401"/>
      <c r="D32" s="401"/>
      <c r="E32" s="401"/>
      <c r="F32" s="402"/>
      <c r="G32" s="564" t="s">
        <v>561</v>
      </c>
      <c r="H32" s="565"/>
      <c r="I32" s="565"/>
      <c r="J32" s="565"/>
      <c r="K32" s="565"/>
      <c r="L32" s="565"/>
      <c r="M32" s="565"/>
      <c r="N32" s="565"/>
      <c r="O32" s="566"/>
      <c r="P32" s="98" t="s">
        <v>562</v>
      </c>
      <c r="Q32" s="98"/>
      <c r="R32" s="98"/>
      <c r="S32" s="98"/>
      <c r="T32" s="98"/>
      <c r="U32" s="98"/>
      <c r="V32" s="98"/>
      <c r="W32" s="98"/>
      <c r="X32" s="99"/>
      <c r="Y32" s="471" t="s">
        <v>12</v>
      </c>
      <c r="Z32" s="531"/>
      <c r="AA32" s="532"/>
      <c r="AB32" s="461" t="s">
        <v>563</v>
      </c>
      <c r="AC32" s="461"/>
      <c r="AD32" s="461"/>
      <c r="AE32" s="211">
        <v>162</v>
      </c>
      <c r="AF32" s="212"/>
      <c r="AG32" s="212"/>
      <c r="AH32" s="212"/>
      <c r="AI32" s="211">
        <v>162</v>
      </c>
      <c r="AJ32" s="212"/>
      <c r="AK32" s="212"/>
      <c r="AL32" s="212"/>
      <c r="AM32" s="211">
        <v>164</v>
      </c>
      <c r="AN32" s="212"/>
      <c r="AO32" s="212"/>
      <c r="AP32" s="212"/>
      <c r="AQ32" s="925" t="s">
        <v>564</v>
      </c>
      <c r="AR32" s="200"/>
      <c r="AS32" s="200"/>
      <c r="AT32" s="337"/>
      <c r="AU32" s="212"/>
      <c r="AV32" s="212"/>
      <c r="AW32" s="212"/>
      <c r="AX32" s="214"/>
    </row>
    <row r="33" spans="1:50" ht="23.25"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563</v>
      </c>
      <c r="AC33" s="523"/>
      <c r="AD33" s="523"/>
      <c r="AE33" s="211">
        <v>162</v>
      </c>
      <c r="AF33" s="212"/>
      <c r="AG33" s="212"/>
      <c r="AH33" s="212"/>
      <c r="AI33" s="211">
        <v>162</v>
      </c>
      <c r="AJ33" s="212"/>
      <c r="AK33" s="212"/>
      <c r="AL33" s="212"/>
      <c r="AM33" s="211">
        <v>162</v>
      </c>
      <c r="AN33" s="212"/>
      <c r="AO33" s="212"/>
      <c r="AP33" s="212"/>
      <c r="AQ33" s="925">
        <v>163</v>
      </c>
      <c r="AR33" s="200"/>
      <c r="AS33" s="200"/>
      <c r="AT33" s="337"/>
      <c r="AU33" s="212"/>
      <c r="AV33" s="212"/>
      <c r="AW33" s="212"/>
      <c r="AX33" s="214"/>
    </row>
    <row r="34" spans="1:50" ht="23.25"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100</v>
      </c>
      <c r="AF34" s="212"/>
      <c r="AG34" s="212"/>
      <c r="AH34" s="212"/>
      <c r="AI34" s="211">
        <v>100</v>
      </c>
      <c r="AJ34" s="212"/>
      <c r="AK34" s="212"/>
      <c r="AL34" s="212"/>
      <c r="AM34" s="211">
        <v>101</v>
      </c>
      <c r="AN34" s="212"/>
      <c r="AO34" s="212"/>
      <c r="AP34" s="212"/>
      <c r="AQ34" s="925" t="s">
        <v>564</v>
      </c>
      <c r="AR34" s="200"/>
      <c r="AS34" s="200"/>
      <c r="AT34" s="337"/>
      <c r="AU34" s="212"/>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2"/>
      <c r="AF77" s="893"/>
      <c r="AG77" s="893"/>
      <c r="AH77" s="893"/>
      <c r="AI77" s="892"/>
      <c r="AJ77" s="893"/>
      <c r="AK77" s="893"/>
      <c r="AL77" s="893"/>
      <c r="AM77" s="892"/>
      <c r="AN77" s="893"/>
      <c r="AO77" s="893"/>
      <c r="AP77" s="893"/>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90"/>
      <c r="I78" s="591"/>
      <c r="J78" s="591"/>
      <c r="K78" s="591"/>
      <c r="L78" s="591"/>
      <c r="M78" s="591"/>
      <c r="N78" s="591"/>
      <c r="O78" s="592"/>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8"/>
    </row>
    <row r="80" spans="1:50" ht="18.75" hidden="1" customHeight="1" x14ac:dyDescent="0.15">
      <c r="A80" s="865"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6"/>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6"/>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6"/>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6"/>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6"/>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6"/>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6"/>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541</v>
      </c>
      <c r="AV100" s="314"/>
      <c r="AW100" s="314"/>
      <c r="AX100" s="316"/>
    </row>
    <row r="101" spans="1:60" ht="23.25" customHeight="1" x14ac:dyDescent="0.15">
      <c r="A101" s="422"/>
      <c r="B101" s="423"/>
      <c r="C101" s="423"/>
      <c r="D101" s="423"/>
      <c r="E101" s="423"/>
      <c r="F101" s="424"/>
      <c r="G101" s="98" t="s">
        <v>566</v>
      </c>
      <c r="H101" s="98"/>
      <c r="I101" s="98"/>
      <c r="J101" s="98"/>
      <c r="K101" s="98"/>
      <c r="L101" s="98"/>
      <c r="M101" s="98"/>
      <c r="N101" s="98"/>
      <c r="O101" s="98"/>
      <c r="P101" s="98"/>
      <c r="Q101" s="98"/>
      <c r="R101" s="98"/>
      <c r="S101" s="98"/>
      <c r="T101" s="98"/>
      <c r="U101" s="98"/>
      <c r="V101" s="98"/>
      <c r="W101" s="98"/>
      <c r="X101" s="99"/>
      <c r="Y101" s="542" t="s">
        <v>55</v>
      </c>
      <c r="Z101" s="543"/>
      <c r="AA101" s="544"/>
      <c r="AB101" s="461" t="s">
        <v>567</v>
      </c>
      <c r="AC101" s="461"/>
      <c r="AD101" s="461"/>
      <c r="AE101" s="211">
        <v>2</v>
      </c>
      <c r="AF101" s="212"/>
      <c r="AG101" s="212"/>
      <c r="AH101" s="213"/>
      <c r="AI101" s="211">
        <v>2</v>
      </c>
      <c r="AJ101" s="212"/>
      <c r="AK101" s="212"/>
      <c r="AL101" s="213"/>
      <c r="AM101" s="211">
        <v>2</v>
      </c>
      <c r="AN101" s="212"/>
      <c r="AO101" s="212"/>
      <c r="AP101" s="213"/>
      <c r="AQ101" s="211">
        <v>2</v>
      </c>
      <c r="AR101" s="212"/>
      <c r="AS101" s="212"/>
      <c r="AT101" s="213"/>
      <c r="AU101" s="211">
        <v>3</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567</v>
      </c>
      <c r="AC102" s="461"/>
      <c r="AD102" s="461"/>
      <c r="AE102" s="418">
        <v>2</v>
      </c>
      <c r="AF102" s="418"/>
      <c r="AG102" s="418"/>
      <c r="AH102" s="418"/>
      <c r="AI102" s="418">
        <v>2</v>
      </c>
      <c r="AJ102" s="418"/>
      <c r="AK102" s="418"/>
      <c r="AL102" s="418"/>
      <c r="AM102" s="418">
        <v>2</v>
      </c>
      <c r="AN102" s="418"/>
      <c r="AO102" s="418"/>
      <c r="AP102" s="418"/>
      <c r="AQ102" s="266">
        <v>2</v>
      </c>
      <c r="AR102" s="267"/>
      <c r="AS102" s="267"/>
      <c r="AT102" s="312"/>
      <c r="AU102" s="266">
        <v>3</v>
      </c>
      <c r="AV102" s="267"/>
      <c r="AW102" s="267"/>
      <c r="AX102" s="312"/>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541</v>
      </c>
      <c r="AV103" s="278"/>
      <c r="AW103" s="278"/>
      <c r="AX103" s="279"/>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541</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541</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541</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542</v>
      </c>
      <c r="AR115" s="595"/>
      <c r="AS115" s="595"/>
      <c r="AT115" s="595"/>
      <c r="AU115" s="595"/>
      <c r="AV115" s="595"/>
      <c r="AW115" s="595"/>
      <c r="AX115" s="596"/>
    </row>
    <row r="116" spans="1:50" ht="23.25" customHeight="1" x14ac:dyDescent="0.15">
      <c r="A116" s="439"/>
      <c r="B116" s="440"/>
      <c r="C116" s="440"/>
      <c r="D116" s="440"/>
      <c r="E116" s="440"/>
      <c r="F116" s="441"/>
      <c r="G116" s="393" t="s">
        <v>568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569</v>
      </c>
      <c r="AC116" s="463"/>
      <c r="AD116" s="464"/>
      <c r="AE116" s="418">
        <v>173400</v>
      </c>
      <c r="AF116" s="418"/>
      <c r="AG116" s="418"/>
      <c r="AH116" s="418"/>
      <c r="AI116" s="418">
        <v>245200</v>
      </c>
      <c r="AJ116" s="418"/>
      <c r="AK116" s="418"/>
      <c r="AL116" s="418"/>
      <c r="AM116" s="418">
        <v>251900</v>
      </c>
      <c r="AN116" s="418"/>
      <c r="AO116" s="418"/>
      <c r="AP116" s="418"/>
      <c r="AQ116" s="211">
        <v>325750</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570</v>
      </c>
      <c r="AC117" s="473"/>
      <c r="AD117" s="474"/>
      <c r="AE117" s="551" t="s">
        <v>571</v>
      </c>
      <c r="AF117" s="551"/>
      <c r="AG117" s="551"/>
      <c r="AH117" s="551"/>
      <c r="AI117" s="551" t="s">
        <v>617</v>
      </c>
      <c r="AJ117" s="551"/>
      <c r="AK117" s="551"/>
      <c r="AL117" s="551"/>
      <c r="AM117" s="551" t="s">
        <v>618</v>
      </c>
      <c r="AN117" s="551"/>
      <c r="AO117" s="551"/>
      <c r="AP117" s="551"/>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542</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542</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542</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5" t="s">
        <v>357</v>
      </c>
      <c r="AF127" s="416"/>
      <c r="AG127" s="416"/>
      <c r="AH127" s="417"/>
      <c r="AI127" s="415" t="s">
        <v>363</v>
      </c>
      <c r="AJ127" s="416"/>
      <c r="AK127" s="416"/>
      <c r="AL127" s="417"/>
      <c r="AM127" s="415" t="s">
        <v>472</v>
      </c>
      <c r="AN127" s="416"/>
      <c r="AO127" s="416"/>
      <c r="AP127" s="417"/>
      <c r="AQ127" s="594" t="s">
        <v>542</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12" t="s">
        <v>559</v>
      </c>
      <c r="AR133" s="192"/>
      <c r="AS133" s="126" t="s">
        <v>356</v>
      </c>
      <c r="AT133" s="127"/>
      <c r="AU133" s="913" t="s">
        <v>559</v>
      </c>
      <c r="AV133" s="193"/>
      <c r="AW133" s="126" t="s">
        <v>300</v>
      </c>
      <c r="AX133" s="188"/>
    </row>
    <row r="134" spans="1:50" ht="39.75" customHeight="1" x14ac:dyDescent="0.15">
      <c r="A134" s="182"/>
      <c r="B134" s="179"/>
      <c r="C134" s="173"/>
      <c r="D134" s="179"/>
      <c r="E134" s="173"/>
      <c r="F134" s="174"/>
      <c r="G134" s="941" t="s">
        <v>572</v>
      </c>
      <c r="H134" s="98"/>
      <c r="I134" s="98"/>
      <c r="J134" s="98"/>
      <c r="K134" s="98"/>
      <c r="L134" s="98"/>
      <c r="M134" s="98"/>
      <c r="N134" s="98"/>
      <c r="O134" s="98"/>
      <c r="P134" s="98"/>
      <c r="Q134" s="98"/>
      <c r="R134" s="98"/>
      <c r="S134" s="98"/>
      <c r="T134" s="98"/>
      <c r="U134" s="98"/>
      <c r="V134" s="98"/>
      <c r="W134" s="98"/>
      <c r="X134" s="99"/>
      <c r="Y134" s="194" t="s">
        <v>379</v>
      </c>
      <c r="Z134" s="195"/>
      <c r="AA134" s="196"/>
      <c r="AB134" s="938" t="s">
        <v>573</v>
      </c>
      <c r="AC134" s="198"/>
      <c r="AD134" s="198"/>
      <c r="AE134" s="387" t="s">
        <v>574</v>
      </c>
      <c r="AF134" s="200"/>
      <c r="AG134" s="200"/>
      <c r="AH134" s="200"/>
      <c r="AI134" s="387" t="s">
        <v>573</v>
      </c>
      <c r="AJ134" s="200"/>
      <c r="AK134" s="200"/>
      <c r="AL134" s="200"/>
      <c r="AM134" s="387" t="s">
        <v>575</v>
      </c>
      <c r="AN134" s="200"/>
      <c r="AO134" s="200"/>
      <c r="AP134" s="200"/>
      <c r="AQ134" s="387" t="s">
        <v>573</v>
      </c>
      <c r="AR134" s="200"/>
      <c r="AS134" s="200"/>
      <c r="AT134" s="200"/>
      <c r="AU134" s="387"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5" t="s">
        <v>559</v>
      </c>
      <c r="AC135" s="206"/>
      <c r="AD135" s="206"/>
      <c r="AE135" s="387" t="s">
        <v>559</v>
      </c>
      <c r="AF135" s="200"/>
      <c r="AG135" s="200"/>
      <c r="AH135" s="200"/>
      <c r="AI135" s="387" t="s">
        <v>577</v>
      </c>
      <c r="AJ135" s="200"/>
      <c r="AK135" s="200"/>
      <c r="AL135" s="200"/>
      <c r="AM135" s="387" t="s">
        <v>559</v>
      </c>
      <c r="AN135" s="200"/>
      <c r="AO135" s="200"/>
      <c r="AP135" s="200"/>
      <c r="AQ135" s="387" t="s">
        <v>559</v>
      </c>
      <c r="AR135" s="200"/>
      <c r="AS135" s="200"/>
      <c r="AT135" s="200"/>
      <c r="AU135" s="387"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6" customHeight="1" x14ac:dyDescent="0.15">
      <c r="A154" s="182"/>
      <c r="B154" s="179"/>
      <c r="C154" s="173"/>
      <c r="D154" s="179"/>
      <c r="E154" s="173"/>
      <c r="F154" s="174"/>
      <c r="G154" s="97" t="s">
        <v>578</v>
      </c>
      <c r="H154" s="98"/>
      <c r="I154" s="98"/>
      <c r="J154" s="98"/>
      <c r="K154" s="98"/>
      <c r="L154" s="98"/>
      <c r="M154" s="98"/>
      <c r="N154" s="98"/>
      <c r="O154" s="98"/>
      <c r="P154" s="99"/>
      <c r="Q154" s="118" t="s">
        <v>579</v>
      </c>
      <c r="R154" s="98"/>
      <c r="S154" s="98"/>
      <c r="T154" s="98"/>
      <c r="U154" s="98"/>
      <c r="V154" s="98"/>
      <c r="W154" s="98"/>
      <c r="X154" s="98"/>
      <c r="Y154" s="98"/>
      <c r="Z154" s="98"/>
      <c r="AA154" s="286"/>
      <c r="AB154" s="134" t="s">
        <v>580</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6"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6"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46.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00" t="s">
        <v>384</v>
      </c>
      <c r="H430" s="116"/>
      <c r="I430" s="116"/>
      <c r="J430" s="901"/>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8.7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555</v>
      </c>
      <c r="AE702" s="342"/>
      <c r="AF702" s="342"/>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1" t="s">
        <v>555</v>
      </c>
      <c r="AE703" s="322"/>
      <c r="AF703" s="322"/>
      <c r="AG703" s="323" t="s">
        <v>585</v>
      </c>
      <c r="AH703" s="324"/>
      <c r="AI703" s="324"/>
      <c r="AJ703" s="324"/>
      <c r="AK703" s="324"/>
      <c r="AL703" s="324"/>
      <c r="AM703" s="324"/>
      <c r="AN703" s="324"/>
      <c r="AO703" s="324"/>
      <c r="AP703" s="324"/>
      <c r="AQ703" s="324"/>
      <c r="AR703" s="324"/>
      <c r="AS703" s="324"/>
      <c r="AT703" s="324"/>
      <c r="AU703" s="324"/>
      <c r="AV703" s="324"/>
      <c r="AW703" s="324"/>
      <c r="AX703" s="325"/>
    </row>
    <row r="704" spans="1:50" ht="48.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555</v>
      </c>
      <c r="AE704" s="787"/>
      <c r="AF704" s="787"/>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8" t="s">
        <v>555</v>
      </c>
      <c r="AE705" s="719"/>
      <c r="AF705" s="719"/>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596</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555</v>
      </c>
      <c r="AE708" s="608"/>
      <c r="AF708" s="608"/>
      <c r="AG708" s="746" t="s">
        <v>588</v>
      </c>
      <c r="AH708" s="747"/>
      <c r="AI708" s="747"/>
      <c r="AJ708" s="747"/>
      <c r="AK708" s="747"/>
      <c r="AL708" s="747"/>
      <c r="AM708" s="747"/>
      <c r="AN708" s="747"/>
      <c r="AO708" s="747"/>
      <c r="AP708" s="747"/>
      <c r="AQ708" s="747"/>
      <c r="AR708" s="747"/>
      <c r="AS708" s="747"/>
      <c r="AT708" s="747"/>
      <c r="AU708" s="747"/>
      <c r="AV708" s="747"/>
      <c r="AW708" s="747"/>
      <c r="AX708" s="748"/>
    </row>
    <row r="709" spans="1:50" ht="57"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555</v>
      </c>
      <c r="AE709" s="322"/>
      <c r="AF709" s="322"/>
      <c r="AG709" s="323" t="s">
        <v>589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597</v>
      </c>
      <c r="AE710" s="322"/>
      <c r="AF710" s="322"/>
      <c r="AG710" s="323" t="s">
        <v>590</v>
      </c>
      <c r="AH710" s="324"/>
      <c r="AI710" s="324"/>
      <c r="AJ710" s="324"/>
      <c r="AK710" s="324"/>
      <c r="AL710" s="324"/>
      <c r="AM710" s="324"/>
      <c r="AN710" s="324"/>
      <c r="AO710" s="324"/>
      <c r="AP710" s="324"/>
      <c r="AQ710" s="324"/>
      <c r="AR710" s="324"/>
      <c r="AS710" s="324"/>
      <c r="AT710" s="324"/>
      <c r="AU710" s="324"/>
      <c r="AV710" s="324"/>
      <c r="AW710" s="324"/>
      <c r="AX710" s="325"/>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1" t="s">
        <v>555</v>
      </c>
      <c r="AE711" s="322"/>
      <c r="AF711" s="322"/>
      <c r="AG711" s="323" t="s">
        <v>591</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597</v>
      </c>
      <c r="AE712" s="787"/>
      <c r="AF712" s="787"/>
      <c r="AG712" s="94" t="s">
        <v>590</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597</v>
      </c>
      <c r="AE713" s="322"/>
      <c r="AF713" s="666"/>
      <c r="AG713" s="94" t="s">
        <v>590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555</v>
      </c>
      <c r="AE714" s="812"/>
      <c r="AF714" s="813"/>
      <c r="AG714" s="740" t="s">
        <v>592</v>
      </c>
      <c r="AH714" s="741"/>
      <c r="AI714" s="741"/>
      <c r="AJ714" s="741"/>
      <c r="AK714" s="741"/>
      <c r="AL714" s="741"/>
      <c r="AM714" s="741"/>
      <c r="AN714" s="741"/>
      <c r="AO714" s="741"/>
      <c r="AP714" s="741"/>
      <c r="AQ714" s="741"/>
      <c r="AR714" s="741"/>
      <c r="AS714" s="741"/>
      <c r="AT714" s="741"/>
      <c r="AU714" s="741"/>
      <c r="AV714" s="741"/>
      <c r="AW714" s="741"/>
      <c r="AX714" s="742"/>
    </row>
    <row r="715" spans="1:50" ht="57.75"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555</v>
      </c>
      <c r="AE715" s="608"/>
      <c r="AF715" s="659"/>
      <c r="AG715" s="746" t="s">
        <v>593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597</v>
      </c>
      <c r="AE716" s="630"/>
      <c r="AF716" s="630"/>
      <c r="AG716" s="323" t="s">
        <v>590</v>
      </c>
      <c r="AH716" s="324"/>
      <c r="AI716" s="324"/>
      <c r="AJ716" s="324"/>
      <c r="AK716" s="324"/>
      <c r="AL716" s="324"/>
      <c r="AM716" s="324"/>
      <c r="AN716" s="324"/>
      <c r="AO716" s="324"/>
      <c r="AP716" s="324"/>
      <c r="AQ716" s="324"/>
      <c r="AR716" s="324"/>
      <c r="AS716" s="324"/>
      <c r="AT716" s="324"/>
      <c r="AU716" s="324"/>
      <c r="AV716" s="324"/>
      <c r="AW716" s="324"/>
      <c r="AX716" s="325"/>
    </row>
    <row r="717" spans="1:50" ht="45"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555</v>
      </c>
      <c r="AE717" s="322"/>
      <c r="AF717" s="322"/>
      <c r="AG717" s="323" t="s">
        <v>594</v>
      </c>
      <c r="AH717" s="324"/>
      <c r="AI717" s="324"/>
      <c r="AJ717" s="324"/>
      <c r="AK717" s="324"/>
      <c r="AL717" s="324"/>
      <c r="AM717" s="324"/>
      <c r="AN717" s="324"/>
      <c r="AO717" s="324"/>
      <c r="AP717" s="324"/>
      <c r="AQ717" s="324"/>
      <c r="AR717" s="324"/>
      <c r="AS717" s="324"/>
      <c r="AT717" s="324"/>
      <c r="AU717" s="324"/>
      <c r="AV717" s="324"/>
      <c r="AW717" s="324"/>
      <c r="AX717" s="325"/>
    </row>
    <row r="718" spans="1:50" ht="4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555</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550</v>
      </c>
      <c r="D721" s="290"/>
      <c r="E721" s="290"/>
      <c r="F721" s="291"/>
      <c r="G721" s="280"/>
      <c r="H721" s="281"/>
      <c r="I721" s="83" t="str">
        <f>IF(OR(G721="　", G721=""), "", "-")</f>
        <v/>
      </c>
      <c r="J721" s="284">
        <v>204</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t="s">
        <v>550</v>
      </c>
      <c r="D722" s="290"/>
      <c r="E722" s="290"/>
      <c r="F722" s="291"/>
      <c r="G722" s="280"/>
      <c r="H722" s="281"/>
      <c r="I722" s="83" t="str">
        <f t="shared" ref="I722:I725" si="4">IF(OR(G722="　", G722=""), "", "-")</f>
        <v/>
      </c>
      <c r="J722" s="284">
        <v>293</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25" customHeight="1" x14ac:dyDescent="0.15">
      <c r="A726" s="643" t="s">
        <v>48</v>
      </c>
      <c r="B726" s="806"/>
      <c r="C726" s="816" t="s">
        <v>53</v>
      </c>
      <c r="D726" s="838"/>
      <c r="E726" s="838"/>
      <c r="F726" s="839"/>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602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3" t="s">
        <v>431</v>
      </c>
      <c r="B737" s="203"/>
      <c r="C737" s="203"/>
      <c r="D737" s="204"/>
      <c r="E737" s="999" t="s">
        <v>603</v>
      </c>
      <c r="F737" s="999"/>
      <c r="G737" s="999"/>
      <c r="H737" s="999"/>
      <c r="I737" s="999"/>
      <c r="J737" s="999"/>
      <c r="K737" s="999"/>
      <c r="L737" s="999"/>
      <c r="M737" s="999"/>
      <c r="N737" s="361" t="s">
        <v>358</v>
      </c>
      <c r="O737" s="361"/>
      <c r="P737" s="361"/>
      <c r="Q737" s="361"/>
      <c r="R737" s="999" t="s">
        <v>604</v>
      </c>
      <c r="S737" s="999"/>
      <c r="T737" s="999"/>
      <c r="U737" s="999"/>
      <c r="V737" s="999"/>
      <c r="W737" s="999"/>
      <c r="X737" s="999"/>
      <c r="Y737" s="999"/>
      <c r="Z737" s="999"/>
      <c r="AA737" s="361" t="s">
        <v>359</v>
      </c>
      <c r="AB737" s="361"/>
      <c r="AC737" s="361"/>
      <c r="AD737" s="361"/>
      <c r="AE737" s="999" t="s">
        <v>605</v>
      </c>
      <c r="AF737" s="999"/>
      <c r="AG737" s="999"/>
      <c r="AH737" s="999"/>
      <c r="AI737" s="999"/>
      <c r="AJ737" s="999"/>
      <c r="AK737" s="999"/>
      <c r="AL737" s="999"/>
      <c r="AM737" s="999"/>
      <c r="AN737" s="361" t="s">
        <v>360</v>
      </c>
      <c r="AO737" s="361"/>
      <c r="AP737" s="361"/>
      <c r="AQ737" s="361"/>
      <c r="AR737" s="1000" t="s">
        <v>606</v>
      </c>
      <c r="AS737" s="1001"/>
      <c r="AT737" s="1001"/>
      <c r="AU737" s="1001"/>
      <c r="AV737" s="1001"/>
      <c r="AW737" s="1001"/>
      <c r="AX737" s="1002"/>
      <c r="AY737" s="89"/>
      <c r="AZ737" s="89"/>
    </row>
    <row r="738" spans="1:52" ht="24.75" customHeight="1" x14ac:dyDescent="0.15">
      <c r="A738" s="1003" t="s">
        <v>361</v>
      </c>
      <c r="B738" s="203"/>
      <c r="C738" s="203"/>
      <c r="D738" s="204"/>
      <c r="E738" s="999" t="s">
        <v>607</v>
      </c>
      <c r="F738" s="999"/>
      <c r="G738" s="999"/>
      <c r="H738" s="999"/>
      <c r="I738" s="999"/>
      <c r="J738" s="999"/>
      <c r="K738" s="999"/>
      <c r="L738" s="999"/>
      <c r="M738" s="999"/>
      <c r="N738" s="361" t="s">
        <v>362</v>
      </c>
      <c r="O738" s="361"/>
      <c r="P738" s="361"/>
      <c r="Q738" s="361"/>
      <c r="R738" s="999" t="s">
        <v>608</v>
      </c>
      <c r="S738" s="999"/>
      <c r="T738" s="999"/>
      <c r="U738" s="999"/>
      <c r="V738" s="999"/>
      <c r="W738" s="999"/>
      <c r="X738" s="999"/>
      <c r="Y738" s="999"/>
      <c r="Z738" s="999"/>
      <c r="AA738" s="361" t="s">
        <v>482</v>
      </c>
      <c r="AB738" s="361"/>
      <c r="AC738" s="361"/>
      <c r="AD738" s="361"/>
      <c r="AE738" s="999" t="s">
        <v>609</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543</v>
      </c>
      <c r="B739" s="1008"/>
      <c r="C739" s="1008"/>
      <c r="D739" s="1009"/>
      <c r="E739" s="1010" t="s">
        <v>550</v>
      </c>
      <c r="F739" s="1011"/>
      <c r="G739" s="1011"/>
      <c r="H739" s="91" t="str">
        <f>IF(E739="", "", "(")</f>
        <v>(</v>
      </c>
      <c r="I739" s="994"/>
      <c r="J739" s="994"/>
      <c r="K739" s="91" t="str">
        <f>IF(OR(I739="　", I739=""), "", "-")</f>
        <v/>
      </c>
      <c r="L739" s="995">
        <v>171</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610</v>
      </c>
      <c r="H781" s="674"/>
      <c r="I781" s="674"/>
      <c r="J781" s="674"/>
      <c r="K781" s="675"/>
      <c r="L781" s="667" t="s">
        <v>611</v>
      </c>
      <c r="M781" s="668"/>
      <c r="N781" s="668"/>
      <c r="O781" s="668"/>
      <c r="P781" s="668"/>
      <c r="Q781" s="668"/>
      <c r="R781" s="668"/>
      <c r="S781" s="668"/>
      <c r="T781" s="668"/>
      <c r="U781" s="668"/>
      <c r="V781" s="668"/>
      <c r="W781" s="668"/>
      <c r="X781" s="669"/>
      <c r="Y781" s="388">
        <v>5</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612</v>
      </c>
      <c r="D837" s="343"/>
      <c r="E837" s="343"/>
      <c r="F837" s="343"/>
      <c r="G837" s="343"/>
      <c r="H837" s="343"/>
      <c r="I837" s="343"/>
      <c r="J837" s="910" t="s">
        <v>613</v>
      </c>
      <c r="K837" s="345"/>
      <c r="L837" s="345"/>
      <c r="M837" s="345"/>
      <c r="N837" s="345"/>
      <c r="O837" s="345"/>
      <c r="P837" s="358" t="s">
        <v>614</v>
      </c>
      <c r="Q837" s="346"/>
      <c r="R837" s="346"/>
      <c r="S837" s="346"/>
      <c r="T837" s="346"/>
      <c r="U837" s="346"/>
      <c r="V837" s="346"/>
      <c r="W837" s="346"/>
      <c r="X837" s="346"/>
      <c r="Y837" s="911">
        <v>5</v>
      </c>
      <c r="Z837" s="348"/>
      <c r="AA837" s="348"/>
      <c r="AB837" s="349"/>
      <c r="AC837" s="359"/>
      <c r="AD837" s="367"/>
      <c r="AE837" s="367"/>
      <c r="AF837" s="367"/>
      <c r="AG837" s="367"/>
      <c r="AH837" s="908" t="s">
        <v>613</v>
      </c>
      <c r="AI837" s="369"/>
      <c r="AJ837" s="369"/>
      <c r="AK837" s="369"/>
      <c r="AL837" s="909" t="s">
        <v>613</v>
      </c>
      <c r="AM837" s="354"/>
      <c r="AN837" s="354"/>
      <c r="AO837" s="355"/>
      <c r="AP837" s="914" t="s">
        <v>615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cfRule type="expression" dxfId="2785" priority="13683">
      <formula>IF(RIGHT(TEXT(Y783,"0.#"),1)=".",FALSE,TRUE)</formula>
    </cfRule>
    <cfRule type="expression" dxfId="2784" priority="13684">
      <formula>IF(RIGHT(TEXT(Y783,"0.#"),1)=".",TRUE,FALSE)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172" max="49" man="1"/>
    <brk id="186" max="49" man="1"/>
    <brk id="735" max="49" man="1"/>
    <brk id="891"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8"/>
      <c r="Z2" s="830"/>
      <c r="AA2" s="831"/>
      <c r="AB2" s="1042" t="s">
        <v>11</v>
      </c>
      <c r="AC2" s="1043"/>
      <c r="AD2" s="1044"/>
      <c r="AE2" s="1048" t="s">
        <v>357</v>
      </c>
      <c r="AF2" s="1048"/>
      <c r="AG2" s="1048"/>
      <c r="AH2" s="1048"/>
      <c r="AI2" s="1048" t="s">
        <v>363</v>
      </c>
      <c r="AJ2" s="1048"/>
      <c r="AK2" s="1048"/>
      <c r="AL2" s="1048"/>
      <c r="AM2" s="1048" t="s">
        <v>472</v>
      </c>
      <c r="AN2" s="1048"/>
      <c r="AO2" s="1048"/>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15"/>
      <c r="I4" s="1015"/>
      <c r="J4" s="1015"/>
      <c r="K4" s="1015"/>
      <c r="L4" s="1015"/>
      <c r="M4" s="1015"/>
      <c r="N4" s="1015"/>
      <c r="O4" s="1016"/>
      <c r="P4" s="98"/>
      <c r="Q4" s="1023"/>
      <c r="R4" s="1023"/>
      <c r="S4" s="1023"/>
      <c r="T4" s="1023"/>
      <c r="U4" s="1023"/>
      <c r="V4" s="1023"/>
      <c r="W4" s="1023"/>
      <c r="X4" s="1024"/>
      <c r="Y4" s="1033" t="s">
        <v>12</v>
      </c>
      <c r="Z4" s="1034"/>
      <c r="AA4" s="1035"/>
      <c r="AB4" s="461"/>
      <c r="AC4" s="1037"/>
      <c r="AD4" s="103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5" t="s">
        <v>54</v>
      </c>
      <c r="Z5" s="1030"/>
      <c r="AA5" s="1031"/>
      <c r="AB5" s="523"/>
      <c r="AC5" s="1036"/>
      <c r="AD5" s="103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301</v>
      </c>
      <c r="AC6" s="1032"/>
      <c r="AD6" s="103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8"/>
      <c r="Z9" s="830"/>
      <c r="AA9" s="831"/>
      <c r="AB9" s="1042" t="s">
        <v>11</v>
      </c>
      <c r="AC9" s="1043"/>
      <c r="AD9" s="1044"/>
      <c r="AE9" s="1048" t="s">
        <v>357</v>
      </c>
      <c r="AF9" s="1048"/>
      <c r="AG9" s="1048"/>
      <c r="AH9" s="1048"/>
      <c r="AI9" s="1048" t="s">
        <v>363</v>
      </c>
      <c r="AJ9" s="1048"/>
      <c r="AK9" s="1048"/>
      <c r="AL9" s="1048"/>
      <c r="AM9" s="1048" t="s">
        <v>472</v>
      </c>
      <c r="AN9" s="1048"/>
      <c r="AO9" s="1048"/>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61"/>
      <c r="AC11" s="1037"/>
      <c r="AD11" s="103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5" t="s">
        <v>54</v>
      </c>
      <c r="Z12" s="1030"/>
      <c r="AA12" s="1031"/>
      <c r="AB12" s="523"/>
      <c r="AC12" s="1036"/>
      <c r="AD12" s="103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301</v>
      </c>
      <c r="AC13" s="1032"/>
      <c r="AD13" s="103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8"/>
      <c r="Z16" s="830"/>
      <c r="AA16" s="831"/>
      <c r="AB16" s="1042" t="s">
        <v>11</v>
      </c>
      <c r="AC16" s="1043"/>
      <c r="AD16" s="1044"/>
      <c r="AE16" s="1048" t="s">
        <v>357</v>
      </c>
      <c r="AF16" s="1048"/>
      <c r="AG16" s="1048"/>
      <c r="AH16" s="1048"/>
      <c r="AI16" s="1048" t="s">
        <v>363</v>
      </c>
      <c r="AJ16" s="1048"/>
      <c r="AK16" s="1048"/>
      <c r="AL16" s="1048"/>
      <c r="AM16" s="1048" t="s">
        <v>472</v>
      </c>
      <c r="AN16" s="1048"/>
      <c r="AO16" s="1048"/>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61"/>
      <c r="AC18" s="1037"/>
      <c r="AD18" s="103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5" t="s">
        <v>54</v>
      </c>
      <c r="Z19" s="1030"/>
      <c r="AA19" s="1031"/>
      <c r="AB19" s="523"/>
      <c r="AC19" s="1036"/>
      <c r="AD19" s="103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301</v>
      </c>
      <c r="AC20" s="1032"/>
      <c r="AD20" s="103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8"/>
      <c r="Z23" s="830"/>
      <c r="AA23" s="831"/>
      <c r="AB23" s="1042" t="s">
        <v>11</v>
      </c>
      <c r="AC23" s="1043"/>
      <c r="AD23" s="1044"/>
      <c r="AE23" s="1048" t="s">
        <v>357</v>
      </c>
      <c r="AF23" s="1048"/>
      <c r="AG23" s="1048"/>
      <c r="AH23" s="1048"/>
      <c r="AI23" s="1048" t="s">
        <v>363</v>
      </c>
      <c r="AJ23" s="1048"/>
      <c r="AK23" s="1048"/>
      <c r="AL23" s="1048"/>
      <c r="AM23" s="1048" t="s">
        <v>472</v>
      </c>
      <c r="AN23" s="1048"/>
      <c r="AO23" s="1048"/>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61"/>
      <c r="AC25" s="1037"/>
      <c r="AD25" s="103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5" t="s">
        <v>54</v>
      </c>
      <c r="Z26" s="1030"/>
      <c r="AA26" s="1031"/>
      <c r="AB26" s="523"/>
      <c r="AC26" s="1036"/>
      <c r="AD26" s="103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301</v>
      </c>
      <c r="AC27" s="1032"/>
      <c r="AD27" s="103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8"/>
      <c r="Z30" s="830"/>
      <c r="AA30" s="831"/>
      <c r="AB30" s="1042" t="s">
        <v>11</v>
      </c>
      <c r="AC30" s="1043"/>
      <c r="AD30" s="1044"/>
      <c r="AE30" s="1048" t="s">
        <v>357</v>
      </c>
      <c r="AF30" s="1048"/>
      <c r="AG30" s="1048"/>
      <c r="AH30" s="1048"/>
      <c r="AI30" s="1048" t="s">
        <v>363</v>
      </c>
      <c r="AJ30" s="1048"/>
      <c r="AK30" s="1048"/>
      <c r="AL30" s="1048"/>
      <c r="AM30" s="1048" t="s">
        <v>472</v>
      </c>
      <c r="AN30" s="1048"/>
      <c r="AO30" s="1048"/>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61"/>
      <c r="AC32" s="1037"/>
      <c r="AD32" s="103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5" t="s">
        <v>54</v>
      </c>
      <c r="Z33" s="1030"/>
      <c r="AA33" s="1031"/>
      <c r="AB33" s="523"/>
      <c r="AC33" s="1036"/>
      <c r="AD33" s="103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301</v>
      </c>
      <c r="AC34" s="1032"/>
      <c r="AD34" s="103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8"/>
      <c r="Z37" s="830"/>
      <c r="AA37" s="831"/>
      <c r="AB37" s="1042" t="s">
        <v>11</v>
      </c>
      <c r="AC37" s="1043"/>
      <c r="AD37" s="1044"/>
      <c r="AE37" s="1048" t="s">
        <v>357</v>
      </c>
      <c r="AF37" s="1048"/>
      <c r="AG37" s="1048"/>
      <c r="AH37" s="1048"/>
      <c r="AI37" s="1048" t="s">
        <v>363</v>
      </c>
      <c r="AJ37" s="1048"/>
      <c r="AK37" s="1048"/>
      <c r="AL37" s="1048"/>
      <c r="AM37" s="1048" t="s">
        <v>472</v>
      </c>
      <c r="AN37" s="1048"/>
      <c r="AO37" s="1048"/>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61"/>
      <c r="AC39" s="1037"/>
      <c r="AD39" s="103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5" t="s">
        <v>54</v>
      </c>
      <c r="Z40" s="1030"/>
      <c r="AA40" s="1031"/>
      <c r="AB40" s="523"/>
      <c r="AC40" s="1036"/>
      <c r="AD40" s="103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301</v>
      </c>
      <c r="AC41" s="1032"/>
      <c r="AD41" s="103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8"/>
      <c r="Z44" s="830"/>
      <c r="AA44" s="831"/>
      <c r="AB44" s="1042" t="s">
        <v>11</v>
      </c>
      <c r="AC44" s="1043"/>
      <c r="AD44" s="1044"/>
      <c r="AE44" s="1048" t="s">
        <v>357</v>
      </c>
      <c r="AF44" s="1048"/>
      <c r="AG44" s="1048"/>
      <c r="AH44" s="1048"/>
      <c r="AI44" s="1048" t="s">
        <v>363</v>
      </c>
      <c r="AJ44" s="1048"/>
      <c r="AK44" s="1048"/>
      <c r="AL44" s="1048"/>
      <c r="AM44" s="1048" t="s">
        <v>472</v>
      </c>
      <c r="AN44" s="1048"/>
      <c r="AO44" s="1048"/>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61"/>
      <c r="AC46" s="1037"/>
      <c r="AD46" s="103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5" t="s">
        <v>54</v>
      </c>
      <c r="Z47" s="1030"/>
      <c r="AA47" s="1031"/>
      <c r="AB47" s="523"/>
      <c r="AC47" s="1036"/>
      <c r="AD47" s="103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301</v>
      </c>
      <c r="AC48" s="1032"/>
      <c r="AD48" s="103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8"/>
      <c r="Z51" s="830"/>
      <c r="AA51" s="831"/>
      <c r="AB51" s="557" t="s">
        <v>11</v>
      </c>
      <c r="AC51" s="1043"/>
      <c r="AD51" s="1044"/>
      <c r="AE51" s="1048" t="s">
        <v>357</v>
      </c>
      <c r="AF51" s="1048"/>
      <c r="AG51" s="1048"/>
      <c r="AH51" s="1048"/>
      <c r="AI51" s="1048" t="s">
        <v>363</v>
      </c>
      <c r="AJ51" s="1048"/>
      <c r="AK51" s="1048"/>
      <c r="AL51" s="1048"/>
      <c r="AM51" s="1048" t="s">
        <v>472</v>
      </c>
      <c r="AN51" s="1048"/>
      <c r="AO51" s="1048"/>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61"/>
      <c r="AC53" s="1037"/>
      <c r="AD53" s="103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5" t="s">
        <v>54</v>
      </c>
      <c r="Z54" s="1030"/>
      <c r="AA54" s="1031"/>
      <c r="AB54" s="523"/>
      <c r="AC54" s="1036"/>
      <c r="AD54" s="10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301</v>
      </c>
      <c r="AC55" s="1032"/>
      <c r="AD55" s="103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8"/>
      <c r="Z58" s="830"/>
      <c r="AA58" s="831"/>
      <c r="AB58" s="1042" t="s">
        <v>11</v>
      </c>
      <c r="AC58" s="1043"/>
      <c r="AD58" s="1044"/>
      <c r="AE58" s="1048" t="s">
        <v>357</v>
      </c>
      <c r="AF58" s="1048"/>
      <c r="AG58" s="1048"/>
      <c r="AH58" s="1048"/>
      <c r="AI58" s="1048" t="s">
        <v>363</v>
      </c>
      <c r="AJ58" s="1048"/>
      <c r="AK58" s="1048"/>
      <c r="AL58" s="1048"/>
      <c r="AM58" s="1048" t="s">
        <v>472</v>
      </c>
      <c r="AN58" s="1048"/>
      <c r="AO58" s="1048"/>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61"/>
      <c r="AC60" s="1037"/>
      <c r="AD60" s="103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5" t="s">
        <v>54</v>
      </c>
      <c r="Z61" s="1030"/>
      <c r="AA61" s="1031"/>
      <c r="AB61" s="523"/>
      <c r="AC61" s="1036"/>
      <c r="AD61" s="10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301</v>
      </c>
      <c r="AC62" s="1032"/>
      <c r="AD62" s="103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8"/>
      <c r="Z65" s="830"/>
      <c r="AA65" s="831"/>
      <c r="AB65" s="1042" t="s">
        <v>11</v>
      </c>
      <c r="AC65" s="1043"/>
      <c r="AD65" s="1044"/>
      <c r="AE65" s="1048" t="s">
        <v>357</v>
      </c>
      <c r="AF65" s="1048"/>
      <c r="AG65" s="1048"/>
      <c r="AH65" s="1048"/>
      <c r="AI65" s="1048" t="s">
        <v>363</v>
      </c>
      <c r="AJ65" s="1048"/>
      <c r="AK65" s="1048"/>
      <c r="AL65" s="1048"/>
      <c r="AM65" s="1048" t="s">
        <v>472</v>
      </c>
      <c r="AN65" s="1048"/>
      <c r="AO65" s="1048"/>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61"/>
      <c r="AC67" s="1037"/>
      <c r="AD67" s="103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5" t="s">
        <v>54</v>
      </c>
      <c r="Z68" s="1030"/>
      <c r="AA68" s="1031"/>
      <c r="AB68" s="523"/>
      <c r="AC68" s="1036"/>
      <c r="AD68" s="103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5" t="s">
        <v>13</v>
      </c>
      <c r="Z69" s="1030"/>
      <c r="AA69" s="1031"/>
      <c r="AB69" s="556"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1"/>
      <c r="B4" s="1062"/>
      <c r="C4" s="1062"/>
      <c r="D4" s="1062"/>
      <c r="E4" s="1062"/>
      <c r="F4" s="1063"/>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61"/>
      <c r="B5" s="1062"/>
      <c r="C5" s="1062"/>
      <c r="D5" s="1062"/>
      <c r="E5" s="1062"/>
      <c r="F5" s="106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1"/>
      <c r="B6" s="1062"/>
      <c r="C6" s="1062"/>
      <c r="D6" s="1062"/>
      <c r="E6" s="1062"/>
      <c r="F6" s="106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1"/>
      <c r="B7" s="1062"/>
      <c r="C7" s="1062"/>
      <c r="D7" s="1062"/>
      <c r="E7" s="1062"/>
      <c r="F7" s="106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1"/>
      <c r="B8" s="1062"/>
      <c r="C8" s="1062"/>
      <c r="D8" s="1062"/>
      <c r="E8" s="1062"/>
      <c r="F8" s="106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1"/>
      <c r="B9" s="1062"/>
      <c r="C9" s="1062"/>
      <c r="D9" s="1062"/>
      <c r="E9" s="1062"/>
      <c r="F9" s="106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1"/>
      <c r="B10" s="1062"/>
      <c r="C10" s="1062"/>
      <c r="D10" s="1062"/>
      <c r="E10" s="1062"/>
      <c r="F10" s="106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1"/>
      <c r="B11" s="1062"/>
      <c r="C11" s="1062"/>
      <c r="D11" s="1062"/>
      <c r="E11" s="1062"/>
      <c r="F11" s="106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1"/>
      <c r="B12" s="1062"/>
      <c r="C12" s="1062"/>
      <c r="D12" s="1062"/>
      <c r="E12" s="1062"/>
      <c r="F12" s="106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1"/>
      <c r="B13" s="1062"/>
      <c r="C13" s="1062"/>
      <c r="D13" s="1062"/>
      <c r="E13" s="1062"/>
      <c r="F13" s="106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1"/>
      <c r="B14" s="1062"/>
      <c r="C14" s="1062"/>
      <c r="D14" s="1062"/>
      <c r="E14" s="1062"/>
      <c r="F14" s="106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1"/>
      <c r="B15" s="1062"/>
      <c r="C15" s="1062"/>
      <c r="D15" s="1062"/>
      <c r="E15" s="1062"/>
      <c r="F15" s="1063"/>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61"/>
      <c r="B16" s="1062"/>
      <c r="C16" s="1062"/>
      <c r="D16" s="1062"/>
      <c r="E16" s="1062"/>
      <c r="F16" s="1063"/>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1"/>
      <c r="B17" s="1062"/>
      <c r="C17" s="1062"/>
      <c r="D17" s="1062"/>
      <c r="E17" s="1062"/>
      <c r="F17" s="1063"/>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1"/>
      <c r="B18" s="1062"/>
      <c r="C18" s="1062"/>
      <c r="D18" s="1062"/>
      <c r="E18" s="1062"/>
      <c r="F18" s="106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1"/>
      <c r="B19" s="1062"/>
      <c r="C19" s="1062"/>
      <c r="D19" s="1062"/>
      <c r="E19" s="1062"/>
      <c r="F19" s="106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1"/>
      <c r="B20" s="1062"/>
      <c r="C20" s="1062"/>
      <c r="D20" s="1062"/>
      <c r="E20" s="1062"/>
      <c r="F20" s="106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1"/>
      <c r="B21" s="1062"/>
      <c r="C21" s="1062"/>
      <c r="D21" s="1062"/>
      <c r="E21" s="1062"/>
      <c r="F21" s="106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1"/>
      <c r="B22" s="1062"/>
      <c r="C22" s="1062"/>
      <c r="D22" s="1062"/>
      <c r="E22" s="1062"/>
      <c r="F22" s="106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1"/>
      <c r="B23" s="1062"/>
      <c r="C23" s="1062"/>
      <c r="D23" s="1062"/>
      <c r="E23" s="1062"/>
      <c r="F23" s="106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1"/>
      <c r="B24" s="1062"/>
      <c r="C24" s="1062"/>
      <c r="D24" s="1062"/>
      <c r="E24" s="1062"/>
      <c r="F24" s="106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1"/>
      <c r="B25" s="1062"/>
      <c r="C25" s="1062"/>
      <c r="D25" s="1062"/>
      <c r="E25" s="1062"/>
      <c r="F25" s="106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1"/>
      <c r="B26" s="1062"/>
      <c r="C26" s="1062"/>
      <c r="D26" s="1062"/>
      <c r="E26" s="1062"/>
      <c r="F26" s="106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1"/>
      <c r="B27" s="1062"/>
      <c r="C27" s="1062"/>
      <c r="D27" s="1062"/>
      <c r="E27" s="1062"/>
      <c r="F27" s="106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1"/>
      <c r="B28" s="1062"/>
      <c r="C28" s="1062"/>
      <c r="D28" s="1062"/>
      <c r="E28" s="1062"/>
      <c r="F28" s="1063"/>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61"/>
      <c r="B29" s="1062"/>
      <c r="C29" s="1062"/>
      <c r="D29" s="1062"/>
      <c r="E29" s="1062"/>
      <c r="F29" s="1063"/>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1"/>
      <c r="B30" s="1062"/>
      <c r="C30" s="1062"/>
      <c r="D30" s="1062"/>
      <c r="E30" s="1062"/>
      <c r="F30" s="1063"/>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1"/>
      <c r="B31" s="1062"/>
      <c r="C31" s="1062"/>
      <c r="D31" s="1062"/>
      <c r="E31" s="1062"/>
      <c r="F31" s="106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1"/>
      <c r="B32" s="1062"/>
      <c r="C32" s="1062"/>
      <c r="D32" s="1062"/>
      <c r="E32" s="1062"/>
      <c r="F32" s="106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1"/>
      <c r="B33" s="1062"/>
      <c r="C33" s="1062"/>
      <c r="D33" s="1062"/>
      <c r="E33" s="1062"/>
      <c r="F33" s="106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1"/>
      <c r="B34" s="1062"/>
      <c r="C34" s="1062"/>
      <c r="D34" s="1062"/>
      <c r="E34" s="1062"/>
      <c r="F34" s="106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1"/>
      <c r="B35" s="1062"/>
      <c r="C35" s="1062"/>
      <c r="D35" s="1062"/>
      <c r="E35" s="1062"/>
      <c r="F35" s="106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1"/>
      <c r="B36" s="1062"/>
      <c r="C36" s="1062"/>
      <c r="D36" s="1062"/>
      <c r="E36" s="1062"/>
      <c r="F36" s="106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1"/>
      <c r="B37" s="1062"/>
      <c r="C37" s="1062"/>
      <c r="D37" s="1062"/>
      <c r="E37" s="1062"/>
      <c r="F37" s="106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1"/>
      <c r="B38" s="1062"/>
      <c r="C38" s="1062"/>
      <c r="D38" s="1062"/>
      <c r="E38" s="1062"/>
      <c r="F38" s="106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1"/>
      <c r="B39" s="1062"/>
      <c r="C39" s="1062"/>
      <c r="D39" s="1062"/>
      <c r="E39" s="1062"/>
      <c r="F39" s="106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1"/>
      <c r="B40" s="1062"/>
      <c r="C40" s="1062"/>
      <c r="D40" s="1062"/>
      <c r="E40" s="1062"/>
      <c r="F40" s="106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1"/>
      <c r="B41" s="1062"/>
      <c r="C41" s="1062"/>
      <c r="D41" s="1062"/>
      <c r="E41" s="1062"/>
      <c r="F41" s="1063"/>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61"/>
      <c r="B42" s="1062"/>
      <c r="C42" s="1062"/>
      <c r="D42" s="1062"/>
      <c r="E42" s="1062"/>
      <c r="F42" s="1063"/>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1"/>
      <c r="B43" s="1062"/>
      <c r="C43" s="1062"/>
      <c r="D43" s="1062"/>
      <c r="E43" s="1062"/>
      <c r="F43" s="1063"/>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1"/>
      <c r="B44" s="1062"/>
      <c r="C44" s="1062"/>
      <c r="D44" s="1062"/>
      <c r="E44" s="1062"/>
      <c r="F44" s="106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1"/>
      <c r="B45" s="1062"/>
      <c r="C45" s="1062"/>
      <c r="D45" s="1062"/>
      <c r="E45" s="1062"/>
      <c r="F45" s="106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1"/>
      <c r="B46" s="1062"/>
      <c r="C46" s="1062"/>
      <c r="D46" s="1062"/>
      <c r="E46" s="1062"/>
      <c r="F46" s="106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1"/>
      <c r="B47" s="1062"/>
      <c r="C47" s="1062"/>
      <c r="D47" s="1062"/>
      <c r="E47" s="1062"/>
      <c r="F47" s="106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1"/>
      <c r="B48" s="1062"/>
      <c r="C48" s="1062"/>
      <c r="D48" s="1062"/>
      <c r="E48" s="1062"/>
      <c r="F48" s="106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1"/>
      <c r="B49" s="1062"/>
      <c r="C49" s="1062"/>
      <c r="D49" s="1062"/>
      <c r="E49" s="1062"/>
      <c r="F49" s="106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1"/>
      <c r="B50" s="1062"/>
      <c r="C50" s="1062"/>
      <c r="D50" s="1062"/>
      <c r="E50" s="1062"/>
      <c r="F50" s="106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1"/>
      <c r="B51" s="1062"/>
      <c r="C51" s="1062"/>
      <c r="D51" s="1062"/>
      <c r="E51" s="1062"/>
      <c r="F51" s="106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1"/>
      <c r="B52" s="1062"/>
      <c r="C52" s="1062"/>
      <c r="D52" s="1062"/>
      <c r="E52" s="1062"/>
      <c r="F52" s="106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61"/>
      <c r="B56" s="1062"/>
      <c r="C56" s="1062"/>
      <c r="D56" s="1062"/>
      <c r="E56" s="1062"/>
      <c r="F56" s="1063"/>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1"/>
      <c r="B57" s="1062"/>
      <c r="C57" s="1062"/>
      <c r="D57" s="1062"/>
      <c r="E57" s="1062"/>
      <c r="F57" s="1063"/>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1"/>
      <c r="B58" s="1062"/>
      <c r="C58" s="1062"/>
      <c r="D58" s="1062"/>
      <c r="E58" s="1062"/>
      <c r="F58" s="106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1"/>
      <c r="B59" s="1062"/>
      <c r="C59" s="1062"/>
      <c r="D59" s="1062"/>
      <c r="E59" s="1062"/>
      <c r="F59" s="106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1"/>
      <c r="B60" s="1062"/>
      <c r="C60" s="1062"/>
      <c r="D60" s="1062"/>
      <c r="E60" s="1062"/>
      <c r="F60" s="106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1"/>
      <c r="B61" s="1062"/>
      <c r="C61" s="1062"/>
      <c r="D61" s="1062"/>
      <c r="E61" s="1062"/>
      <c r="F61" s="106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1"/>
      <c r="B62" s="1062"/>
      <c r="C62" s="1062"/>
      <c r="D62" s="1062"/>
      <c r="E62" s="1062"/>
      <c r="F62" s="106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1"/>
      <c r="B63" s="1062"/>
      <c r="C63" s="1062"/>
      <c r="D63" s="1062"/>
      <c r="E63" s="1062"/>
      <c r="F63" s="106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1"/>
      <c r="B64" s="1062"/>
      <c r="C64" s="1062"/>
      <c r="D64" s="1062"/>
      <c r="E64" s="1062"/>
      <c r="F64" s="106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1"/>
      <c r="B65" s="1062"/>
      <c r="C65" s="1062"/>
      <c r="D65" s="1062"/>
      <c r="E65" s="1062"/>
      <c r="F65" s="106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1"/>
      <c r="B66" s="1062"/>
      <c r="C66" s="1062"/>
      <c r="D66" s="1062"/>
      <c r="E66" s="1062"/>
      <c r="F66" s="106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1"/>
      <c r="B67" s="1062"/>
      <c r="C67" s="1062"/>
      <c r="D67" s="1062"/>
      <c r="E67" s="1062"/>
      <c r="F67" s="106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1"/>
      <c r="B68" s="1062"/>
      <c r="C68" s="1062"/>
      <c r="D68" s="1062"/>
      <c r="E68" s="1062"/>
      <c r="F68" s="1063"/>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61"/>
      <c r="B69" s="1062"/>
      <c r="C69" s="1062"/>
      <c r="D69" s="1062"/>
      <c r="E69" s="1062"/>
      <c r="F69" s="1063"/>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1"/>
      <c r="B70" s="1062"/>
      <c r="C70" s="1062"/>
      <c r="D70" s="1062"/>
      <c r="E70" s="1062"/>
      <c r="F70" s="1063"/>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1"/>
      <c r="B71" s="1062"/>
      <c r="C71" s="1062"/>
      <c r="D71" s="1062"/>
      <c r="E71" s="1062"/>
      <c r="F71" s="106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1"/>
      <c r="B72" s="1062"/>
      <c r="C72" s="1062"/>
      <c r="D72" s="1062"/>
      <c r="E72" s="1062"/>
      <c r="F72" s="106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1"/>
      <c r="B73" s="1062"/>
      <c r="C73" s="1062"/>
      <c r="D73" s="1062"/>
      <c r="E73" s="1062"/>
      <c r="F73" s="106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1"/>
      <c r="B74" s="1062"/>
      <c r="C74" s="1062"/>
      <c r="D74" s="1062"/>
      <c r="E74" s="1062"/>
      <c r="F74" s="106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1"/>
      <c r="B75" s="1062"/>
      <c r="C75" s="1062"/>
      <c r="D75" s="1062"/>
      <c r="E75" s="1062"/>
      <c r="F75" s="106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1"/>
      <c r="B76" s="1062"/>
      <c r="C76" s="1062"/>
      <c r="D76" s="1062"/>
      <c r="E76" s="1062"/>
      <c r="F76" s="106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1"/>
      <c r="B77" s="1062"/>
      <c r="C77" s="1062"/>
      <c r="D77" s="1062"/>
      <c r="E77" s="1062"/>
      <c r="F77" s="106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1"/>
      <c r="B78" s="1062"/>
      <c r="C78" s="1062"/>
      <c r="D78" s="1062"/>
      <c r="E78" s="1062"/>
      <c r="F78" s="106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1"/>
      <c r="B79" s="1062"/>
      <c r="C79" s="1062"/>
      <c r="D79" s="1062"/>
      <c r="E79" s="1062"/>
      <c r="F79" s="106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1"/>
      <c r="B80" s="1062"/>
      <c r="C80" s="1062"/>
      <c r="D80" s="1062"/>
      <c r="E80" s="1062"/>
      <c r="F80" s="106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1"/>
      <c r="B81" s="1062"/>
      <c r="C81" s="1062"/>
      <c r="D81" s="1062"/>
      <c r="E81" s="1062"/>
      <c r="F81" s="1063"/>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61"/>
      <c r="B82" s="1062"/>
      <c r="C82" s="1062"/>
      <c r="D82" s="1062"/>
      <c r="E82" s="1062"/>
      <c r="F82" s="1063"/>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1"/>
      <c r="B83" s="1062"/>
      <c r="C83" s="1062"/>
      <c r="D83" s="1062"/>
      <c r="E83" s="1062"/>
      <c r="F83" s="1063"/>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1"/>
      <c r="B84" s="1062"/>
      <c r="C84" s="1062"/>
      <c r="D84" s="1062"/>
      <c r="E84" s="1062"/>
      <c r="F84" s="106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1"/>
      <c r="B85" s="1062"/>
      <c r="C85" s="1062"/>
      <c r="D85" s="1062"/>
      <c r="E85" s="1062"/>
      <c r="F85" s="106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1"/>
      <c r="B86" s="1062"/>
      <c r="C86" s="1062"/>
      <c r="D86" s="1062"/>
      <c r="E86" s="1062"/>
      <c r="F86" s="106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1"/>
      <c r="B87" s="1062"/>
      <c r="C87" s="1062"/>
      <c r="D87" s="1062"/>
      <c r="E87" s="1062"/>
      <c r="F87" s="106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1"/>
      <c r="B88" s="1062"/>
      <c r="C88" s="1062"/>
      <c r="D88" s="1062"/>
      <c r="E88" s="1062"/>
      <c r="F88" s="106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1"/>
      <c r="B89" s="1062"/>
      <c r="C89" s="1062"/>
      <c r="D89" s="1062"/>
      <c r="E89" s="1062"/>
      <c r="F89" s="106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1"/>
      <c r="B90" s="1062"/>
      <c r="C90" s="1062"/>
      <c r="D90" s="1062"/>
      <c r="E90" s="1062"/>
      <c r="F90" s="106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1"/>
      <c r="B91" s="1062"/>
      <c r="C91" s="1062"/>
      <c r="D91" s="1062"/>
      <c r="E91" s="1062"/>
      <c r="F91" s="106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1"/>
      <c r="B92" s="1062"/>
      <c r="C92" s="1062"/>
      <c r="D92" s="1062"/>
      <c r="E92" s="1062"/>
      <c r="F92" s="106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1"/>
      <c r="B93" s="1062"/>
      <c r="C93" s="1062"/>
      <c r="D93" s="1062"/>
      <c r="E93" s="1062"/>
      <c r="F93" s="106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1"/>
      <c r="B94" s="1062"/>
      <c r="C94" s="1062"/>
      <c r="D94" s="1062"/>
      <c r="E94" s="1062"/>
      <c r="F94" s="1063"/>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61"/>
      <c r="B95" s="1062"/>
      <c r="C95" s="1062"/>
      <c r="D95" s="1062"/>
      <c r="E95" s="1062"/>
      <c r="F95" s="1063"/>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1"/>
      <c r="B96" s="1062"/>
      <c r="C96" s="1062"/>
      <c r="D96" s="1062"/>
      <c r="E96" s="1062"/>
      <c r="F96" s="1063"/>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1"/>
      <c r="B97" s="1062"/>
      <c r="C97" s="1062"/>
      <c r="D97" s="1062"/>
      <c r="E97" s="1062"/>
      <c r="F97" s="106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1"/>
      <c r="B98" s="1062"/>
      <c r="C98" s="1062"/>
      <c r="D98" s="1062"/>
      <c r="E98" s="1062"/>
      <c r="F98" s="106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1"/>
      <c r="B99" s="1062"/>
      <c r="C99" s="1062"/>
      <c r="D99" s="1062"/>
      <c r="E99" s="1062"/>
      <c r="F99" s="106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1"/>
      <c r="B100" s="1062"/>
      <c r="C100" s="1062"/>
      <c r="D100" s="1062"/>
      <c r="E100" s="1062"/>
      <c r="F100" s="106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1"/>
      <c r="B101" s="1062"/>
      <c r="C101" s="1062"/>
      <c r="D101" s="1062"/>
      <c r="E101" s="1062"/>
      <c r="F101" s="106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1"/>
      <c r="B102" s="1062"/>
      <c r="C102" s="1062"/>
      <c r="D102" s="1062"/>
      <c r="E102" s="1062"/>
      <c r="F102" s="106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1"/>
      <c r="B103" s="1062"/>
      <c r="C103" s="1062"/>
      <c r="D103" s="1062"/>
      <c r="E103" s="1062"/>
      <c r="F103" s="106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1"/>
      <c r="B104" s="1062"/>
      <c r="C104" s="1062"/>
      <c r="D104" s="1062"/>
      <c r="E104" s="1062"/>
      <c r="F104" s="106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1"/>
      <c r="B105" s="1062"/>
      <c r="C105" s="1062"/>
      <c r="D105" s="1062"/>
      <c r="E105" s="1062"/>
      <c r="F105" s="106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61"/>
      <c r="B109" s="1062"/>
      <c r="C109" s="1062"/>
      <c r="D109" s="1062"/>
      <c r="E109" s="1062"/>
      <c r="F109" s="1063"/>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1"/>
      <c r="B110" s="1062"/>
      <c r="C110" s="1062"/>
      <c r="D110" s="1062"/>
      <c r="E110" s="1062"/>
      <c r="F110" s="106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1"/>
      <c r="B111" s="1062"/>
      <c r="C111" s="1062"/>
      <c r="D111" s="1062"/>
      <c r="E111" s="1062"/>
      <c r="F111" s="106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1"/>
      <c r="B112" s="1062"/>
      <c r="C112" s="1062"/>
      <c r="D112" s="1062"/>
      <c r="E112" s="1062"/>
      <c r="F112" s="106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1"/>
      <c r="B113" s="1062"/>
      <c r="C113" s="1062"/>
      <c r="D113" s="1062"/>
      <c r="E113" s="1062"/>
      <c r="F113" s="106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1"/>
      <c r="B114" s="1062"/>
      <c r="C114" s="1062"/>
      <c r="D114" s="1062"/>
      <c r="E114" s="1062"/>
      <c r="F114" s="106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1"/>
      <c r="B115" s="1062"/>
      <c r="C115" s="1062"/>
      <c r="D115" s="1062"/>
      <c r="E115" s="1062"/>
      <c r="F115" s="106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1"/>
      <c r="B116" s="1062"/>
      <c r="C116" s="1062"/>
      <c r="D116" s="1062"/>
      <c r="E116" s="1062"/>
      <c r="F116" s="106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1"/>
      <c r="B117" s="1062"/>
      <c r="C117" s="1062"/>
      <c r="D117" s="1062"/>
      <c r="E117" s="1062"/>
      <c r="F117" s="106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1"/>
      <c r="B118" s="1062"/>
      <c r="C118" s="1062"/>
      <c r="D118" s="1062"/>
      <c r="E118" s="1062"/>
      <c r="F118" s="106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1"/>
      <c r="B119" s="1062"/>
      <c r="C119" s="1062"/>
      <c r="D119" s="1062"/>
      <c r="E119" s="1062"/>
      <c r="F119" s="106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1"/>
      <c r="B120" s="1062"/>
      <c r="C120" s="1062"/>
      <c r="D120" s="1062"/>
      <c r="E120" s="1062"/>
      <c r="F120" s="106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1"/>
      <c r="B121" s="1062"/>
      <c r="C121" s="1062"/>
      <c r="D121" s="1062"/>
      <c r="E121" s="1062"/>
      <c r="F121" s="1063"/>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61"/>
      <c r="B122" s="1062"/>
      <c r="C122" s="1062"/>
      <c r="D122" s="1062"/>
      <c r="E122" s="1062"/>
      <c r="F122" s="1063"/>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1"/>
      <c r="B123" s="1062"/>
      <c r="C123" s="1062"/>
      <c r="D123" s="1062"/>
      <c r="E123" s="1062"/>
      <c r="F123" s="106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1"/>
      <c r="B124" s="1062"/>
      <c r="C124" s="1062"/>
      <c r="D124" s="1062"/>
      <c r="E124" s="1062"/>
      <c r="F124" s="106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1"/>
      <c r="B125" s="1062"/>
      <c r="C125" s="1062"/>
      <c r="D125" s="1062"/>
      <c r="E125" s="1062"/>
      <c r="F125" s="106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1"/>
      <c r="B126" s="1062"/>
      <c r="C126" s="1062"/>
      <c r="D126" s="1062"/>
      <c r="E126" s="1062"/>
      <c r="F126" s="106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1"/>
      <c r="B127" s="1062"/>
      <c r="C127" s="1062"/>
      <c r="D127" s="1062"/>
      <c r="E127" s="1062"/>
      <c r="F127" s="106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1"/>
      <c r="B128" s="1062"/>
      <c r="C128" s="1062"/>
      <c r="D128" s="1062"/>
      <c r="E128" s="1062"/>
      <c r="F128" s="106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1"/>
      <c r="B129" s="1062"/>
      <c r="C129" s="1062"/>
      <c r="D129" s="1062"/>
      <c r="E129" s="1062"/>
      <c r="F129" s="106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1"/>
      <c r="B130" s="1062"/>
      <c r="C130" s="1062"/>
      <c r="D130" s="1062"/>
      <c r="E130" s="1062"/>
      <c r="F130" s="106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1"/>
      <c r="B131" s="1062"/>
      <c r="C131" s="1062"/>
      <c r="D131" s="1062"/>
      <c r="E131" s="1062"/>
      <c r="F131" s="106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1"/>
      <c r="B132" s="1062"/>
      <c r="C132" s="1062"/>
      <c r="D132" s="1062"/>
      <c r="E132" s="1062"/>
      <c r="F132" s="106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1"/>
      <c r="B133" s="1062"/>
      <c r="C133" s="1062"/>
      <c r="D133" s="1062"/>
      <c r="E133" s="1062"/>
      <c r="F133" s="106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1"/>
      <c r="B134" s="1062"/>
      <c r="C134" s="1062"/>
      <c r="D134" s="1062"/>
      <c r="E134" s="1062"/>
      <c r="F134" s="1063"/>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61"/>
      <c r="B135" s="1062"/>
      <c r="C135" s="1062"/>
      <c r="D135" s="1062"/>
      <c r="E135" s="1062"/>
      <c r="F135" s="1063"/>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1"/>
      <c r="B136" s="1062"/>
      <c r="C136" s="1062"/>
      <c r="D136" s="1062"/>
      <c r="E136" s="1062"/>
      <c r="F136" s="106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1"/>
      <c r="B137" s="1062"/>
      <c r="C137" s="1062"/>
      <c r="D137" s="1062"/>
      <c r="E137" s="1062"/>
      <c r="F137" s="106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1"/>
      <c r="B138" s="1062"/>
      <c r="C138" s="1062"/>
      <c r="D138" s="1062"/>
      <c r="E138" s="1062"/>
      <c r="F138" s="106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1"/>
      <c r="B139" s="1062"/>
      <c r="C139" s="1062"/>
      <c r="D139" s="1062"/>
      <c r="E139" s="1062"/>
      <c r="F139" s="106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1"/>
      <c r="B140" s="1062"/>
      <c r="C140" s="1062"/>
      <c r="D140" s="1062"/>
      <c r="E140" s="1062"/>
      <c r="F140" s="106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1"/>
      <c r="B141" s="1062"/>
      <c r="C141" s="1062"/>
      <c r="D141" s="1062"/>
      <c r="E141" s="1062"/>
      <c r="F141" s="106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1"/>
      <c r="B142" s="1062"/>
      <c r="C142" s="1062"/>
      <c r="D142" s="1062"/>
      <c r="E142" s="1062"/>
      <c r="F142" s="106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1"/>
      <c r="B143" s="1062"/>
      <c r="C143" s="1062"/>
      <c r="D143" s="1062"/>
      <c r="E143" s="1062"/>
      <c r="F143" s="106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1"/>
      <c r="B144" s="1062"/>
      <c r="C144" s="1062"/>
      <c r="D144" s="1062"/>
      <c r="E144" s="1062"/>
      <c r="F144" s="106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1"/>
      <c r="B145" s="1062"/>
      <c r="C145" s="1062"/>
      <c r="D145" s="1062"/>
      <c r="E145" s="1062"/>
      <c r="F145" s="106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1"/>
      <c r="B146" s="1062"/>
      <c r="C146" s="1062"/>
      <c r="D146" s="1062"/>
      <c r="E146" s="1062"/>
      <c r="F146" s="106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1"/>
      <c r="B147" s="1062"/>
      <c r="C147" s="1062"/>
      <c r="D147" s="1062"/>
      <c r="E147" s="1062"/>
      <c r="F147" s="1063"/>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61"/>
      <c r="B148" s="1062"/>
      <c r="C148" s="1062"/>
      <c r="D148" s="1062"/>
      <c r="E148" s="1062"/>
      <c r="F148" s="1063"/>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1"/>
      <c r="B149" s="1062"/>
      <c r="C149" s="1062"/>
      <c r="D149" s="1062"/>
      <c r="E149" s="1062"/>
      <c r="F149" s="106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1"/>
      <c r="B150" s="1062"/>
      <c r="C150" s="1062"/>
      <c r="D150" s="1062"/>
      <c r="E150" s="1062"/>
      <c r="F150" s="106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1"/>
      <c r="B151" s="1062"/>
      <c r="C151" s="1062"/>
      <c r="D151" s="1062"/>
      <c r="E151" s="1062"/>
      <c r="F151" s="106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1"/>
      <c r="B152" s="1062"/>
      <c r="C152" s="1062"/>
      <c r="D152" s="1062"/>
      <c r="E152" s="1062"/>
      <c r="F152" s="106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1"/>
      <c r="B153" s="1062"/>
      <c r="C153" s="1062"/>
      <c r="D153" s="1062"/>
      <c r="E153" s="1062"/>
      <c r="F153" s="106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1"/>
      <c r="B154" s="1062"/>
      <c r="C154" s="1062"/>
      <c r="D154" s="1062"/>
      <c r="E154" s="1062"/>
      <c r="F154" s="106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1"/>
      <c r="B155" s="1062"/>
      <c r="C155" s="1062"/>
      <c r="D155" s="1062"/>
      <c r="E155" s="1062"/>
      <c r="F155" s="106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1"/>
      <c r="B156" s="1062"/>
      <c r="C156" s="1062"/>
      <c r="D156" s="1062"/>
      <c r="E156" s="1062"/>
      <c r="F156" s="106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1"/>
      <c r="B157" s="1062"/>
      <c r="C157" s="1062"/>
      <c r="D157" s="1062"/>
      <c r="E157" s="1062"/>
      <c r="F157" s="106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1"/>
      <c r="B158" s="1062"/>
      <c r="C158" s="1062"/>
      <c r="D158" s="1062"/>
      <c r="E158" s="1062"/>
      <c r="F158" s="106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61"/>
      <c r="B162" s="1062"/>
      <c r="C162" s="1062"/>
      <c r="D162" s="1062"/>
      <c r="E162" s="1062"/>
      <c r="F162" s="1063"/>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1"/>
      <c r="B163" s="1062"/>
      <c r="C163" s="1062"/>
      <c r="D163" s="1062"/>
      <c r="E163" s="1062"/>
      <c r="F163" s="106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1"/>
      <c r="B164" s="1062"/>
      <c r="C164" s="1062"/>
      <c r="D164" s="1062"/>
      <c r="E164" s="1062"/>
      <c r="F164" s="106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1"/>
      <c r="B165" s="1062"/>
      <c r="C165" s="1062"/>
      <c r="D165" s="1062"/>
      <c r="E165" s="1062"/>
      <c r="F165" s="106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1"/>
      <c r="B166" s="1062"/>
      <c r="C166" s="1062"/>
      <c r="D166" s="1062"/>
      <c r="E166" s="1062"/>
      <c r="F166" s="106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1"/>
      <c r="B167" s="1062"/>
      <c r="C167" s="1062"/>
      <c r="D167" s="1062"/>
      <c r="E167" s="1062"/>
      <c r="F167" s="106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1"/>
      <c r="B168" s="1062"/>
      <c r="C168" s="1062"/>
      <c r="D168" s="1062"/>
      <c r="E168" s="1062"/>
      <c r="F168" s="106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1"/>
      <c r="B169" s="1062"/>
      <c r="C169" s="1062"/>
      <c r="D169" s="1062"/>
      <c r="E169" s="1062"/>
      <c r="F169" s="106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1"/>
      <c r="B170" s="1062"/>
      <c r="C170" s="1062"/>
      <c r="D170" s="1062"/>
      <c r="E170" s="1062"/>
      <c r="F170" s="106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1"/>
      <c r="B171" s="1062"/>
      <c r="C171" s="1062"/>
      <c r="D171" s="1062"/>
      <c r="E171" s="1062"/>
      <c r="F171" s="106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1"/>
      <c r="B172" s="1062"/>
      <c r="C172" s="1062"/>
      <c r="D172" s="1062"/>
      <c r="E172" s="1062"/>
      <c r="F172" s="106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1"/>
      <c r="B173" s="1062"/>
      <c r="C173" s="1062"/>
      <c r="D173" s="1062"/>
      <c r="E173" s="1062"/>
      <c r="F173" s="106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1"/>
      <c r="B174" s="1062"/>
      <c r="C174" s="1062"/>
      <c r="D174" s="1062"/>
      <c r="E174" s="1062"/>
      <c r="F174" s="1063"/>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61"/>
      <c r="B175" s="1062"/>
      <c r="C175" s="1062"/>
      <c r="D175" s="1062"/>
      <c r="E175" s="1062"/>
      <c r="F175" s="1063"/>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1"/>
      <c r="B176" s="1062"/>
      <c r="C176" s="1062"/>
      <c r="D176" s="1062"/>
      <c r="E176" s="1062"/>
      <c r="F176" s="106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1"/>
      <c r="B177" s="1062"/>
      <c r="C177" s="1062"/>
      <c r="D177" s="1062"/>
      <c r="E177" s="1062"/>
      <c r="F177" s="106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1"/>
      <c r="B178" s="1062"/>
      <c r="C178" s="1062"/>
      <c r="D178" s="1062"/>
      <c r="E178" s="1062"/>
      <c r="F178" s="106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1"/>
      <c r="B179" s="1062"/>
      <c r="C179" s="1062"/>
      <c r="D179" s="1062"/>
      <c r="E179" s="1062"/>
      <c r="F179" s="106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1"/>
      <c r="B180" s="1062"/>
      <c r="C180" s="1062"/>
      <c r="D180" s="1062"/>
      <c r="E180" s="1062"/>
      <c r="F180" s="106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1"/>
      <c r="B181" s="1062"/>
      <c r="C181" s="1062"/>
      <c r="D181" s="1062"/>
      <c r="E181" s="1062"/>
      <c r="F181" s="106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1"/>
      <c r="B182" s="1062"/>
      <c r="C182" s="1062"/>
      <c r="D182" s="1062"/>
      <c r="E182" s="1062"/>
      <c r="F182" s="106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1"/>
      <c r="B183" s="1062"/>
      <c r="C183" s="1062"/>
      <c r="D183" s="1062"/>
      <c r="E183" s="1062"/>
      <c r="F183" s="106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1"/>
      <c r="B184" s="1062"/>
      <c r="C184" s="1062"/>
      <c r="D184" s="1062"/>
      <c r="E184" s="1062"/>
      <c r="F184" s="106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1"/>
      <c r="B185" s="1062"/>
      <c r="C185" s="1062"/>
      <c r="D185" s="1062"/>
      <c r="E185" s="1062"/>
      <c r="F185" s="106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1"/>
      <c r="B186" s="1062"/>
      <c r="C186" s="1062"/>
      <c r="D186" s="1062"/>
      <c r="E186" s="1062"/>
      <c r="F186" s="106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1"/>
      <c r="B187" s="1062"/>
      <c r="C187" s="1062"/>
      <c r="D187" s="1062"/>
      <c r="E187" s="1062"/>
      <c r="F187" s="1063"/>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61"/>
      <c r="B188" s="1062"/>
      <c r="C188" s="1062"/>
      <c r="D188" s="1062"/>
      <c r="E188" s="1062"/>
      <c r="F188" s="1063"/>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1"/>
      <c r="B189" s="1062"/>
      <c r="C189" s="1062"/>
      <c r="D189" s="1062"/>
      <c r="E189" s="1062"/>
      <c r="F189" s="106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1"/>
      <c r="B190" s="1062"/>
      <c r="C190" s="1062"/>
      <c r="D190" s="1062"/>
      <c r="E190" s="1062"/>
      <c r="F190" s="106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1"/>
      <c r="B191" s="1062"/>
      <c r="C191" s="1062"/>
      <c r="D191" s="1062"/>
      <c r="E191" s="1062"/>
      <c r="F191" s="106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1"/>
      <c r="B192" s="1062"/>
      <c r="C192" s="1062"/>
      <c r="D192" s="1062"/>
      <c r="E192" s="1062"/>
      <c r="F192" s="106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1"/>
      <c r="B193" s="1062"/>
      <c r="C193" s="1062"/>
      <c r="D193" s="1062"/>
      <c r="E193" s="1062"/>
      <c r="F193" s="106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1"/>
      <c r="B194" s="1062"/>
      <c r="C194" s="1062"/>
      <c r="D194" s="1062"/>
      <c r="E194" s="1062"/>
      <c r="F194" s="106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1"/>
      <c r="B195" s="1062"/>
      <c r="C195" s="1062"/>
      <c r="D195" s="1062"/>
      <c r="E195" s="1062"/>
      <c r="F195" s="106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1"/>
      <c r="B196" s="1062"/>
      <c r="C196" s="1062"/>
      <c r="D196" s="1062"/>
      <c r="E196" s="1062"/>
      <c r="F196" s="106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1"/>
      <c r="B197" s="1062"/>
      <c r="C197" s="1062"/>
      <c r="D197" s="1062"/>
      <c r="E197" s="1062"/>
      <c r="F197" s="106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1"/>
      <c r="B198" s="1062"/>
      <c r="C198" s="1062"/>
      <c r="D198" s="1062"/>
      <c r="E198" s="1062"/>
      <c r="F198" s="106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1"/>
      <c r="B199" s="1062"/>
      <c r="C199" s="1062"/>
      <c r="D199" s="1062"/>
      <c r="E199" s="1062"/>
      <c r="F199" s="106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1"/>
      <c r="B200" s="1062"/>
      <c r="C200" s="1062"/>
      <c r="D200" s="1062"/>
      <c r="E200" s="1062"/>
      <c r="F200" s="1063"/>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61"/>
      <c r="B201" s="1062"/>
      <c r="C201" s="1062"/>
      <c r="D201" s="1062"/>
      <c r="E201" s="1062"/>
      <c r="F201" s="1063"/>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1"/>
      <c r="B202" s="1062"/>
      <c r="C202" s="1062"/>
      <c r="D202" s="1062"/>
      <c r="E202" s="1062"/>
      <c r="F202" s="106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1"/>
      <c r="B203" s="1062"/>
      <c r="C203" s="1062"/>
      <c r="D203" s="1062"/>
      <c r="E203" s="1062"/>
      <c r="F203" s="106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1"/>
      <c r="B204" s="1062"/>
      <c r="C204" s="1062"/>
      <c r="D204" s="1062"/>
      <c r="E204" s="1062"/>
      <c r="F204" s="106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1"/>
      <c r="B205" s="1062"/>
      <c r="C205" s="1062"/>
      <c r="D205" s="1062"/>
      <c r="E205" s="1062"/>
      <c r="F205" s="106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1"/>
      <c r="B206" s="1062"/>
      <c r="C206" s="1062"/>
      <c r="D206" s="1062"/>
      <c r="E206" s="1062"/>
      <c r="F206" s="106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1"/>
      <c r="B207" s="1062"/>
      <c r="C207" s="1062"/>
      <c r="D207" s="1062"/>
      <c r="E207" s="1062"/>
      <c r="F207" s="106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1"/>
      <c r="B208" s="1062"/>
      <c r="C208" s="1062"/>
      <c r="D208" s="1062"/>
      <c r="E208" s="1062"/>
      <c r="F208" s="106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1"/>
      <c r="B209" s="1062"/>
      <c r="C209" s="1062"/>
      <c r="D209" s="1062"/>
      <c r="E209" s="1062"/>
      <c r="F209" s="106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1"/>
      <c r="B210" s="1062"/>
      <c r="C210" s="1062"/>
      <c r="D210" s="1062"/>
      <c r="E210" s="1062"/>
      <c r="F210" s="106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1"/>
      <c r="B211" s="1062"/>
      <c r="C211" s="1062"/>
      <c r="D211" s="1062"/>
      <c r="E211" s="1062"/>
      <c r="F211" s="106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61"/>
      <c r="B215" s="1062"/>
      <c r="C215" s="1062"/>
      <c r="D215" s="1062"/>
      <c r="E215" s="1062"/>
      <c r="F215" s="1063"/>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1"/>
      <c r="B216" s="1062"/>
      <c r="C216" s="1062"/>
      <c r="D216" s="1062"/>
      <c r="E216" s="1062"/>
      <c r="F216" s="106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1"/>
      <c r="B217" s="1062"/>
      <c r="C217" s="1062"/>
      <c r="D217" s="1062"/>
      <c r="E217" s="1062"/>
      <c r="F217" s="106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1"/>
      <c r="B218" s="1062"/>
      <c r="C218" s="1062"/>
      <c r="D218" s="1062"/>
      <c r="E218" s="1062"/>
      <c r="F218" s="106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1"/>
      <c r="B219" s="1062"/>
      <c r="C219" s="1062"/>
      <c r="D219" s="1062"/>
      <c r="E219" s="1062"/>
      <c r="F219" s="106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1"/>
      <c r="B220" s="1062"/>
      <c r="C220" s="1062"/>
      <c r="D220" s="1062"/>
      <c r="E220" s="1062"/>
      <c r="F220" s="106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1"/>
      <c r="B221" s="1062"/>
      <c r="C221" s="1062"/>
      <c r="D221" s="1062"/>
      <c r="E221" s="1062"/>
      <c r="F221" s="106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1"/>
      <c r="B222" s="1062"/>
      <c r="C222" s="1062"/>
      <c r="D222" s="1062"/>
      <c r="E222" s="1062"/>
      <c r="F222" s="106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1"/>
      <c r="B223" s="1062"/>
      <c r="C223" s="1062"/>
      <c r="D223" s="1062"/>
      <c r="E223" s="1062"/>
      <c r="F223" s="106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1"/>
      <c r="B224" s="1062"/>
      <c r="C224" s="1062"/>
      <c r="D224" s="1062"/>
      <c r="E224" s="1062"/>
      <c r="F224" s="106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1"/>
      <c r="B225" s="1062"/>
      <c r="C225" s="1062"/>
      <c r="D225" s="1062"/>
      <c r="E225" s="1062"/>
      <c r="F225" s="106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1"/>
      <c r="B226" s="1062"/>
      <c r="C226" s="1062"/>
      <c r="D226" s="1062"/>
      <c r="E226" s="1062"/>
      <c r="F226" s="106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1"/>
      <c r="B227" s="1062"/>
      <c r="C227" s="1062"/>
      <c r="D227" s="1062"/>
      <c r="E227" s="1062"/>
      <c r="F227" s="1063"/>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61"/>
      <c r="B228" s="1062"/>
      <c r="C228" s="1062"/>
      <c r="D228" s="1062"/>
      <c r="E228" s="1062"/>
      <c r="F228" s="1063"/>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1"/>
      <c r="B229" s="1062"/>
      <c r="C229" s="1062"/>
      <c r="D229" s="1062"/>
      <c r="E229" s="1062"/>
      <c r="F229" s="106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1"/>
      <c r="B230" s="1062"/>
      <c r="C230" s="1062"/>
      <c r="D230" s="1062"/>
      <c r="E230" s="1062"/>
      <c r="F230" s="106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1"/>
      <c r="B231" s="1062"/>
      <c r="C231" s="1062"/>
      <c r="D231" s="1062"/>
      <c r="E231" s="1062"/>
      <c r="F231" s="106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1"/>
      <c r="B232" s="1062"/>
      <c r="C232" s="1062"/>
      <c r="D232" s="1062"/>
      <c r="E232" s="1062"/>
      <c r="F232" s="106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1"/>
      <c r="B233" s="1062"/>
      <c r="C233" s="1062"/>
      <c r="D233" s="1062"/>
      <c r="E233" s="1062"/>
      <c r="F233" s="106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1"/>
      <c r="B234" s="1062"/>
      <c r="C234" s="1062"/>
      <c r="D234" s="1062"/>
      <c r="E234" s="1062"/>
      <c r="F234" s="106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1"/>
      <c r="B235" s="1062"/>
      <c r="C235" s="1062"/>
      <c r="D235" s="1062"/>
      <c r="E235" s="1062"/>
      <c r="F235" s="106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1"/>
      <c r="B236" s="1062"/>
      <c r="C236" s="1062"/>
      <c r="D236" s="1062"/>
      <c r="E236" s="1062"/>
      <c r="F236" s="106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1"/>
      <c r="B237" s="1062"/>
      <c r="C237" s="1062"/>
      <c r="D237" s="1062"/>
      <c r="E237" s="1062"/>
      <c r="F237" s="106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1"/>
      <c r="B238" s="1062"/>
      <c r="C238" s="1062"/>
      <c r="D238" s="1062"/>
      <c r="E238" s="1062"/>
      <c r="F238" s="106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1"/>
      <c r="B239" s="1062"/>
      <c r="C239" s="1062"/>
      <c r="D239" s="1062"/>
      <c r="E239" s="1062"/>
      <c r="F239" s="106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1"/>
      <c r="B240" s="1062"/>
      <c r="C240" s="1062"/>
      <c r="D240" s="1062"/>
      <c r="E240" s="1062"/>
      <c r="F240" s="1063"/>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61"/>
      <c r="B241" s="1062"/>
      <c r="C241" s="1062"/>
      <c r="D241" s="1062"/>
      <c r="E241" s="1062"/>
      <c r="F241" s="1063"/>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1"/>
      <c r="B242" s="1062"/>
      <c r="C242" s="1062"/>
      <c r="D242" s="1062"/>
      <c r="E242" s="1062"/>
      <c r="F242" s="106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1"/>
      <c r="B243" s="1062"/>
      <c r="C243" s="1062"/>
      <c r="D243" s="1062"/>
      <c r="E243" s="1062"/>
      <c r="F243" s="106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1"/>
      <c r="B244" s="1062"/>
      <c r="C244" s="1062"/>
      <c r="D244" s="1062"/>
      <c r="E244" s="1062"/>
      <c r="F244" s="106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1"/>
      <c r="B245" s="1062"/>
      <c r="C245" s="1062"/>
      <c r="D245" s="1062"/>
      <c r="E245" s="1062"/>
      <c r="F245" s="106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1"/>
      <c r="B246" s="1062"/>
      <c r="C246" s="1062"/>
      <c r="D246" s="1062"/>
      <c r="E246" s="1062"/>
      <c r="F246" s="106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1"/>
      <c r="B247" s="1062"/>
      <c r="C247" s="1062"/>
      <c r="D247" s="1062"/>
      <c r="E247" s="1062"/>
      <c r="F247" s="106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1"/>
      <c r="B248" s="1062"/>
      <c r="C248" s="1062"/>
      <c r="D248" s="1062"/>
      <c r="E248" s="1062"/>
      <c r="F248" s="106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1"/>
      <c r="B249" s="1062"/>
      <c r="C249" s="1062"/>
      <c r="D249" s="1062"/>
      <c r="E249" s="1062"/>
      <c r="F249" s="106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1"/>
      <c r="B250" s="1062"/>
      <c r="C250" s="1062"/>
      <c r="D250" s="1062"/>
      <c r="E250" s="1062"/>
      <c r="F250" s="106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1"/>
      <c r="B251" s="1062"/>
      <c r="C251" s="1062"/>
      <c r="D251" s="1062"/>
      <c r="E251" s="1062"/>
      <c r="F251" s="106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1"/>
      <c r="B252" s="1062"/>
      <c r="C252" s="1062"/>
      <c r="D252" s="1062"/>
      <c r="E252" s="1062"/>
      <c r="F252" s="106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1"/>
      <c r="B253" s="1062"/>
      <c r="C253" s="1062"/>
      <c r="D253" s="1062"/>
      <c r="E253" s="1062"/>
      <c r="F253" s="1063"/>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61"/>
      <c r="B254" s="1062"/>
      <c r="C254" s="1062"/>
      <c r="D254" s="1062"/>
      <c r="E254" s="1062"/>
      <c r="F254" s="1063"/>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1"/>
      <c r="B255" s="1062"/>
      <c r="C255" s="1062"/>
      <c r="D255" s="1062"/>
      <c r="E255" s="1062"/>
      <c r="F255" s="106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1"/>
      <c r="B256" s="1062"/>
      <c r="C256" s="1062"/>
      <c r="D256" s="1062"/>
      <c r="E256" s="1062"/>
      <c r="F256" s="106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1"/>
      <c r="B257" s="1062"/>
      <c r="C257" s="1062"/>
      <c r="D257" s="1062"/>
      <c r="E257" s="1062"/>
      <c r="F257" s="106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1"/>
      <c r="B258" s="1062"/>
      <c r="C258" s="1062"/>
      <c r="D258" s="1062"/>
      <c r="E258" s="1062"/>
      <c r="F258" s="106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1"/>
      <c r="B259" s="1062"/>
      <c r="C259" s="1062"/>
      <c r="D259" s="1062"/>
      <c r="E259" s="1062"/>
      <c r="F259" s="106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1"/>
      <c r="B260" s="1062"/>
      <c r="C260" s="1062"/>
      <c r="D260" s="1062"/>
      <c r="E260" s="1062"/>
      <c r="F260" s="106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1"/>
      <c r="B261" s="1062"/>
      <c r="C261" s="1062"/>
      <c r="D261" s="1062"/>
      <c r="E261" s="1062"/>
      <c r="F261" s="106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1"/>
      <c r="B262" s="1062"/>
      <c r="C262" s="1062"/>
      <c r="D262" s="1062"/>
      <c r="E262" s="1062"/>
      <c r="F262" s="106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1"/>
      <c r="B263" s="1062"/>
      <c r="C263" s="1062"/>
      <c r="D263" s="1062"/>
      <c r="E263" s="1062"/>
      <c r="F263" s="106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1"/>
      <c r="B264" s="1062"/>
      <c r="C264" s="1062"/>
      <c r="D264" s="1062"/>
      <c r="E264" s="1062"/>
      <c r="F264" s="106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2">
        <v>28</v>
      </c>
      <c r="B31" s="107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2">
        <v>29</v>
      </c>
      <c r="B32" s="107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2">
        <v>30</v>
      </c>
      <c r="B33" s="107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2">
        <v>1</v>
      </c>
      <c r="B37" s="107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2">
        <v>1</v>
      </c>
      <c r="B202" s="107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2">
        <v>17</v>
      </c>
      <c r="B647" s="107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2">
        <v>1</v>
      </c>
      <c r="B928" s="10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2018-06-12T01:37:11Z</cp:lastPrinted>
  <dcterms:created xsi:type="dcterms:W3CDTF">2012-03-13T00:50:25Z</dcterms:created>
  <dcterms:modified xsi:type="dcterms:W3CDTF">2018-07-04T06:13:45Z</dcterms:modified>
</cp:coreProperties>
</file>