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<sst xmlns="http://schemas.openxmlformats.org/spreadsheetml/2006/main" count="2825" uniqueCount="624">
  <si>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</si>
  <si>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</si>
  <si>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</si>
  <si>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</si>
  <si>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</si>
  <si>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</si>
  <si>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</si>
  <si>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</si>
  <si>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</si>
  <si>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</si>
  <si>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</si>
  <si>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</si>
  <si>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</si>
  <si>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</si>
  <si>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</si>
  <si>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</si>
  <si>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</si>
  <si>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</si>
  <si>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</si>
  <si>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</si>
  <si>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</si>
  <si>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</si>
  <si>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</si>
  <si>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</si>
  <si>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</si>
  <si>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</si>
  <si>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</si>
  <si>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</si>
  <si>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</si>
  <si>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</si>
  <si>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</si>
  <si>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</si>
  <si>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</si>
  <si>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</si>
  <si>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</si>
  <si>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</si>
  <si>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</si>
  <si>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</si>
  <si>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</si>
  <si>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</si>
  <si>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</si>
  <si>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</si>
  <si>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</si>
  <si>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</si>
  <si>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</si>
  <si>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</si>
  <si>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</si>
  <si>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</si>
  <si>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</si>
  <si>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</si>
  <si>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</si>
  <si>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</si>
  <si>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</si>
  <si>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</si>
  <si>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</si>
  <si>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</si>
  <si>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</si>
  <si>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</si>
  <si>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</si>
  <si>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</si>
  <si>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</si>
  <si>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</si>
  <si>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</si>
  <si>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</si>
  <si>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</si>
  <si>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</si>
  <si>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</si>
  <si>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</si>
  <si>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</si>
  <si>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</si>
  <si>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</si>
  <si>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</si>
  <si>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</si>
  <si>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</si>
  <si>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</si>
  <si>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</si>
  <si>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</si>
  <si>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</si>
  <si>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</si>
  <si>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</si>
  <si>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</si>
  <si>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</si>
  <si>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</si>
  <si>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</si>
  <si>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</si>
  <si>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</si>
  <si>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</si>
  <si>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</si>
  <si>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</si>
  <si>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</si>
  <si>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</si>
  <si>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</si>
  <si>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</si>
  <si>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</si>
  <si>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</si>
  <si>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</si>
  <si>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</si>
  <si>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</si>
  <si>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</si>
  <si>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</si>
  <si>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</si>
  <si>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</si>
  <si>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</si>
  <si>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</si>
  <si>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</si>
  <si>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</si>
  <si>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</si>
  <si>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</si>
  <si>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</si>
  <si>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</si>
  <si>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</si>
  <si>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</si>
  <si>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</si>
  <si>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</si>
  <si>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</si>
  <si>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</si>
  <si>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</si>
  <si>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</si>
  <si>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</si>
  <si>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</si>
  <si>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</si>
  <si>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</si>
  <si>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</si>
  <si>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</si>
  <si>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</si>
  <si>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</si>
  <si>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</si>
  <si>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</si>
  <si>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</si>
  <si>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</si>
  <si>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</si>
  <si>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</si>
  <si>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</si>
  <si>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</si>
  <si>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</si>
  <si>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</si>
  <si>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</si>
  <si>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</si>
  <si>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</si>
  <si>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</si>
  <si>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</si>
  <si>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</si>
  <si>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</si>
  <si>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</si>
  <si>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</si>
  <si>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</si>
  <si>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</si>
  <si>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</si>
  <si>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</si>
  <si>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</si>
  <si>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</si>
  <si>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</si>
  <si>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</si>
  <si>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</si>
  <si>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</si>
  <si>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</si>
  <si>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</si>
  <si>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</si>
  <si>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</si>
  <si>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</si>
  <si>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</si>
  <si>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</si>
  <si>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</si>
  <si>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</si>
  <si>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</si>
  <si>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</si>
  <si>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</si>
  <si>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</si>
  <si>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</si>
  <si>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</si>
  <si>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</si>
  <si>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</si>
  <si>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</si>
  <si>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</si>
  <si>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</si>
  <si>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</si>
  <si>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</si>
  <si>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</si>
  <si>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</si>
  <si>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</si>
  <si>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</si>
  <si>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</si>
  <si>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</si>
  <si>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</si>
  <si>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</si>
  <si>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</si>
  <si>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</si>
  <si>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</si>
  <si>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</si>
  <si>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</si>
  <si>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</si>
  <si>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</si>
  <si>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</si>
  <si>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</si>
  <si>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</si>
  <si>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</si>
  <si>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</si>
  <si>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</si>
  <si>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</si>
  <si>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</si>
  <si>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</si>
  <si>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</si>
  <si>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</si>
  <si>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</si>
  <si>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</si>
  <si>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</si>
  <si>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</si>
  <si>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</si>
  <si>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</si>
  <si>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</si>
  <si>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</si>
  <si>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</si>
  <si>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</si>
  <si>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</si>
  <si>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</si>
  <si>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</si>
  <si>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</si>
  <si>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</si>
  <si>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</si>
  <si>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</si>
  <si>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</si>
  <si>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</si>
  <si>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</si>
  <si>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</si>
  <si>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</si>
  <si>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</si>
  <si>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</si>
  <si>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</si>
  <si>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</si>
  <si>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</si>
  <si>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</si>
  <si>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</si>
  <si>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</si>
  <si>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</si>
  <si>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</si>
  <si>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</si>
  <si>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</si>
  <si>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</si>
  <si>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</si>
  <si>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</si>
  <si>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</si>
  <si>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</si>
  <si>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</si>
  <si>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</si>
  <si>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</si>
  <si>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</si>
  <si>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</si>
  <si>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</si>
  <si>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</si>
  <si>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</si>
  <si>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</si>
  <si>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</si>
  <si>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</si>
  <si>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</si>
  <si>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</si>
  <si>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</si>
  <si>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</si>
  <si>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</si>
  <si>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</si>
  <si>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</si>
  <si>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</si>
  <si>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</si>
  <si>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</si>
  <si>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</si>
  <si>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</si>
  <si>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</si>
  <si>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</si>
  <si>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</si>
  <si>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</si>
  <si>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</si>
  <si>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</si>
  <si>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</si>
  <si>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</si>
  <si>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</si>
  <si>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</si>
  <si>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</si>
  <si>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</si>
  <si>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</si>
  <si>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</si>
  <si>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</si>
  <si>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</si>
  <si>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</si>
  <si>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</si>
  <si>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</si>
  <si>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</si>
  <si>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</si>
  <si>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</si>
  <si>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</si>
  <si>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</si>
  <si>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</si>
  <si>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</si>
  <si>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</si>
  <si>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</si>
  <si>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</si>
  <si>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</si>
  <si>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</si>
  <si>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</si>
  <si>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</si>
  <si>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</si>
  <si>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</si>
  <si>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</si>
  <si>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</si>
  <si>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</si>
  <si>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</si>
  <si>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</si>
  <si>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</si>
  <si>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</si>
  <si>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</si>
  <si>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</si>
  <si>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</si>
  <si>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</si>
  <si>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</si>
  <si>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</si>
  <si>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</si>
  <si>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</si>
  <si>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</si>
  <si>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</si>
  <si>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</si>
  <si>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</si>
  <si>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</si>
  <si>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</si>
  <si>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</si>
  <si>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</si>
  <si>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</si>
  <si>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</si>
  <si>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</si>
  <si>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</si>
  <si>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</si>
  <si>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</si>
  <si>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</si>
  <si>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</si>
  <si>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</si>
  <si>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</si>
  <si>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</si>
  <si>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</si>
  <si>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</si>
  <si>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</si>
  <si>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</si>
  <si>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</si>
  <si>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</si>
  <si>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</si>
  <si>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</si>
  <si>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</si>
  <si>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</si>
  <si>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</si>
  <si>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</si>
  <si>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</si>
  <si>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</si>
  <si>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</si>
  <si>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</si>
  <si>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</si>
  <si>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</si>
  <si>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</si>
  <si>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</si>
  <si>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</si>
  <si>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</si>
  <si>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</si>
  <si>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</si>
  <si>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</si>
  <si>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</si>
  <si>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</si>
  <si>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</si>
  <si>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</si>
  <si>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</si>
  <si>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</si>
  <si>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</si>
  <si>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</si>
  <si>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</si>
  <si>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</si>
  <si>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</si>
  <si>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</si>
  <si>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</si>
  <si>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</si>
  <si>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</si>
  <si>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</si>
  <si>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</si>
  <si>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</si>
  <si>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</si>
  <si>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</si>
  <si>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</si>
  <si>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</si>
  <si>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</si>
  <si>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</si>
  <si>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</si>
  <si>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</si>
  <si>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</si>
  <si>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</si>
  <si>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</si>
  <si>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</si>
  <si>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</si>
  <si>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</si>
  <si>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</si>
  <si>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</si>
  <si>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</si>
  <si>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</si>
  <si>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</si>
  <si>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</si>
  <si>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</si>
  <si>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</si>
  <si>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</si>
  <si>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</si>
  <si>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</si>
  <si>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</si>
  <si>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</si>
  <si>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</si>
  <si>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</si>
  <si>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</si>
  <si>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</si>
  <si>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</si>
  <si>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</si>
  <si>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</si>
  <si>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</si>
  <si>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</si>
  <si>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</si>
  <si>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</si>
  <si>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</si>
  <si>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</si>
  <si>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</si>
  <si>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</si>
  <si>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</si>
  <si>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</si>
  <si>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</si>
  <si>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</si>
  <si>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</si>
  <si>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</si>
  <si>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</si>
  <si>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</si>
  <si>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</si>
  <si>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</si>
  <si>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</si>
  <si>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</si>
  <si>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</si>
  <si>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</si>
  <si>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</si>
  <si>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</si>
  <si>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</si>
  <si>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</si>
  <si>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</si>
  <si>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</si>
  <si>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</si>
  <si>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</si>
  <si>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</si>
  <si>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</si>
  <si>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</si>
  <si>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</si>
  <si>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</si>
  <si>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</si>
  <si>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</si>
  <si>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</si>
  <si>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</si>
  <si>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</si>
  <si>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</si>
  <si>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</si>
  <si>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</si>
  <si>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</si>
  <si>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</si>
  <si>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</si>
  <si>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</si>
  <si>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</si>
  <si>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</si>
  <si>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</si>
  <si>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</si>
  <si>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</si>
  <si>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</si>
  <si>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</si>
  <si>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</si>
  <si>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</si>
  <si>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</si>
  <si>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</si>
  <si>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</si>
  <si>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</si>
  <si>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</si>
  <si>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</si>
  <si>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</si>
  <si>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</si>
  <si>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</si>
  <si>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</si>
  <si>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</si>
  <si>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</si>
  <si>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</si>
  <si>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</si>
  <si>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</si>
  <si>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</si>
  <si>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</si>
  <si>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</si>
  <si>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</si>
  <si>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</si>
  <si>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</si>
  <si>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</si>
  <si>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</si>
  <si>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</si>
  <si>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</si>
  <si>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</si>
  <si>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</si>
  <si>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</si>
  <si>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</si>
  <si>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</si>
  <si>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</si>
  <si>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</si>
  <si>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</si>
  <si>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</si>
  <si>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</si>
  <si>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</si>
  <si>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</si>
  <si>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</si>
  <si>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</si>
  <si>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</si>
  <si>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</si>
  <si>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</si>
  <si>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</si>
  <si>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</si>
  <si>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</si>
  <si>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</si>
  <si>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</si>
  <si>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</si>
  <si>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</si>
  <si>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</si>
  <si>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</si>
  <si>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</si>
  <si>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</si>
  <si>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</si>
  <si>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</si>
  <si>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</si>
  <si>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</si>
  <si>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</si>
  <si>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</si>
  <si>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</si>
  <si>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</si>
  <si>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</si>
  <si>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</si>
  <si>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</si>
  <si>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</si>
  <si>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</si>
  <si>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</si>
  <si>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</si>
  <si>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</si>
  <si>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</si>
  <si>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</si>
  <si>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</si>
  <si>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</si>
  <si>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</si>
  <si>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</si>
  <si>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</si>
  <si>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</si>
  <si>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</si>
  <si>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</si>
  <si>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</si>
  <si>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</si>
  <si>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</si>
  <si>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</si>
  <si>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</si>
  <si>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</si>
  <si>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包括核実験禁止条約機関準備委員会（ＣＴＢＴＯ）分担金</t>
    <phoneticPr fontId="5"/>
  </si>
  <si>
    <t>軍縮不拡散･科学部</t>
    <phoneticPr fontId="5"/>
  </si>
  <si>
    <t>軍備管理軍縮課</t>
    <phoneticPr fontId="5"/>
  </si>
  <si>
    <t>課長　今西　靖治</t>
    <phoneticPr fontId="5"/>
  </si>
  <si>
    <t>○</t>
  </si>
  <si>
    <t>外務省設置法第4条3項</t>
    <phoneticPr fontId="5"/>
  </si>
  <si>
    <t>CTBTO準備委員会の設置に関する決議の付属書５項（ａ）</t>
    <phoneticPr fontId="5"/>
  </si>
  <si>
    <t>包括的核実験禁止条約（ＣＴＢＴ）は，地下を含むいかなる場所においても核兵器の実験的爆発及び他の核爆発を禁止及び防止する条約であり，世界に３３７カ所設置される監視観測施設の建設・運営，現地査察の準備等，検証制度を整備することが定められている。同検証制度の整備に関する審議において，我が国として主導的な役割を果たしていくために，本準備委員会の経費を負担する必要がある。</t>
    <phoneticPr fontId="5"/>
  </si>
  <si>
    <t>ＣＴＢＴＯは条約の履行を確保するために，（１）国際監視制度（ＩＭＳ）及び（２）現地査察（ＯＳＩ）を柱とする検証制度を設けており，条約発効までに準備を完了しておく必要がある。ＩＭＳは世界３３７か所に核実験探知のための監視観測施設を設置・運営するものであり，現時点で約９０％完成しているところ，残りの監視観測施設の建設，及び既存の監視観測所の維持運営が重要。またＯＳＩについては，査察技術を確立するためのワークショップの開催，査察機器の整備等が必要である。ＣＴＢＴ発効促進の先頭に立つ我が国として，かかる検証制度の整備に係る審議において主導的な役割を果たしていくために，必要な経費を分担する。</t>
    <phoneticPr fontId="5"/>
  </si>
  <si>
    <t>-</t>
    <phoneticPr fontId="5"/>
  </si>
  <si>
    <t>-</t>
    <phoneticPr fontId="5"/>
  </si>
  <si>
    <t>-</t>
    <phoneticPr fontId="5"/>
  </si>
  <si>
    <t>分担金</t>
    <rPh sb="0" eb="3">
      <t>ブンタンキン</t>
    </rPh>
    <phoneticPr fontId="5"/>
  </si>
  <si>
    <t>核実験を探知するためのＣＴＢＴ検証制度の整備・強化。</t>
    <phoneticPr fontId="5"/>
  </si>
  <si>
    <t>国際監視制度の一部をなす監視施設の認証</t>
    <phoneticPr fontId="5"/>
  </si>
  <si>
    <t>ＣＴＢＴ機関資料</t>
    <phoneticPr fontId="5"/>
  </si>
  <si>
    <t>施設数</t>
    <rPh sb="0" eb="3">
      <t>シセツスウ</t>
    </rPh>
    <phoneticPr fontId="5"/>
  </si>
  <si>
    <t>署名国が参加する準備委員会，補助委員会，作業部会Ａ及び作業部会Ｂをそれぞれ年２回開催。その他，不定期に非公式会合を実施。</t>
    <phoneticPr fontId="5"/>
  </si>
  <si>
    <t>回</t>
    <rPh sb="0" eb="1">
      <t>カイ</t>
    </rPh>
    <phoneticPr fontId="5"/>
  </si>
  <si>
    <t>基本目標Ⅶ　分担金・拠出金</t>
    <phoneticPr fontId="5"/>
  </si>
  <si>
    <t>施策Ⅶ－１　国際機関を通じた政務及び安全保障分野に係る国際貢献</t>
    <phoneticPr fontId="5"/>
  </si>
  <si>
    <t>国際的な核軍縮を追求するための取組を強化する</t>
    <phoneticPr fontId="5"/>
  </si>
  <si>
    <t>ＣＴＢＴ発効促進共同調整国として，条約の早期発効に向けた取組を主導する。</t>
    <phoneticPr fontId="5"/>
  </si>
  <si>
    <t>「核兵器のない世界」に向けた取組を更に前進させるべく，ＣＴＢＴの早期発効に関する地域会合を開催する。</t>
    <phoneticPr fontId="5"/>
  </si>
  <si>
    <t>平成29年7月27日，外務省において，ＣＴＢＴ発効促進のための東南アジア・極東・太平洋地域会合を開催し，中国，韓国，ミャンマー，豪，タイ，島嶼国の国々，パキスタン等のCTBTの批准国，署名国及び未署名国の政府関係者・専門家並びに国内の関係者が約50名が出席。</t>
    <rPh sb="0" eb="2">
      <t>ヘイセイ</t>
    </rPh>
    <rPh sb="4" eb="5">
      <t>ネン</t>
    </rPh>
    <rPh sb="6" eb="7">
      <t>ガツ</t>
    </rPh>
    <rPh sb="9" eb="10">
      <t>ニチ</t>
    </rPh>
    <rPh sb="11" eb="14">
      <t>ガイムショウ</t>
    </rPh>
    <rPh sb="23" eb="25">
      <t>ハッコウ</t>
    </rPh>
    <rPh sb="25" eb="27">
      <t>ソクシン</t>
    </rPh>
    <rPh sb="31" eb="33">
      <t>トウナン</t>
    </rPh>
    <rPh sb="37" eb="39">
      <t>キョクトウ</t>
    </rPh>
    <rPh sb="40" eb="43">
      <t>タイヘイヨウ</t>
    </rPh>
    <rPh sb="43" eb="45">
      <t>チイキ</t>
    </rPh>
    <rPh sb="45" eb="47">
      <t>カイゴウ</t>
    </rPh>
    <rPh sb="48" eb="50">
      <t>カイサイ</t>
    </rPh>
    <rPh sb="64" eb="65">
      <t>ゴウ</t>
    </rPh>
    <phoneticPr fontId="5"/>
  </si>
  <si>
    <t>関係国の関係機関と意見・情報交換を行い，協力関係を構築・維持する。</t>
    <phoneticPr fontId="5"/>
  </si>
  <si>
    <t>唯一の被爆国として，我が国がＣＴＢＴ機関と協力する役割への期待は非常に大きく，このことはＣＴＢＴ早期発効のための更なる外交努力を求めるＮＧＯを含めた我が国世論からも裏付けられる。</t>
    <phoneticPr fontId="5"/>
  </si>
  <si>
    <t>平和国家及び国際協調主義を目指す国家としての事業であり，代替は不可能。</t>
    <phoneticPr fontId="5"/>
  </si>
  <si>
    <t>国際の平和と安全は，普遍的な価値であり，最もプライオリティの高い事業と考えられる。</t>
    <phoneticPr fontId="5"/>
  </si>
  <si>
    <t>無</t>
  </si>
  <si>
    <t>本件分担金は締約国から支払われたものであり，ＣＴＢＴＯ準備委員会暫定技術事務局（ＰＴＳ）は行財政規則に従い，適切に運用しており，報告・相談がなされている。</t>
    <phoneticPr fontId="5"/>
  </si>
  <si>
    <t>分担率は準備委員会で決定されたものであり，妥当。</t>
    <phoneticPr fontId="5"/>
  </si>
  <si>
    <t>該当なし。</t>
    <phoneticPr fontId="5"/>
  </si>
  <si>
    <t>‐</t>
  </si>
  <si>
    <t>使途は条約の早期発効に向けた取り組みであり，妥当。</t>
    <phoneticPr fontId="5"/>
  </si>
  <si>
    <t>該当なし。</t>
    <phoneticPr fontId="5"/>
  </si>
  <si>
    <t>準備委員会で精査している。</t>
    <phoneticPr fontId="5"/>
  </si>
  <si>
    <t>条約運用の業務は最小限のスタッフで行っており，コスト水準は妥当。</t>
    <phoneticPr fontId="5"/>
  </si>
  <si>
    <t>CTBTの検証体制は代替手段が存在しない。ただし，条約運用の業務は最小限のスタッフで行っており，コスト水準は妥当。</t>
    <rPh sb="5" eb="7">
      <t>ケンショウ</t>
    </rPh>
    <rPh sb="7" eb="9">
      <t>タイセイ</t>
    </rPh>
    <rPh sb="10" eb="12">
      <t>ダイタイ</t>
    </rPh>
    <rPh sb="12" eb="14">
      <t>シュダン</t>
    </rPh>
    <rPh sb="15" eb="17">
      <t>ソンザイ</t>
    </rPh>
    <phoneticPr fontId="5"/>
  </si>
  <si>
    <t>他部署，他府省庁における類似の事業は存在しない。
なお，本件分担金が主に国際監視制度をはじめとする検証制度の整備や適切な運用を中心とする通常予算に充当されるのに対し，個別の拠出金は，通常予算でカバーしきれないこれら検証制度の精度向上等に充てられ，「0218包括的核実験禁止条約機関準備委員会拠出金」は，北朝鮮等による核実験を精確に検知する体制を強化するもの。</t>
    <phoneticPr fontId="5"/>
  </si>
  <si>
    <t>包括的核実験禁止条約機関準備委員会拠出金</t>
    <phoneticPr fontId="5"/>
  </si>
  <si>
    <t>条約の早期発効が求められる中，検証制度の整備が急がれるところであり，署名国による分担金の支払いは必須。引き続き，ＩＭＳ監視観測施設の建設・保守管理，準備の遅れている現地視察（ＯＳＩ）の整備，途上国のキャパビル支援等が必要であり，その整備に係る経費の増加が避けられない状況であるところ，我が国はＣＴＢＴ発効促進共同調整国として，ＣＴＢＴＯ準備委員会の活動を支援するとともに，同準備委員会に対して無駄のない効率的な予算配分を引き続き求めていく。</t>
    <phoneticPr fontId="5"/>
  </si>
  <si>
    <t>ＣＴＢＴは継続的に署名・批准国を増やしているが，未だ８か国の発効要件国が未署名，未批准である。一刻も早い発効に向けて，日本はカザフスタンと共に発効促進共同調整国として，これらの国の署名・批准を働きかけ条約の早期発効を促しつつ，検証制度の整備を進めていく必要がある。</t>
    <phoneticPr fontId="5"/>
  </si>
  <si>
    <t>264</t>
    <phoneticPr fontId="5"/>
  </si>
  <si>
    <t>13</t>
    <phoneticPr fontId="5"/>
  </si>
  <si>
    <t>38</t>
    <phoneticPr fontId="5"/>
  </si>
  <si>
    <t>129</t>
    <phoneticPr fontId="5"/>
  </si>
  <si>
    <t>121</t>
    <phoneticPr fontId="5"/>
  </si>
  <si>
    <t>127</t>
    <phoneticPr fontId="5"/>
  </si>
  <si>
    <t>158</t>
    <phoneticPr fontId="5"/>
  </si>
  <si>
    <t>国際機関の運営，業務執行</t>
    <phoneticPr fontId="5"/>
  </si>
  <si>
    <t>包括的核実験禁止条約機関</t>
    <phoneticPr fontId="5"/>
  </si>
  <si>
    <t>-</t>
    <phoneticPr fontId="5"/>
  </si>
  <si>
    <t>ー</t>
    <phoneticPr fontId="5"/>
  </si>
  <si>
    <t>核実験を検知するためのＣＴＢＴ検証制度の整備・強化</t>
    <phoneticPr fontId="5"/>
  </si>
  <si>
    <t>条約発効後の発効後の現地査察（ＯＳＩ）の実施に備えた，代用査察員訓練の実施（第三期訓練2016-2020年）</t>
    <phoneticPr fontId="5"/>
  </si>
  <si>
    <t>CTBTＯ作成資料</t>
    <phoneticPr fontId="5"/>
  </si>
  <si>
    <t>CTBTOにおける邦人職員数の達成</t>
    <phoneticPr fontId="5"/>
  </si>
  <si>
    <t>邦人職員数（専門職以上）</t>
    <phoneticPr fontId="5"/>
  </si>
  <si>
    <t>人</t>
    <rPh sb="0" eb="1">
      <t>ニン</t>
    </rPh>
    <phoneticPr fontId="5"/>
  </si>
  <si>
    <t>CTBTＯ作成資料</t>
    <phoneticPr fontId="5"/>
  </si>
  <si>
    <t>CTBTOにおける邦人の幹部職員登用の達成</t>
    <phoneticPr fontId="5"/>
  </si>
  <si>
    <t>ＣＴＢＴＯより聴取</t>
    <rPh sb="7" eb="9">
      <t>チョウシュ</t>
    </rPh>
    <phoneticPr fontId="5"/>
  </si>
  <si>
    <t>局長ポスト（Ｄ１）以上</t>
    <phoneticPr fontId="5"/>
  </si>
  <si>
    <t>国際監視制度（ＩＭＳ）の観測所の設置が年々進捗しており，それにより設置されたＩＭＳ施設は，2016年１月の核実験を含む過去６回の核実験において効果的に機能している。またかかる本来目的のみならず，２０１１年の福島原発事故起因の放射性核種の拡散状況の観測をはじめとした民生・科学目的のためにも，十分活用されてきている。</t>
    <phoneticPr fontId="5"/>
  </si>
  <si>
    <t>国際監視制度（ＩＭＳ）の観測所の設置が年々進捗しており，それにより設置されたＩＭＳ施設は，2016年１月の核実験を含む過去６回の核実験において効果的に機能している。またかかる本来目的のみならず，２０１１年の福島原発事故起因の放射性核種の拡散状況の観測をはじめとした民生・科学目的のためにも，十分活用されてきている。</t>
    <phoneticPr fontId="5"/>
  </si>
  <si>
    <t>IＭＳ施設は，2016年１月の核実験を含む過去６回の核実験において効果的に機能している。またかかる本来目的のみならず，２０１１年の福島原発事故起因の放射性核種の拡散状況の観測をはじめとした民生・科学目的のためにも，十分活用されてきている。</t>
    <phoneticPr fontId="5"/>
  </si>
  <si>
    <t>核実験の探知</t>
    <rPh sb="0" eb="3">
      <t>カクジッケン</t>
    </rPh>
    <rPh sb="4" eb="6">
      <t>タンチ</t>
    </rPh>
    <phoneticPr fontId="5"/>
  </si>
  <si>
    <t>北朝鮮の核実験時の検知</t>
    <rPh sb="0" eb="3">
      <t>キタチョウセン</t>
    </rPh>
    <rPh sb="4" eb="7">
      <t>カクジッケン</t>
    </rPh>
    <rPh sb="7" eb="8">
      <t>ジ</t>
    </rPh>
    <rPh sb="9" eb="11">
      <t>ケンチ</t>
    </rPh>
    <phoneticPr fontId="5"/>
  </si>
  <si>
    <t>ＣＴＢＴ機関資料</t>
    <rPh sb="4" eb="6">
      <t>キカン</t>
    </rPh>
    <rPh sb="6" eb="8">
      <t>シリョウ</t>
    </rPh>
    <phoneticPr fontId="5"/>
  </si>
  <si>
    <t>回</t>
    <rPh sb="0" eb="1">
      <t>カイ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</si>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</sst>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95251</xdr:colOff>
      <xdr:row>742</xdr:row>
      <xdr:rowOff>27214</xdr:rowOff>
    </xdr:from>
    <xdr:to>
      <xdr:col>33</xdr:col>
      <xdr:colOff>51708</xdr:colOff>
      <xdr:row>748</xdr:row>
      <xdr:rowOff>238685</xdr:rowOff>
    </xdr:to>
    <xdr:grpSp>
      <xdr:nvGrpSpPr>
        <xdr:cNvPr id="2" name="グループ化 1"/>
        <xdr:cNvGrpSpPr/>
      </xdr:nvGrpSpPr>
      <xdr:grpSpPr>
        <a:xfrm>
          <a:off x="4143376" y="40210808"/>
          <a:ext cx="2587738" cy="2354596"/>
          <a:chOff x="4034118" y="49395529"/>
          <a:chExt cx="2631701" cy="2303930"/>
        </a:xfrm>
      </xdr:grpSpPr>
      <xdr:sp macro="" textlink="">
        <xdr:nvSpPr>
          <xdr:cNvPr id="3" name="テキスト ボックス 2"/>
          <xdr:cNvSpPr txBox="1"/>
        </xdr:nvSpPr>
        <xdr:spPr>
          <a:xfrm>
            <a:off x="4744011" y="49395529"/>
            <a:ext cx="1200710" cy="60904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１，２９４百万円</a:t>
            </a:r>
          </a:p>
        </xdr:txBody>
      </xdr:sp>
      <xdr:cxnSp macro="">
        <xdr:nvCxnSpPr>
          <xdr:cNvPr id="4" name="直線矢印コネクタ 3"/>
          <xdr:cNvCxnSpPr/>
        </xdr:nvCxnSpPr>
        <xdr:spPr>
          <a:xfrm>
            <a:off x="5330078" y="49956944"/>
            <a:ext cx="0" cy="55189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xdr:cNvSpPr txBox="1"/>
        </xdr:nvSpPr>
        <xdr:spPr>
          <a:xfrm>
            <a:off x="4726643" y="50518359"/>
            <a:ext cx="1191744"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6" name="テキスト ボックス 5"/>
          <xdr:cNvSpPr txBox="1"/>
        </xdr:nvSpPr>
        <xdr:spPr>
          <a:xfrm>
            <a:off x="4034118" y="50794584"/>
            <a:ext cx="2631701" cy="50034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Ａ．包括的核実験禁止条約機関</a:t>
            </a:r>
            <a:endParaRPr kumimoji="1" lang="en-US" altLang="ja-JP" sz="1100"/>
          </a:p>
          <a:p>
            <a:pPr algn="ctr"/>
            <a:r>
              <a:rPr kumimoji="1" lang="ja-JP" altLang="ja-JP" sz="1100">
                <a:solidFill>
                  <a:schemeClr val="dk1"/>
                </a:solidFill>
                <a:effectLst/>
                <a:latin typeface="+mn-lt"/>
                <a:ea typeface="+mn-ea"/>
                <a:cs typeface="+mn-cs"/>
              </a:rPr>
              <a:t>１，</a:t>
            </a:r>
            <a:r>
              <a:rPr kumimoji="1" lang="ja-JP" altLang="en-US" sz="1100">
                <a:solidFill>
                  <a:schemeClr val="dk1"/>
                </a:solidFill>
                <a:effectLst/>
                <a:latin typeface="+mn-lt"/>
                <a:ea typeface="+mn-ea"/>
                <a:cs typeface="+mn-cs"/>
              </a:rPr>
              <a:t>２９４</a:t>
            </a:r>
            <a:r>
              <a:rPr kumimoji="1" lang="ja-JP" altLang="en-US" sz="1100"/>
              <a:t>百万円</a:t>
            </a:r>
            <a:endParaRPr kumimoji="1" lang="en-US" altLang="ja-JP" sz="1100"/>
          </a:p>
        </xdr:txBody>
      </xdr:sp>
      <xdr:sp macro="" textlink="">
        <xdr:nvSpPr>
          <xdr:cNvPr id="7" name="大かっこ 6"/>
          <xdr:cNvSpPr/>
        </xdr:nvSpPr>
        <xdr:spPr>
          <a:xfrm>
            <a:off x="4245349" y="51342551"/>
            <a:ext cx="2207558" cy="29975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4321549" y="51313976"/>
            <a:ext cx="2074208" cy="385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国際機関の運営，業務執行</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156</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551</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172</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554</v>
      </c>
      <c r="AF5" s="717"/>
      <c r="AG5" s="717"/>
      <c r="AH5" s="717"/>
      <c r="AI5" s="717"/>
      <c r="AJ5" s="717"/>
      <c r="AK5" s="717"/>
      <c r="AL5" s="717"/>
      <c r="AM5" s="717"/>
      <c r="AN5" s="717"/>
      <c r="AO5" s="717"/>
      <c r="AP5" s="718"/>
      <c r="AQ5" s="719" t="s">
        <v>555</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557</v>
      </c>
      <c r="H7" s="833"/>
      <c r="I7" s="833"/>
      <c r="J7" s="833"/>
      <c r="K7" s="833"/>
      <c r="L7" s="833"/>
      <c r="M7" s="833"/>
      <c r="N7" s="833"/>
      <c r="O7" s="833"/>
      <c r="P7" s="833"/>
      <c r="Q7" s="833"/>
      <c r="R7" s="833"/>
      <c r="S7" s="833"/>
      <c r="T7" s="833"/>
      <c r="U7" s="833"/>
      <c r="V7" s="833"/>
      <c r="W7" s="833"/>
      <c r="X7" s="834"/>
      <c r="Y7" s="393" t="s">
        <v>549</v>
      </c>
      <c r="Z7" s="294"/>
      <c r="AA7" s="294"/>
      <c r="AB7" s="294"/>
      <c r="AC7" s="294"/>
      <c r="AD7" s="394"/>
      <c r="AE7" s="381" t="s">
        <v>558</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560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1461</v>
      </c>
      <c r="Q13" s="98"/>
      <c r="R13" s="98"/>
      <c r="S13" s="98"/>
      <c r="T13" s="98"/>
      <c r="U13" s="98"/>
      <c r="V13" s="99"/>
      <c r="W13" s="97">
        <v>1472</v>
      </c>
      <c r="X13" s="98"/>
      <c r="Y13" s="98"/>
      <c r="Z13" s="98"/>
      <c r="AA13" s="98"/>
      <c r="AB13" s="98"/>
      <c r="AC13" s="99"/>
      <c r="AD13" s="97">
        <v>1322</v>
      </c>
      <c r="AE13" s="98"/>
      <c r="AF13" s="98"/>
      <c r="AG13" s="98"/>
      <c r="AH13" s="98"/>
      <c r="AI13" s="98"/>
      <c r="AJ13" s="99"/>
      <c r="AK13" s="94">
        <v>1231</v>
      </c>
      <c r="AL13" s="95"/>
      <c r="AM13" s="95"/>
      <c r="AN13" s="95"/>
      <c r="AO13" s="95"/>
      <c r="AP13" s="95"/>
      <c r="AQ13" s="392"/>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561</v>
      </c>
      <c r="Q14" s="98"/>
      <c r="R14" s="98"/>
      <c r="S14" s="98"/>
      <c r="T14" s="98"/>
      <c r="U14" s="98"/>
      <c r="V14" s="99"/>
      <c r="W14" s="97" t="s">
        <v>562</v>
      </c>
      <c r="X14" s="98"/>
      <c r="Y14" s="98"/>
      <c r="Z14" s="98"/>
      <c r="AA14" s="98"/>
      <c r="AB14" s="98"/>
      <c r="AC14" s="99"/>
      <c r="AD14" s="97" t="s">
        <v>562</v>
      </c>
      <c r="AE14" s="98"/>
      <c r="AF14" s="98"/>
      <c r="AG14" s="98"/>
      <c r="AH14" s="98"/>
      <c r="AI14" s="98"/>
      <c r="AJ14" s="99"/>
      <c r="AK14" s="97" t="s">
        <v>562</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562</v>
      </c>
      <c r="Q15" s="98"/>
      <c r="R15" s="98"/>
      <c r="S15" s="98"/>
      <c r="T15" s="98"/>
      <c r="U15" s="98"/>
      <c r="V15" s="99"/>
      <c r="W15" s="97" t="s">
        <v>562</v>
      </c>
      <c r="X15" s="98"/>
      <c r="Y15" s="98"/>
      <c r="Z15" s="98"/>
      <c r="AA15" s="98"/>
      <c r="AB15" s="98"/>
      <c r="AC15" s="99"/>
      <c r="AD15" s="97" t="s">
        <v>562</v>
      </c>
      <c r="AE15" s="98"/>
      <c r="AF15" s="98"/>
      <c r="AG15" s="98"/>
      <c r="AH15" s="98"/>
      <c r="AI15" s="98"/>
      <c r="AJ15" s="99"/>
      <c r="AK15" s="97" t="s">
        <v>562</v>
      </c>
      <c r="AL15" s="98"/>
      <c r="AM15" s="98"/>
      <c r="AN15" s="98"/>
      <c r="AO15" s="98"/>
      <c r="AP15" s="98"/>
      <c r="AQ15" s="99"/>
      <c r="AR15" s="97" t="s">
        <v>562</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562</v>
      </c>
      <c r="Q16" s="98"/>
      <c r="R16" s="98"/>
      <c r="S16" s="98"/>
      <c r="T16" s="98"/>
      <c r="U16" s="98"/>
      <c r="V16" s="99"/>
      <c r="W16" s="97" t="s">
        <v>563</v>
      </c>
      <c r="X16" s="98"/>
      <c r="Y16" s="98"/>
      <c r="Z16" s="98"/>
      <c r="AA16" s="98"/>
      <c r="AB16" s="98"/>
      <c r="AC16" s="99"/>
      <c r="AD16" s="97" t="s">
        <v>562</v>
      </c>
      <c r="AE16" s="98"/>
      <c r="AF16" s="98"/>
      <c r="AG16" s="98"/>
      <c r="AH16" s="98"/>
      <c r="AI16" s="98"/>
      <c r="AJ16" s="99"/>
      <c r="AK16" s="97" t="s">
        <v>562</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563</v>
      </c>
      <c r="Q17" s="98"/>
      <c r="R17" s="98"/>
      <c r="S17" s="98"/>
      <c r="T17" s="98"/>
      <c r="U17" s="98"/>
      <c r="V17" s="99"/>
      <c r="W17" s="97" t="s">
        <v>562</v>
      </c>
      <c r="X17" s="98"/>
      <c r="Y17" s="98"/>
      <c r="Z17" s="98"/>
      <c r="AA17" s="98"/>
      <c r="AB17" s="98"/>
      <c r="AC17" s="99"/>
      <c r="AD17" s="97" t="s">
        <v>562</v>
      </c>
      <c r="AE17" s="98"/>
      <c r="AF17" s="98"/>
      <c r="AG17" s="98"/>
      <c r="AH17" s="98"/>
      <c r="AI17" s="98"/>
      <c r="AJ17" s="99"/>
      <c r="AK17" s="97" t="s">
        <v>562</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1461</v>
      </c>
      <c r="Q18" s="104"/>
      <c r="R18" s="104"/>
      <c r="S18" s="104"/>
      <c r="T18" s="104"/>
      <c r="U18" s="104"/>
      <c r="V18" s="105"/>
      <c r="W18" s="103">
        <f>SUM(W13:AC17)</f>
        <v>1472</v>
      </c>
      <c r="X18" s="104"/>
      <c r="Y18" s="104"/>
      <c r="Z18" s="104"/>
      <c r="AA18" s="104"/>
      <c r="AB18" s="104"/>
      <c r="AC18" s="105"/>
      <c r="AD18" s="103">
        <f>SUM(AD13:AJ17)</f>
        <v>1322</v>
      </c>
      <c r="AE18" s="104"/>
      <c r="AF18" s="104"/>
      <c r="AG18" s="104"/>
      <c r="AH18" s="104"/>
      <c r="AI18" s="104"/>
      <c r="AJ18" s="105"/>
      <c r="AK18" s="103">
        <f>SUM(AK13:AQ17)</f>
        <v>1231</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1461</v>
      </c>
      <c r="Q19" s="98"/>
      <c r="R19" s="98"/>
      <c r="S19" s="98"/>
      <c r="T19" s="98"/>
      <c r="U19" s="98"/>
      <c r="V19" s="99"/>
      <c r="W19" s="97">
        <v>1470</v>
      </c>
      <c r="X19" s="98"/>
      <c r="Y19" s="98"/>
      <c r="Z19" s="98"/>
      <c r="AA19" s="98"/>
      <c r="AB19" s="98"/>
      <c r="AC19" s="99"/>
      <c r="AD19" s="97">
        <v>1294</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0.99864130434782605</v>
      </c>
      <c r="X20" s="539"/>
      <c r="Y20" s="539"/>
      <c r="Z20" s="539"/>
      <c r="AA20" s="539"/>
      <c r="AB20" s="539"/>
      <c r="AC20" s="539"/>
      <c r="AD20" s="539">
        <f t="shared" ref="AD20" si="1">IF(AD18=0, "-", SUM(AD19)/AD18)</f>
        <v>0.97881996974281393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1</v>
      </c>
      <c r="Q21" s="539"/>
      <c r="R21" s="539"/>
      <c r="S21" s="539"/>
      <c r="T21" s="539"/>
      <c r="U21" s="539"/>
      <c r="V21" s="539"/>
      <c r="W21" s="539">
        <f t="shared" ref="W21" si="2">IF(W19=0, "-", SUM(W19)/SUM(W13,W14))</f>
        <v>0.99864130434782605</v>
      </c>
      <c r="X21" s="539"/>
      <c r="Y21" s="539"/>
      <c r="Z21" s="539"/>
      <c r="AA21" s="539"/>
      <c r="AB21" s="539"/>
      <c r="AC21" s="539"/>
      <c r="AD21" s="539">
        <f t="shared" ref="AD21" si="3">IF(AD19=0, "-", SUM(AD19)/SUM(AD13,AD14))</f>
        <v>0.97881996974281393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564</v>
      </c>
      <c r="H23" s="184"/>
      <c r="I23" s="184"/>
      <c r="J23" s="184"/>
      <c r="K23" s="184"/>
      <c r="L23" s="184"/>
      <c r="M23" s="184"/>
      <c r="N23" s="184"/>
      <c r="O23" s="185"/>
      <c r="P23" s="94">
        <v>1232</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-1</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1231</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c r="AR31" s="133"/>
      <c r="AS31" s="134" t="s">
        <v>356</v>
      </c>
      <c r="AT31" s="169"/>
      <c r="AU31" s="269"/>
      <c r="AV31" s="269"/>
      <c r="AW31" s="377" t="s">
        <v>300</v>
      </c>
      <c r="AX31" s="378"/>
    </row>
    <row r="32" spans="1:50" ht="23.25" customHeight="1" x14ac:dyDescent="0.15">
      <c r="A32" s="515"/>
      <c r="B32" s="513"/>
      <c r="C32" s="513"/>
      <c r="D32" s="513"/>
      <c r="E32" s="513"/>
      <c r="F32" s="514"/>
      <c r="G32" s="540" t="s">
        <v>565</v>
      </c>
      <c r="H32" s="541"/>
      <c r="I32" s="541"/>
      <c r="J32" s="541"/>
      <c r="K32" s="541"/>
      <c r="L32" s="541"/>
      <c r="M32" s="541"/>
      <c r="N32" s="541"/>
      <c r="O32" s="542"/>
      <c r="P32" s="158" t="s">
        <v>566</v>
      </c>
      <c r="Q32" s="158"/>
      <c r="R32" s="158"/>
      <c r="S32" s="158"/>
      <c r="T32" s="158"/>
      <c r="U32" s="158"/>
      <c r="V32" s="158"/>
      <c r="W32" s="158"/>
      <c r="X32" s="229"/>
      <c r="Y32" s="336" t="s">
        <v>12</v>
      </c>
      <c r="Z32" s="549"/>
      <c r="AA32" s="550"/>
      <c r="AB32" s="551" t="s">
        <v>568</v>
      </c>
      <c r="AC32" s="551"/>
      <c r="AD32" s="551"/>
      <c r="AE32" s="362">
        <v>276</v>
      </c>
      <c r="AF32" s="363"/>
      <c r="AG32" s="363"/>
      <c r="AH32" s="363"/>
      <c r="AI32" s="362">
        <v>277</v>
      </c>
      <c r="AJ32" s="363"/>
      <c r="AK32" s="363"/>
      <c r="AL32" s="363"/>
      <c r="AM32" s="362">
        <v>294</v>
      </c>
      <c r="AN32" s="363"/>
      <c r="AO32" s="363"/>
      <c r="AP32" s="363"/>
      <c r="AQ32" s="100"/>
      <c r="AR32" s="101"/>
      <c r="AS32" s="101"/>
      <c r="AT32" s="102"/>
      <c r="AU32" s="363"/>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568</v>
      </c>
      <c r="AC33" s="522"/>
      <c r="AD33" s="522"/>
      <c r="AE33" s="362">
        <v>337</v>
      </c>
      <c r="AF33" s="363"/>
      <c r="AG33" s="363"/>
      <c r="AH33" s="363"/>
      <c r="AI33" s="362">
        <v>337</v>
      </c>
      <c r="AJ33" s="363"/>
      <c r="AK33" s="363"/>
      <c r="AL33" s="363"/>
      <c r="AM33" s="362">
        <v>337</v>
      </c>
      <c r="AN33" s="363"/>
      <c r="AO33" s="363"/>
      <c r="AP33" s="363"/>
      <c r="AQ33" s="100"/>
      <c r="AR33" s="101"/>
      <c r="AS33" s="101"/>
      <c r="AT33" s="102"/>
      <c r="AU33" s="363"/>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82</v>
      </c>
      <c r="AF34" s="363"/>
      <c r="AG34" s="363"/>
      <c r="AH34" s="363"/>
      <c r="AI34" s="362">
        <v>82</v>
      </c>
      <c r="AJ34" s="363"/>
      <c r="AK34" s="363"/>
      <c r="AL34" s="363"/>
      <c r="AM34" s="362">
        <v>87</v>
      </c>
      <c r="AN34" s="363"/>
      <c r="AO34" s="363"/>
      <c r="AP34" s="363"/>
      <c r="AQ34" s="100"/>
      <c r="AR34" s="101"/>
      <c r="AS34" s="101"/>
      <c r="AT34" s="102"/>
      <c r="AU34" s="363"/>
      <c r="AV34" s="363"/>
      <c r="AW34" s="363"/>
      <c r="AX34" s="365"/>
    </row>
    <row r="35" spans="1:50" ht="23.25" customHeight="1" x14ac:dyDescent="0.15">
      <c r="A35" s="900" t="s">
        <v>528</v>
      </c>
      <c r="B35" s="901"/>
      <c r="C35" s="901"/>
      <c r="D35" s="901"/>
      <c r="E35" s="901"/>
      <c r="F35" s="902"/>
      <c r="G35" s="906" t="s">
        <v>567</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x14ac:dyDescent="0.15">
      <c r="A39" s="515"/>
      <c r="B39" s="513"/>
      <c r="C39" s="513"/>
      <c r="D39" s="513"/>
      <c r="E39" s="513"/>
      <c r="F39" s="514"/>
      <c r="G39" s="540" t="s">
        <v>619</v>
      </c>
      <c r="H39" s="541"/>
      <c r="I39" s="541"/>
      <c r="J39" s="541"/>
      <c r="K39" s="541"/>
      <c r="L39" s="541"/>
      <c r="M39" s="541"/>
      <c r="N39" s="541"/>
      <c r="O39" s="542"/>
      <c r="P39" s="158" t="s">
        <v>620</v>
      </c>
      <c r="Q39" s="158"/>
      <c r="R39" s="158"/>
      <c r="S39" s="158"/>
      <c r="T39" s="158"/>
      <c r="U39" s="158"/>
      <c r="V39" s="158"/>
      <c r="W39" s="158"/>
      <c r="X39" s="229"/>
      <c r="Y39" s="336" t="s">
        <v>12</v>
      </c>
      <c r="Z39" s="549"/>
      <c r="AA39" s="550"/>
      <c r="AB39" s="551" t="s">
        <v>622</v>
      </c>
      <c r="AC39" s="551"/>
      <c r="AD39" s="551"/>
      <c r="AE39" s="362">
        <v>0</v>
      </c>
      <c r="AF39" s="363"/>
      <c r="AG39" s="363"/>
      <c r="AH39" s="363"/>
      <c r="AI39" s="362">
        <v>1</v>
      </c>
      <c r="AJ39" s="363"/>
      <c r="AK39" s="363"/>
      <c r="AL39" s="363"/>
      <c r="AM39" s="362">
        <v>2</v>
      </c>
      <c r="AN39" s="363"/>
      <c r="AO39" s="363"/>
      <c r="AP39" s="363"/>
      <c r="AQ39" s="100"/>
      <c r="AR39" s="101"/>
      <c r="AS39" s="101"/>
      <c r="AT39" s="102"/>
      <c r="AU39" s="363"/>
      <c r="AV39" s="363"/>
      <c r="AW39" s="363"/>
      <c r="AX39" s="365"/>
    </row>
    <row r="40" spans="1:50"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622</v>
      </c>
      <c r="AC40" s="522"/>
      <c r="AD40" s="522"/>
      <c r="AE40" s="362">
        <v>0</v>
      </c>
      <c r="AF40" s="363"/>
      <c r="AG40" s="363"/>
      <c r="AH40" s="363"/>
      <c r="AI40" s="362">
        <v>0</v>
      </c>
      <c r="AJ40" s="363"/>
      <c r="AK40" s="363"/>
      <c r="AL40" s="363"/>
      <c r="AM40" s="362">
        <v>0</v>
      </c>
      <c r="AN40" s="363"/>
      <c r="AO40" s="363"/>
      <c r="AP40" s="363"/>
      <c r="AQ40" s="100"/>
      <c r="AR40" s="101"/>
      <c r="AS40" s="101"/>
      <c r="AT40" s="102"/>
      <c r="AU40" s="363"/>
      <c r="AV40" s="363"/>
      <c r="AW40" s="363"/>
      <c r="AX40" s="365"/>
    </row>
    <row r="41" spans="1:50"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t="s">
        <v>623</v>
      </c>
      <c r="AF41" s="363"/>
      <c r="AG41" s="363"/>
      <c r="AH41" s="363"/>
      <c r="AI41" s="362">
        <v>100</v>
      </c>
      <c r="AJ41" s="363"/>
      <c r="AK41" s="363"/>
      <c r="AL41" s="363"/>
      <c r="AM41" s="362">
        <v>200</v>
      </c>
      <c r="AN41" s="363"/>
      <c r="AO41" s="363"/>
      <c r="AP41" s="363"/>
      <c r="AQ41" s="100"/>
      <c r="AR41" s="101"/>
      <c r="AS41" s="101"/>
      <c r="AT41" s="102"/>
      <c r="AU41" s="363"/>
      <c r="AV41" s="363"/>
      <c r="AW41" s="363"/>
      <c r="AX41" s="365"/>
    </row>
    <row r="42" spans="1:50" ht="14.25" thickBot="1" x14ac:dyDescent="0.2">
      <c r="A42" s="900" t="s">
        <v>528</v>
      </c>
      <c r="B42" s="901"/>
      <c r="C42" s="901"/>
      <c r="D42" s="901"/>
      <c r="E42" s="901"/>
      <c r="F42" s="902"/>
      <c r="G42" s="906" t="s">
        <v>621</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6"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idden="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idden="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idden="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idden="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idden="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idden="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idden="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idden="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idden="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idden="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idden="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idden="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idden="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idden="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idden="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idden="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idden="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idden="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idden="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idden="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idden="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idden="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idden="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idden="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idden="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idden="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idden="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idden="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idden="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idden="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idden="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idden="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idden="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idden="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49.5" hidden="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idden="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5.25" hidden="1" customHeight="1" thickBot="1" x14ac:dyDescent="0.2">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14.25" hidden="1" thickBot="1" x14ac:dyDescent="0.2">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14.25" hidden="1" thickBot="1" x14ac:dyDescent="0.2">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14.25" hidden="1" thickBot="1" x14ac:dyDescent="0.2">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4.25" hidden="1" thickBot="1" x14ac:dyDescent="0.2">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4.25" hidden="1" thickBot="1" x14ac:dyDescent="0.2">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4.25" hidden="1" thickBot="1" x14ac:dyDescent="0.2">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14.25" hidden="1" thickBot="1" x14ac:dyDescent="0.2">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14.25" hidden="1" thickBot="1" x14ac:dyDescent="0.2">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14.25" hidden="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4.25" hidden="1" thickBot="1" x14ac:dyDescent="0.2">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4.25" hidden="1" thickBot="1" x14ac:dyDescent="0.2">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14.25" hidden="1" thickBot="1" x14ac:dyDescent="0.2">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14.25" hidden="1" thickBot="1" x14ac:dyDescent="0.2">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14.25" hidden="1" thickBot="1" x14ac:dyDescent="0.2">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4.25" hidden="1" thickBot="1" x14ac:dyDescent="0.2">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4.25" hidden="1" thickBot="1" x14ac:dyDescent="0.2">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4.75" hidden="1" customHeight="1" thickBot="1" x14ac:dyDescent="0.2">
      <c r="A97" s="520"/>
      <c r="B97" s="552"/>
      <c r="C97" s="552"/>
      <c r="D97" s="552"/>
      <c r="E97" s="552"/>
      <c r="F97" s="553"/>
      <c r="G97" s="228" t="s">
        <v>619</v>
      </c>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1" hidden="1" customHeight="1" thickBot="1" x14ac:dyDescent="0.2">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42"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569</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570</v>
      </c>
      <c r="AC101" s="551"/>
      <c r="AD101" s="551"/>
      <c r="AE101" s="362">
        <v>8</v>
      </c>
      <c r="AF101" s="363"/>
      <c r="AG101" s="363"/>
      <c r="AH101" s="364"/>
      <c r="AI101" s="362">
        <v>8</v>
      </c>
      <c r="AJ101" s="363"/>
      <c r="AK101" s="363"/>
      <c r="AL101" s="364"/>
      <c r="AM101" s="362">
        <v>8</v>
      </c>
      <c r="AN101" s="363"/>
      <c r="AO101" s="363"/>
      <c r="AP101" s="364"/>
      <c r="AQ101" s="362">
        <v>8</v>
      </c>
      <c r="AR101" s="363"/>
      <c r="AS101" s="363"/>
      <c r="AT101" s="364"/>
      <c r="AU101" s="362">
        <v>8</v>
      </c>
      <c r="AV101" s="363"/>
      <c r="AW101" s="363"/>
      <c r="AX101" s="364"/>
    </row>
    <row r="102" spans="1:60" ht="13.5" customHeight="1" thickBot="1" x14ac:dyDescent="0.2">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570</v>
      </c>
      <c r="AC102" s="551"/>
      <c r="AD102" s="551"/>
      <c r="AE102" s="356">
        <v>8</v>
      </c>
      <c r="AF102" s="356"/>
      <c r="AG102" s="356"/>
      <c r="AH102" s="356"/>
      <c r="AI102" s="356">
        <v>8</v>
      </c>
      <c r="AJ102" s="356"/>
      <c r="AK102" s="356"/>
      <c r="AL102" s="356"/>
      <c r="AM102" s="356">
        <v>8</v>
      </c>
      <c r="AN102" s="356"/>
      <c r="AO102" s="356"/>
      <c r="AP102" s="356"/>
      <c r="AQ102" s="817"/>
      <c r="AR102" s="818"/>
      <c r="AS102" s="818"/>
      <c r="AT102" s="819"/>
      <c r="AU102" s="817"/>
      <c r="AV102" s="818"/>
      <c r="AW102" s="818"/>
      <c r="AX102" s="819"/>
    </row>
    <row r="103" spans="1:60" ht="2.25" hidden="1" customHeight="1" thickBot="1" x14ac:dyDescent="0.2">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1.7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hidden="1" customHeight="1" thickBot="1" x14ac:dyDescent="0.2">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543</v>
      </c>
      <c r="AR115" s="334"/>
      <c r="AS115" s="334"/>
      <c r="AT115" s="334"/>
      <c r="AU115" s="334"/>
      <c r="AV115" s="334"/>
      <c r="AW115" s="334"/>
      <c r="AX115" s="335"/>
    </row>
    <row r="116" spans="1:50" ht="23.25" hidden="1" customHeight="1" thickBot="1" x14ac:dyDescent="0.2">
      <c r="A116" s="290"/>
      <c r="B116" s="291"/>
      <c r="C116" s="291"/>
      <c r="D116" s="291"/>
      <c r="E116" s="291"/>
      <c r="F116" s="292"/>
      <c r="G116" s="349" t="s">
        <v>542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c r="AC116" s="299"/>
      <c r="AD116" s="300"/>
      <c r="AE116" s="356"/>
      <c r="AF116" s="356"/>
      <c r="AG116" s="356"/>
      <c r="AH116" s="356"/>
      <c r="AI116" s="356"/>
      <c r="AJ116" s="356"/>
      <c r="AK116" s="356"/>
      <c r="AL116" s="356"/>
      <c r="AM116" s="356"/>
      <c r="AN116" s="356"/>
      <c r="AO116" s="356"/>
      <c r="AP116" s="356"/>
      <c r="AQ116" s="362"/>
      <c r="AR116" s="363"/>
      <c r="AS116" s="363"/>
      <c r="AT116" s="363"/>
      <c r="AU116" s="363"/>
      <c r="AV116" s="363"/>
      <c r="AW116" s="363"/>
      <c r="AX116" s="365"/>
    </row>
    <row r="117" spans="1:50" ht="46.5" hidden="1"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c r="AF117" s="304"/>
      <c r="AG117" s="304"/>
      <c r="AH117" s="304"/>
      <c r="AI117" s="304"/>
      <c r="AJ117" s="304"/>
      <c r="AK117" s="304"/>
      <c r="AL117" s="304"/>
      <c r="AM117" s="304"/>
      <c r="AN117" s="304"/>
      <c r="AO117" s="304"/>
      <c r="AP117" s="304"/>
      <c r="AQ117" s="304"/>
      <c r="AR117" s="304"/>
      <c r="AS117" s="304"/>
      <c r="AT117" s="304"/>
      <c r="AU117" s="304"/>
      <c r="AV117" s="304"/>
      <c r="AW117" s="304"/>
      <c r="AX117" s="305"/>
    </row>
    <row r="118" spans="1:50" ht="23.25" hidden="1" customHeight="1" thickBot="1" x14ac:dyDescent="0.2">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543</v>
      </c>
      <c r="AR118" s="334"/>
      <c r="AS118" s="334"/>
      <c r="AT118" s="334"/>
      <c r="AU118" s="334"/>
      <c r="AV118" s="334"/>
      <c r="AW118" s="334"/>
      <c r="AX118" s="335"/>
    </row>
    <row r="119" spans="1:50" ht="23.25" hidden="1" customHeight="1" thickBot="1" x14ac:dyDescent="0.2">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thickBot="1" x14ac:dyDescent="0.2">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543</v>
      </c>
      <c r="AR121" s="334"/>
      <c r="AS121" s="334"/>
      <c r="AT121" s="334"/>
      <c r="AU121" s="334"/>
      <c r="AV121" s="334"/>
      <c r="AW121" s="334"/>
      <c r="AX121" s="335"/>
    </row>
    <row r="122" spans="1:50" ht="23.25" hidden="1" customHeight="1" thickBot="1" x14ac:dyDescent="0.2">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thickBo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thickBot="1" x14ac:dyDescent="0.2">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543</v>
      </c>
      <c r="AR124" s="334"/>
      <c r="AS124" s="334"/>
      <c r="AT124" s="334"/>
      <c r="AU124" s="334"/>
      <c r="AV124" s="334"/>
      <c r="AW124" s="334"/>
      <c r="AX124" s="335"/>
    </row>
    <row r="125" spans="1:50" ht="23.25" hidden="1" customHeight="1" thickBot="1" x14ac:dyDescent="0.2">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thickBot="1" x14ac:dyDescent="0.2">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thickBot="1" x14ac:dyDescent="0.2">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543</v>
      </c>
      <c r="AR127" s="334"/>
      <c r="AS127" s="334"/>
      <c r="AT127" s="334"/>
      <c r="AU127" s="334"/>
      <c r="AV127" s="334"/>
      <c r="AW127" s="334"/>
      <c r="AX127" s="335"/>
    </row>
    <row r="128" spans="1:50" ht="23.25" hidden="1" customHeight="1" thickBot="1" x14ac:dyDescent="0.2">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14.25" hidden="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571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4.25" customHeight="1" x14ac:dyDescent="0.15">
      <c r="A131" s="997"/>
      <c r="B131" s="250"/>
      <c r="C131" s="249"/>
      <c r="D131" s="250"/>
      <c r="E131" s="236" t="s">
        <v>398</v>
      </c>
      <c r="F131" s="237"/>
      <c r="G131" s="233" t="s">
        <v>572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x14ac:dyDescent="0.15">
      <c r="A134" s="997"/>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50"/>
      <c r="C154" s="249"/>
      <c r="D154" s="250"/>
      <c r="E154" s="249"/>
      <c r="F154" s="312"/>
      <c r="G154" s="228" t="s">
        <v>573</v>
      </c>
      <c r="H154" s="158"/>
      <c r="I154" s="158"/>
      <c r="J154" s="158"/>
      <c r="K154" s="158"/>
      <c r="L154" s="158"/>
      <c r="M154" s="158"/>
      <c r="N154" s="158"/>
      <c r="O154" s="158"/>
      <c r="P154" s="229"/>
      <c r="Q154" s="157" t="s">
        <v>574</v>
      </c>
      <c r="R154" s="158"/>
      <c r="S154" s="158"/>
      <c r="T154" s="158"/>
      <c r="U154" s="158"/>
      <c r="V154" s="158"/>
      <c r="W154" s="158"/>
      <c r="X154" s="158"/>
      <c r="Y154" s="158"/>
      <c r="Z154" s="158"/>
      <c r="AA154" s="926"/>
      <c r="AB154" s="253"/>
      <c r="AC154" s="254"/>
      <c r="AD154" s="254"/>
      <c r="AE154" s="259" t="s">
        <v>575</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576</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50.2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11.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577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14.25" thickBo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1.5" hidden="1" customHeight="1" thickBot="1" x14ac:dyDescent="0.2">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9.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3.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59.25" hidden="1" customHeight="1" thickBot="1" x14ac:dyDescent="0.2">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thickBot="1" x14ac:dyDescent="0.2">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thickBot="1" x14ac:dyDescent="0.2">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thickBot="1" x14ac:dyDescent="0.2">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thickBot="1" x14ac:dyDescent="0.2">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thickBot="1" x14ac:dyDescent="0.2">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thickBot="1" x14ac:dyDescent="0.2">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thickBot="1" x14ac:dyDescent="0.2">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thickBot="1" x14ac:dyDescent="0.2">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thickBot="1" x14ac:dyDescent="0.2">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thickBot="1" x14ac:dyDescent="0.2">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thickBot="1" x14ac:dyDescent="0.2">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thickBot="1" x14ac:dyDescent="0.2">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thickBot="1" x14ac:dyDescent="0.2">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thickBot="1" x14ac:dyDescent="0.2">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thickBot="1" x14ac:dyDescent="0.2">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thickBot="1" x14ac:dyDescent="0.2">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thickBot="1" x14ac:dyDescent="0.2">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thickBot="1" x14ac:dyDescent="0.2">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thickBot="1" x14ac:dyDescent="0.2">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thickBot="1" x14ac:dyDescent="0.2">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thickBot="1" x14ac:dyDescent="0.2">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thickBot="1" x14ac:dyDescent="0.2">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thickBot="1" x14ac:dyDescent="0.2">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thickBot="1" x14ac:dyDescent="0.2">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thickBot="1" x14ac:dyDescent="0.2">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thickBot="1" x14ac:dyDescent="0.2">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17.25" hidden="1" customHeight="1" thickBot="1" x14ac:dyDescent="0.2">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thickBot="1" x14ac:dyDescent="0.2">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thickBot="1" x14ac:dyDescent="0.2">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thickBot="1" x14ac:dyDescent="0.2">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thickBot="1" x14ac:dyDescent="0.2">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thickBot="1" x14ac:dyDescent="0.2">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thickBot="1" x14ac:dyDescent="0.2">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thickBot="1" x14ac:dyDescent="0.2">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thickBot="1" x14ac:dyDescent="0.2">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thickBot="1" x14ac:dyDescent="0.2">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thickBot="1" x14ac:dyDescent="0.2">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thickBot="1" x14ac:dyDescent="0.2">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thickBot="1" x14ac:dyDescent="0.2">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thickBot="1" x14ac:dyDescent="0.2">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thickBot="1" x14ac:dyDescent="0.2">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thickBot="1" x14ac:dyDescent="0.2">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thickBot="1" x14ac:dyDescent="0.2">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thickBot="1" x14ac:dyDescent="0.2">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thickBot="1" x14ac:dyDescent="0.2">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thickBot="1" x14ac:dyDescent="0.2">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thickBot="1" x14ac:dyDescent="0.2">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thickBot="1" x14ac:dyDescent="0.2">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thickBot="1" x14ac:dyDescent="0.2">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4.5" hidden="1" customHeight="1" thickBot="1" x14ac:dyDescent="0.2">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thickBot="1" x14ac:dyDescent="0.2">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thickBot="1" x14ac:dyDescent="0.2">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thickBot="1" x14ac:dyDescent="0.2">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thickBot="1" x14ac:dyDescent="0.2">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thickBot="1" x14ac:dyDescent="0.2">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thickBot="1" x14ac:dyDescent="0.2">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thickBot="1" x14ac:dyDescent="0.2">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thickBot="1" x14ac:dyDescent="0.2">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thickBot="1" x14ac:dyDescent="0.2">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thickBot="1" x14ac:dyDescent="0.2">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thickBot="1" x14ac:dyDescent="0.2">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thickBot="1" x14ac:dyDescent="0.2">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thickBot="1" x14ac:dyDescent="0.2">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thickBot="1" x14ac:dyDescent="0.2">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thickBot="1" x14ac:dyDescent="0.2">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thickBot="1" x14ac:dyDescent="0.2">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thickBot="1" x14ac:dyDescent="0.2">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thickBot="1" x14ac:dyDescent="0.2">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thickBot="1" x14ac:dyDescent="0.2">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thickBot="1" x14ac:dyDescent="0.2">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thickBot="1" x14ac:dyDescent="0.2">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thickBot="1" x14ac:dyDescent="0.2">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thickBot="1" x14ac:dyDescent="0.2">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thickBot="1" x14ac:dyDescent="0.2">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10.5" hidden="1" customHeight="1" thickBot="1" x14ac:dyDescent="0.2">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thickBot="1" x14ac:dyDescent="0.2">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thickBot="1" x14ac:dyDescent="0.2">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thickBot="1" x14ac:dyDescent="0.2">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thickBot="1" x14ac:dyDescent="0.2">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thickBot="1" x14ac:dyDescent="0.2">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thickBot="1" x14ac:dyDescent="0.2">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thickBot="1" x14ac:dyDescent="0.2">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thickBot="1" x14ac:dyDescent="0.2">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thickBot="1" x14ac:dyDescent="0.2">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thickBot="1" x14ac:dyDescent="0.2">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thickBot="1" x14ac:dyDescent="0.2">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thickBot="1" x14ac:dyDescent="0.2">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thickBot="1" x14ac:dyDescent="0.2">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thickBot="1" x14ac:dyDescent="0.2">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thickBot="1" x14ac:dyDescent="0.2">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thickBot="1" x14ac:dyDescent="0.2">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thickBot="1" x14ac:dyDescent="0.2">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thickBot="1" x14ac:dyDescent="0.2">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thickBot="1" x14ac:dyDescent="0.2">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thickBot="1" x14ac:dyDescent="0.2">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9" hidden="1" customHeight="1" thickBot="1" x14ac:dyDescent="0.2">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thickBot="1" x14ac:dyDescent="0.2">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thickBot="1" x14ac:dyDescent="0.2">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thickBot="1" x14ac:dyDescent="0.2">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thickBot="1" x14ac:dyDescent="0.2">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thickBot="1" x14ac:dyDescent="0.2">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thickBot="1" x14ac:dyDescent="0.2">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thickBot="1" x14ac:dyDescent="0.2">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thickBot="1" x14ac:dyDescent="0.2">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thickBot="1" x14ac:dyDescent="0.2">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thickBot="1" x14ac:dyDescent="0.2">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thickBot="1" x14ac:dyDescent="0.2">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thickBot="1" x14ac:dyDescent="0.2">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thickBot="1" x14ac:dyDescent="0.2">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thickBot="1" x14ac:dyDescent="0.2">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thickBot="1" x14ac:dyDescent="0.2">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thickBot="1" x14ac:dyDescent="0.2">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thickBot="1" x14ac:dyDescent="0.2">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thickBot="1" x14ac:dyDescent="0.2">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6.75" hidden="1" customHeight="1" thickBot="1" x14ac:dyDescent="0.2">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thickBot="1" x14ac:dyDescent="0.2">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thickBot="1" x14ac:dyDescent="0.2">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thickBot="1" x14ac:dyDescent="0.2">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thickBot="1" x14ac:dyDescent="0.2">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thickBot="1" x14ac:dyDescent="0.2">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thickBot="1" x14ac:dyDescent="0.2">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thickBot="1" x14ac:dyDescent="0.2">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thickBot="1" x14ac:dyDescent="0.2">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thickBot="1" x14ac:dyDescent="0.2">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thickBot="1" x14ac:dyDescent="0.2">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thickBot="1" x14ac:dyDescent="0.2">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thickBot="1" x14ac:dyDescent="0.2">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thickBot="1" x14ac:dyDescent="0.2">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thickBot="1" x14ac:dyDescent="0.2">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thickBot="1" x14ac:dyDescent="0.2">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thickBot="1" x14ac:dyDescent="0.2">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thickBot="1" x14ac:dyDescent="0.2">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thickBot="1" x14ac:dyDescent="0.2">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thickBot="1" x14ac:dyDescent="0.2">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thickBot="1" x14ac:dyDescent="0.2">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thickBot="1" x14ac:dyDescent="0.2">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thickBot="1" x14ac:dyDescent="0.2">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thickBot="1" x14ac:dyDescent="0.2">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thickBot="1" x14ac:dyDescent="0.2">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thickBot="1" x14ac:dyDescent="0.2">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thickBot="1" x14ac:dyDescent="0.2">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thickBot="1" x14ac:dyDescent="0.2">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thickBot="1" x14ac:dyDescent="0.2">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thickBot="1" x14ac:dyDescent="0.2">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12" hidden="1" customHeight="1" thickBot="1" x14ac:dyDescent="0.2">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thickBot="1" x14ac:dyDescent="0.2">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thickBot="1" x14ac:dyDescent="0.2">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thickBot="1" x14ac:dyDescent="0.2">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thickBot="1" x14ac:dyDescent="0.2">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thickBot="1" x14ac:dyDescent="0.2">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thickBot="1" x14ac:dyDescent="0.2">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thickBot="1" x14ac:dyDescent="0.2">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thickBot="1" x14ac:dyDescent="0.2">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thickBot="1" x14ac:dyDescent="0.2">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thickBot="1" x14ac:dyDescent="0.2">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thickBot="1" x14ac:dyDescent="0.2">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thickBot="1" x14ac:dyDescent="0.2">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thickBot="1" x14ac:dyDescent="0.2">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5.75" hidden="1" customHeight="1" thickBot="1" x14ac:dyDescent="0.2">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thickBot="1" x14ac:dyDescent="0.2">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thickBot="1" x14ac:dyDescent="0.2">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thickBot="1" x14ac:dyDescent="0.2">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thickBot="1" x14ac:dyDescent="0.2">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thickBot="1" x14ac:dyDescent="0.2">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thickBot="1" x14ac:dyDescent="0.2">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thickBot="1" x14ac:dyDescent="0.2">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thickBot="1" x14ac:dyDescent="0.2">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thickBot="1" x14ac:dyDescent="0.2">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thickBot="1" x14ac:dyDescent="0.2">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thickBot="1" x14ac:dyDescent="0.2">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thickBot="1" x14ac:dyDescent="0.2">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thickBot="1" x14ac:dyDescent="0.2">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thickBot="1" x14ac:dyDescent="0.2">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thickBot="1" x14ac:dyDescent="0.2">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thickBot="1" x14ac:dyDescent="0.2">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thickBot="1" x14ac:dyDescent="0.2">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thickBot="1" x14ac:dyDescent="0.2">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thickBot="1" x14ac:dyDescent="0.2">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thickBot="1" x14ac:dyDescent="0.2">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thickBot="1" x14ac:dyDescent="0.2">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thickBot="1" x14ac:dyDescent="0.2">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thickBot="1" x14ac:dyDescent="0.2">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thickBot="1" x14ac:dyDescent="0.2">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thickBot="1" x14ac:dyDescent="0.2">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1.75" hidden="1" customHeight="1" thickBot="1" x14ac:dyDescent="0.2">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thickBot="1" x14ac:dyDescent="0.2">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thickBot="1" x14ac:dyDescent="0.2">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thickBot="1" x14ac:dyDescent="0.2">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thickBot="1" x14ac:dyDescent="0.2">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thickBot="1" x14ac:dyDescent="0.2">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thickBot="1" x14ac:dyDescent="0.2">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thickBot="1" x14ac:dyDescent="0.2">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thickBot="1" x14ac:dyDescent="0.2">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thickBot="1" x14ac:dyDescent="0.2">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thickBot="1" x14ac:dyDescent="0.2">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thickBot="1" x14ac:dyDescent="0.2">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thickBot="1" x14ac:dyDescent="0.2">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thickBot="1" x14ac:dyDescent="0.2">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thickBot="1" x14ac:dyDescent="0.2">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thickBot="1" x14ac:dyDescent="0.2">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thickBot="1" x14ac:dyDescent="0.2">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thickBot="1" x14ac:dyDescent="0.2">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thickBot="1" x14ac:dyDescent="0.2">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8.25" hidden="1" customHeight="1" thickBot="1" x14ac:dyDescent="0.2">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thickBot="1" x14ac:dyDescent="0.2">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thickBot="1" x14ac:dyDescent="0.2">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thickBot="1" x14ac:dyDescent="0.2">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thickBot="1" x14ac:dyDescent="0.2">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thickBot="1" x14ac:dyDescent="0.2">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thickBot="1" x14ac:dyDescent="0.2">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thickBot="1" x14ac:dyDescent="0.2">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thickBot="1" x14ac:dyDescent="0.2">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thickBot="1" x14ac:dyDescent="0.2">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thickBot="1" x14ac:dyDescent="0.2">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thickBot="1" x14ac:dyDescent="0.2">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thickBot="1" x14ac:dyDescent="0.2">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thickBot="1" x14ac:dyDescent="0.2">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thickBot="1" x14ac:dyDescent="0.2">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thickBot="1" x14ac:dyDescent="0.2">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thickBot="1" x14ac:dyDescent="0.2">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thickBot="1" x14ac:dyDescent="0.2">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thickBot="1" x14ac:dyDescent="0.2">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thickBot="1" x14ac:dyDescent="0.2">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thickBot="1" x14ac:dyDescent="0.2">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thickBot="1" x14ac:dyDescent="0.2">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thickBot="1" x14ac:dyDescent="0.2">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thickBot="1" x14ac:dyDescent="0.2">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7.5" hidden="1" customHeight="1" thickBot="1" x14ac:dyDescent="0.2">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thickBot="1" x14ac:dyDescent="0.2">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thickBot="1" x14ac:dyDescent="0.2">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thickBot="1" x14ac:dyDescent="0.2">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thickBot="1" x14ac:dyDescent="0.2">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thickBot="1" x14ac:dyDescent="0.2">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2" hidden="1" customHeight="1" thickBot="1" x14ac:dyDescent="0.2">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thickBot="1" x14ac:dyDescent="0.2">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thickBot="1" x14ac:dyDescent="0.2">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thickBot="1" x14ac:dyDescent="0.2">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thickBot="1" x14ac:dyDescent="0.2">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thickBot="1" x14ac:dyDescent="0.2">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thickBot="1" x14ac:dyDescent="0.2">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thickBot="1" x14ac:dyDescent="0.2">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thickBot="1" x14ac:dyDescent="0.2">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thickBot="1" x14ac:dyDescent="0.2">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thickBot="1" x14ac:dyDescent="0.2">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thickBot="1" x14ac:dyDescent="0.2">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thickBot="1" x14ac:dyDescent="0.2">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thickBot="1" x14ac:dyDescent="0.2">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thickBot="1" x14ac:dyDescent="0.2">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thickBot="1" x14ac:dyDescent="0.2">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thickBot="1" x14ac:dyDescent="0.2">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thickBot="1" x14ac:dyDescent="0.2">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thickBot="1" x14ac:dyDescent="0.2">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thickBot="1" x14ac:dyDescent="0.2">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thickBot="1" x14ac:dyDescent="0.2">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thickBot="1" x14ac:dyDescent="0.2">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thickBot="1" x14ac:dyDescent="0.2">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thickBot="1" x14ac:dyDescent="0.2">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thickBot="1" x14ac:dyDescent="0.2">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25" hidden="1" customHeight="1" thickBot="1" x14ac:dyDescent="0.2">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thickBot="1" x14ac:dyDescent="0.2">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0.25" hidden="1"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thickBot="1" x14ac:dyDescent="0.2">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thickBot="1" x14ac:dyDescent="0.2">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thickBot="1" x14ac:dyDescent="0.2">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thickBot="1" x14ac:dyDescent="0.2">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thickBot="1" x14ac:dyDescent="0.2">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thickBot="1" x14ac:dyDescent="0.2">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thickBot="1" x14ac:dyDescent="0.2">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thickBot="1" x14ac:dyDescent="0.2">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thickBot="1" x14ac:dyDescent="0.2">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thickBot="1" x14ac:dyDescent="0.2">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thickBot="1" x14ac:dyDescent="0.2">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thickBot="1" x14ac:dyDescent="0.2">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thickBot="1" x14ac:dyDescent="0.2">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thickBot="1" x14ac:dyDescent="0.2">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thickBot="1" x14ac:dyDescent="0.2">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thickBot="1" x14ac:dyDescent="0.2">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thickBot="1" x14ac:dyDescent="0.2">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thickBot="1" x14ac:dyDescent="0.2">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thickBot="1" x14ac:dyDescent="0.2">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thickBot="1" x14ac:dyDescent="0.2">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thickBot="1" x14ac:dyDescent="0.2">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thickBot="1" x14ac:dyDescent="0.2">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thickBot="1" x14ac:dyDescent="0.2">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thickBot="1" x14ac:dyDescent="0.2">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thickBot="1" x14ac:dyDescent="0.2">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thickBot="1" x14ac:dyDescent="0.2">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thickBot="1" x14ac:dyDescent="0.2">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thickBot="1" x14ac:dyDescent="0.2">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thickBot="1" x14ac:dyDescent="0.2">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thickBot="1" x14ac:dyDescent="0.2">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thickBot="1" x14ac:dyDescent="0.2">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thickBot="1" x14ac:dyDescent="0.2">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thickBot="1" x14ac:dyDescent="0.2">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0.75" hidden="1" customHeight="1" thickBot="1" x14ac:dyDescent="0.2">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thickBot="1" x14ac:dyDescent="0.2">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thickBot="1" x14ac:dyDescent="0.2">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thickBot="1" x14ac:dyDescent="0.2">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thickBot="1" x14ac:dyDescent="0.2">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thickBot="1" x14ac:dyDescent="0.2">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thickBot="1" x14ac:dyDescent="0.2">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thickBot="1" x14ac:dyDescent="0.2">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thickBot="1" x14ac:dyDescent="0.2">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thickBot="1" x14ac:dyDescent="0.2">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thickBot="1" x14ac:dyDescent="0.2">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thickBot="1" x14ac:dyDescent="0.2">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thickBot="1" x14ac:dyDescent="0.2">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thickBot="1" x14ac:dyDescent="0.2">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thickBot="1" x14ac:dyDescent="0.2">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thickBot="1" x14ac:dyDescent="0.2">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thickBot="1" x14ac:dyDescent="0.2">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thickBot="1" x14ac:dyDescent="0.2">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thickBot="1" x14ac:dyDescent="0.2">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thickBot="1" x14ac:dyDescent="0.2">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thickBot="1" x14ac:dyDescent="0.2">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thickBot="1" x14ac:dyDescent="0.2">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thickBot="1" x14ac:dyDescent="0.2">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thickBot="1" x14ac:dyDescent="0.2">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thickBot="1" x14ac:dyDescent="0.2">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thickBot="1" x14ac:dyDescent="0.2">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thickBot="1" x14ac:dyDescent="0.2">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thickBot="1" x14ac:dyDescent="0.2">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thickBot="1" x14ac:dyDescent="0.2">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thickBot="1" x14ac:dyDescent="0.2">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1.5" hidden="1" customHeight="1" thickBot="1" x14ac:dyDescent="0.2">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thickBot="1" x14ac:dyDescent="0.2">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thickBot="1" x14ac:dyDescent="0.2">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thickBot="1" x14ac:dyDescent="0.2">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thickBot="1" x14ac:dyDescent="0.2">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thickBot="1" x14ac:dyDescent="0.2">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thickBot="1" x14ac:dyDescent="0.2">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thickBot="1" x14ac:dyDescent="0.2">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thickBot="1" x14ac:dyDescent="0.2">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thickBot="1" x14ac:dyDescent="0.2">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thickBot="1" x14ac:dyDescent="0.2">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thickBot="1" x14ac:dyDescent="0.2">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thickBot="1" x14ac:dyDescent="0.2">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thickBot="1" x14ac:dyDescent="0.2">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thickBot="1" x14ac:dyDescent="0.2">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9" hidden="1" customHeight="1" thickBot="1" x14ac:dyDescent="0.2">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thickBot="1" x14ac:dyDescent="0.2">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thickBot="1" x14ac:dyDescent="0.2">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thickBot="1" x14ac:dyDescent="0.2">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thickBot="1" x14ac:dyDescent="0.2">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thickBot="1" x14ac:dyDescent="0.2">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thickBot="1" x14ac:dyDescent="0.2">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thickBot="1" x14ac:dyDescent="0.2">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thickBot="1" x14ac:dyDescent="0.2">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thickBot="1" x14ac:dyDescent="0.2">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thickBot="1" x14ac:dyDescent="0.2">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thickBot="1" x14ac:dyDescent="0.2">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thickBot="1" x14ac:dyDescent="0.2">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thickBot="1" x14ac:dyDescent="0.2">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thickBot="1" x14ac:dyDescent="0.2">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thickBot="1" x14ac:dyDescent="0.2">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thickBot="1" x14ac:dyDescent="0.2">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thickBot="1" x14ac:dyDescent="0.2">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5" hidden="1" customHeight="1" thickBot="1" x14ac:dyDescent="0.2">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thickBot="1" x14ac:dyDescent="0.2">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thickBot="1" x14ac:dyDescent="0.2">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thickBot="1" x14ac:dyDescent="0.2">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thickBot="1" x14ac:dyDescent="0.2">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thickBot="1" x14ac:dyDescent="0.2">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thickBot="1" x14ac:dyDescent="0.2">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thickBot="1" x14ac:dyDescent="0.2">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thickBot="1" x14ac:dyDescent="0.2">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25" hidden="1" customHeight="1" thickBot="1" x14ac:dyDescent="0.2">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18.75" hidden="1" customHeight="1" thickBot="1" x14ac:dyDescent="0.2">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thickBot="1" x14ac:dyDescent="0.2">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thickBot="1" x14ac:dyDescent="0.2">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thickBot="1" x14ac:dyDescent="0.2">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thickBot="1" x14ac:dyDescent="0.2">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thickBot="1" x14ac:dyDescent="0.2">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thickBot="1" x14ac:dyDescent="0.2">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thickBot="1" x14ac:dyDescent="0.2">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thickBot="1" x14ac:dyDescent="0.2">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thickBot="1" x14ac:dyDescent="0.2">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thickBot="1" x14ac:dyDescent="0.2">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thickBot="1" x14ac:dyDescent="0.2">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thickBot="1" x14ac:dyDescent="0.2">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thickBot="1" x14ac:dyDescent="0.2">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thickBot="1" x14ac:dyDescent="0.2">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thickBot="1" x14ac:dyDescent="0.2">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thickBot="1" x14ac:dyDescent="0.2">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thickBot="1" x14ac:dyDescent="0.2">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thickBot="1" x14ac:dyDescent="0.2">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thickBot="1" x14ac:dyDescent="0.2">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thickBot="1" x14ac:dyDescent="0.2">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thickBot="1" x14ac:dyDescent="0.2">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thickBot="1" x14ac:dyDescent="0.2">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thickBot="1" x14ac:dyDescent="0.2">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thickBot="1" x14ac:dyDescent="0.2">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thickBot="1" x14ac:dyDescent="0.2">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thickBot="1" x14ac:dyDescent="0.2">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thickBot="1" x14ac:dyDescent="0.2">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thickBot="1" x14ac:dyDescent="0.2">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thickBot="1" x14ac:dyDescent="0.2">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18" hidden="1" customHeight="1" thickBot="1" x14ac:dyDescent="0.2">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thickBot="1" x14ac:dyDescent="0.2">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thickBot="1" x14ac:dyDescent="0.2">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thickBot="1" x14ac:dyDescent="0.2">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thickBot="1" x14ac:dyDescent="0.2">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thickBot="1" x14ac:dyDescent="0.2">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thickBot="1" x14ac:dyDescent="0.2">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thickBot="1" x14ac:dyDescent="0.2">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thickBot="1" x14ac:dyDescent="0.2">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thickBot="1" x14ac:dyDescent="0.2">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thickBot="1" x14ac:dyDescent="0.2">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thickBot="1" x14ac:dyDescent="0.2">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thickBot="1" x14ac:dyDescent="0.2">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thickBot="1" x14ac:dyDescent="0.2">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thickBot="1" x14ac:dyDescent="0.2">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thickBot="1" x14ac:dyDescent="0.2">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0.75" hidden="1" customHeight="1" thickBot="1" x14ac:dyDescent="0.2">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thickBot="1" x14ac:dyDescent="0.2">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thickBot="1" x14ac:dyDescent="0.2">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thickBot="1" x14ac:dyDescent="0.2">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thickBot="1" x14ac:dyDescent="0.2">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thickBot="1" x14ac:dyDescent="0.2">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thickBot="1" x14ac:dyDescent="0.2">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thickBot="1" x14ac:dyDescent="0.2">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thickBot="1" x14ac:dyDescent="0.2">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thickBot="1" x14ac:dyDescent="0.2">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thickBot="1" x14ac:dyDescent="0.2">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thickBot="1" x14ac:dyDescent="0.2">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thickBot="1" x14ac:dyDescent="0.2">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thickBot="1" x14ac:dyDescent="0.2">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thickBot="1" x14ac:dyDescent="0.2">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thickBot="1" x14ac:dyDescent="0.2">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thickBot="1" x14ac:dyDescent="0.2">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thickBot="1" x14ac:dyDescent="0.2">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thickBot="1" x14ac:dyDescent="0.2">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thickBot="1" x14ac:dyDescent="0.2">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thickBot="1" x14ac:dyDescent="0.2">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thickBot="1" x14ac:dyDescent="0.2">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thickBot="1" x14ac:dyDescent="0.2">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thickBot="1" x14ac:dyDescent="0.2">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thickBot="1" x14ac:dyDescent="0.2">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thickBot="1" x14ac:dyDescent="0.2">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thickBot="1" x14ac:dyDescent="0.2">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thickBot="1" x14ac:dyDescent="0.2">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thickBot="1" x14ac:dyDescent="0.2">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thickBot="1" x14ac:dyDescent="0.2">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thickBot="1" x14ac:dyDescent="0.2">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thickBot="1" x14ac:dyDescent="0.2">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thickBot="1" x14ac:dyDescent="0.2">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18" hidden="1" customHeight="1" thickBot="1" x14ac:dyDescent="0.2">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thickBot="1" x14ac:dyDescent="0.2">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thickBot="1" x14ac:dyDescent="0.2">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thickBot="1" x14ac:dyDescent="0.2">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thickBot="1" x14ac:dyDescent="0.2">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thickBot="1" x14ac:dyDescent="0.2">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thickBot="1" x14ac:dyDescent="0.2">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thickBot="1" x14ac:dyDescent="0.2">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thickBot="1" x14ac:dyDescent="0.2">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thickBot="1" x14ac:dyDescent="0.2">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thickBot="1" x14ac:dyDescent="0.2">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thickBot="1" x14ac:dyDescent="0.2">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thickBot="1" x14ac:dyDescent="0.2">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3.5" hidden="1" customHeight="1" thickBot="1" x14ac:dyDescent="0.2">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thickBot="1" x14ac:dyDescent="0.2">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thickBot="1" x14ac:dyDescent="0.2">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thickBot="1" x14ac:dyDescent="0.2">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thickBot="1" x14ac:dyDescent="0.2">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thickBot="1" x14ac:dyDescent="0.2">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thickBot="1" x14ac:dyDescent="0.2">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thickBot="1" x14ac:dyDescent="0.2">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thickBot="1" x14ac:dyDescent="0.2">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thickBot="1" x14ac:dyDescent="0.2">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thickBot="1" x14ac:dyDescent="0.2">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thickBot="1" x14ac:dyDescent="0.2">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thickBot="1" x14ac:dyDescent="0.2">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thickBot="1" x14ac:dyDescent="0.2">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25" hidden="1" customHeight="1" thickBot="1" x14ac:dyDescent="0.2">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thickBot="1" x14ac:dyDescent="0.2">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9.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556</v>
      </c>
      <c r="AE702" s="899"/>
      <c r="AF702" s="899"/>
      <c r="AG702" s="888" t="s">
        <v>578</v>
      </c>
      <c r="AH702" s="889"/>
      <c r="AI702" s="889"/>
      <c r="AJ702" s="889"/>
      <c r="AK702" s="889"/>
      <c r="AL702" s="889"/>
      <c r="AM702" s="889"/>
      <c r="AN702" s="889"/>
      <c r="AO702" s="889"/>
      <c r="AP702" s="889"/>
      <c r="AQ702" s="889"/>
      <c r="AR702" s="889"/>
      <c r="AS702" s="889"/>
      <c r="AT702" s="889"/>
      <c r="AU702" s="889"/>
      <c r="AV702" s="889"/>
      <c r="AW702" s="889"/>
      <c r="AX702" s="890"/>
    </row>
    <row r="703" spans="1:50" ht="42.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556</v>
      </c>
      <c r="AE703" s="152"/>
      <c r="AF703" s="152"/>
      <c r="AG703" s="664" t="s">
        <v>579</v>
      </c>
      <c r="AH703" s="665"/>
      <c r="AI703" s="665"/>
      <c r="AJ703" s="665"/>
      <c r="AK703" s="665"/>
      <c r="AL703" s="665"/>
      <c r="AM703" s="665"/>
      <c r="AN703" s="665"/>
      <c r="AO703" s="665"/>
      <c r="AP703" s="665"/>
      <c r="AQ703" s="665"/>
      <c r="AR703" s="665"/>
      <c r="AS703" s="665"/>
      <c r="AT703" s="665"/>
      <c r="AU703" s="665"/>
      <c r="AV703" s="665"/>
      <c r="AW703" s="665"/>
      <c r="AX703" s="666"/>
    </row>
    <row r="704" spans="1:50" ht="46.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556</v>
      </c>
      <c r="AE704" s="586"/>
      <c r="AF704" s="586"/>
      <c r="AG704" s="429" t="s">
        <v>580</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c r="AE705" s="733"/>
      <c r="AF705" s="733"/>
      <c r="AG705" s="157" t="s">
        <v>582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581</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581</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556</v>
      </c>
      <c r="AE708" s="668"/>
      <c r="AF708" s="668"/>
      <c r="AG708" s="526" t="s">
        <v>583</v>
      </c>
      <c r="AH708" s="527"/>
      <c r="AI708" s="527"/>
      <c r="AJ708" s="527"/>
      <c r="AK708" s="527"/>
      <c r="AL708" s="527"/>
      <c r="AM708" s="527"/>
      <c r="AN708" s="527"/>
      <c r="AO708" s="527"/>
      <c r="AP708" s="527"/>
      <c r="AQ708" s="527"/>
      <c r="AR708" s="527"/>
      <c r="AS708" s="527"/>
      <c r="AT708" s="527"/>
      <c r="AU708" s="527"/>
      <c r="AV708" s="527"/>
      <c r="AW708" s="527"/>
      <c r="AX708" s="528"/>
    </row>
    <row r="709" spans="1:50" ht="33"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556</v>
      </c>
      <c r="AE709" s="152"/>
      <c r="AF709" s="152"/>
      <c r="AG709" s="664" t="s">
        <v>589</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585</v>
      </c>
      <c r="AE710" s="152"/>
      <c r="AF710" s="152"/>
      <c r="AG710" s="664" t="s">
        <v>584</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556</v>
      </c>
      <c r="AE711" s="152"/>
      <c r="AF711" s="152"/>
      <c r="AG711" s="664" t="s">
        <v>586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585</v>
      </c>
      <c r="AE712" s="586"/>
      <c r="AF712" s="586"/>
      <c r="AG712" s="594" t="s">
        <v>584</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585</v>
      </c>
      <c r="AE713" s="152"/>
      <c r="AF713" s="153"/>
      <c r="AG713" s="664" t="s">
        <v>587</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556</v>
      </c>
      <c r="AE714" s="592"/>
      <c r="AF714" s="593"/>
      <c r="AG714" s="689" t="s">
        <v>588</v>
      </c>
      <c r="AH714" s="690"/>
      <c r="AI714" s="690"/>
      <c r="AJ714" s="690"/>
      <c r="AK714" s="690"/>
      <c r="AL714" s="690"/>
      <c r="AM714" s="690"/>
      <c r="AN714" s="690"/>
      <c r="AO714" s="690"/>
      <c r="AP714" s="690"/>
      <c r="AQ714" s="690"/>
      <c r="AR714" s="690"/>
      <c r="AS714" s="690"/>
      <c r="AT714" s="690"/>
      <c r="AU714" s="690"/>
      <c r="AV714" s="690"/>
      <c r="AW714" s="690"/>
      <c r="AX714" s="691"/>
    </row>
    <row r="715" spans="1:50" ht="89.25"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556</v>
      </c>
      <c r="AE715" s="668"/>
      <c r="AF715" s="777"/>
      <c r="AG715" s="526" t="s">
        <v>616</v>
      </c>
      <c r="AH715" s="527"/>
      <c r="AI715" s="527"/>
      <c r="AJ715" s="527"/>
      <c r="AK715" s="527"/>
      <c r="AL715" s="527"/>
      <c r="AM715" s="527"/>
      <c r="AN715" s="527"/>
      <c r="AO715" s="527"/>
      <c r="AP715" s="527"/>
      <c r="AQ715" s="527"/>
      <c r="AR715" s="527"/>
      <c r="AS715" s="527"/>
      <c r="AT715" s="527"/>
      <c r="AU715" s="527"/>
      <c r="AV715" s="527"/>
      <c r="AW715" s="527"/>
      <c r="AX715" s="528"/>
    </row>
    <row r="716" spans="1:50" ht="42.7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585</v>
      </c>
      <c r="AE716" s="759"/>
      <c r="AF716" s="759"/>
      <c r="AG716" s="664" t="s">
        <v>590</v>
      </c>
      <c r="AH716" s="665"/>
      <c r="AI716" s="665"/>
      <c r="AJ716" s="665"/>
      <c r="AK716" s="665"/>
      <c r="AL716" s="665"/>
      <c r="AM716" s="665"/>
      <c r="AN716" s="665"/>
      <c r="AO716" s="665"/>
      <c r="AP716" s="665"/>
      <c r="AQ716" s="665"/>
      <c r="AR716" s="665"/>
      <c r="AS716" s="665"/>
      <c r="AT716" s="665"/>
      <c r="AU716" s="665"/>
      <c r="AV716" s="665"/>
      <c r="AW716" s="665"/>
      <c r="AX716" s="666"/>
    </row>
    <row r="717" spans="1:50" ht="80.25"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556</v>
      </c>
      <c r="AE717" s="152"/>
      <c r="AF717" s="152"/>
      <c r="AG717" s="664" t="s">
        <v>618</v>
      </c>
      <c r="AH717" s="665"/>
      <c r="AI717" s="665"/>
      <c r="AJ717" s="665"/>
      <c r="AK717" s="665"/>
      <c r="AL717" s="665"/>
      <c r="AM717" s="665"/>
      <c r="AN717" s="665"/>
      <c r="AO717" s="665"/>
      <c r="AP717" s="665"/>
      <c r="AQ717" s="665"/>
      <c r="AR717" s="665"/>
      <c r="AS717" s="665"/>
      <c r="AT717" s="665"/>
      <c r="AU717" s="665"/>
      <c r="AV717" s="665"/>
      <c r="AW717" s="665"/>
      <c r="AX717" s="666"/>
    </row>
    <row r="718" spans="1:50" ht="82.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556</v>
      </c>
      <c r="AE718" s="152"/>
      <c r="AF718" s="152"/>
      <c r="AG718" s="160" t="s">
        <v>617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57" t="s">
        <v>591</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t="s">
        <v>551</v>
      </c>
      <c r="D721" s="921"/>
      <c r="E721" s="921"/>
      <c r="F721" s="922"/>
      <c r="G721" s="940"/>
      <c r="H721" s="941"/>
      <c r="I721" s="83" t="str">
        <f>IF(OR(G721="　", G721=""), "", "-")</f>
        <v/>
      </c>
      <c r="J721" s="919">
        <v>216</v>
      </c>
      <c r="K721" s="919"/>
      <c r="L721" s="83" t="str">
        <f>IF(M721="","","-")</f>
        <v/>
      </c>
      <c r="M721" s="84"/>
      <c r="N721" s="916" t="s">
        <v>592</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593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594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595</v>
      </c>
      <c r="F737" s="111"/>
      <c r="G737" s="111"/>
      <c r="H737" s="111"/>
      <c r="I737" s="111"/>
      <c r="J737" s="111"/>
      <c r="K737" s="111"/>
      <c r="L737" s="111"/>
      <c r="M737" s="111"/>
      <c r="N737" s="112" t="s">
        <v>358</v>
      </c>
      <c r="O737" s="112"/>
      <c r="P737" s="112"/>
      <c r="Q737" s="112"/>
      <c r="R737" s="111" t="s">
        <v>596</v>
      </c>
      <c r="S737" s="111"/>
      <c r="T737" s="111"/>
      <c r="U737" s="111"/>
      <c r="V737" s="111"/>
      <c r="W737" s="111"/>
      <c r="X737" s="111"/>
      <c r="Y737" s="111"/>
      <c r="Z737" s="111"/>
      <c r="AA737" s="112" t="s">
        <v>359</v>
      </c>
      <c r="AB737" s="112"/>
      <c r="AC737" s="112"/>
      <c r="AD737" s="112"/>
      <c r="AE737" s="111" t="s">
        <v>597</v>
      </c>
      <c r="AF737" s="111"/>
      <c r="AG737" s="111"/>
      <c r="AH737" s="111"/>
      <c r="AI737" s="111"/>
      <c r="AJ737" s="111"/>
      <c r="AK737" s="111"/>
      <c r="AL737" s="111"/>
      <c r="AM737" s="111"/>
      <c r="AN737" s="112" t="s">
        <v>360</v>
      </c>
      <c r="AO737" s="112"/>
      <c r="AP737" s="112"/>
      <c r="AQ737" s="112"/>
      <c r="AR737" s="113" t="s">
        <v>598</v>
      </c>
      <c r="AS737" s="114"/>
      <c r="AT737" s="114"/>
      <c r="AU737" s="114"/>
      <c r="AV737" s="114"/>
      <c r="AW737" s="114"/>
      <c r="AX737" s="115"/>
      <c r="AY737" s="89"/>
      <c r="AZ737" s="89"/>
    </row>
    <row r="738" spans="1:52" ht="24.75" customHeight="1" x14ac:dyDescent="0.15">
      <c r="A738" s="116" t="s">
        <v>361</v>
      </c>
      <c r="B738" s="117"/>
      <c r="C738" s="117"/>
      <c r="D738" s="118"/>
      <c r="E738" s="111" t="s">
        <v>599</v>
      </c>
      <c r="F738" s="111"/>
      <c r="G738" s="111"/>
      <c r="H738" s="111"/>
      <c r="I738" s="111"/>
      <c r="J738" s="111"/>
      <c r="K738" s="111"/>
      <c r="L738" s="111"/>
      <c r="M738" s="111"/>
      <c r="N738" s="112" t="s">
        <v>362</v>
      </c>
      <c r="O738" s="112"/>
      <c r="P738" s="112"/>
      <c r="Q738" s="112"/>
      <c r="R738" s="111" t="s">
        <v>600</v>
      </c>
      <c r="S738" s="111"/>
      <c r="T738" s="111"/>
      <c r="U738" s="111"/>
      <c r="V738" s="111"/>
      <c r="W738" s="111"/>
      <c r="X738" s="111"/>
      <c r="Y738" s="111"/>
      <c r="Z738" s="111"/>
      <c r="AA738" s="112" t="s">
        <v>482</v>
      </c>
      <c r="AB738" s="112"/>
      <c r="AC738" s="112"/>
      <c r="AD738" s="112"/>
      <c r="AE738" s="111" t="s">
        <v>601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544</v>
      </c>
      <c r="B739" s="123"/>
      <c r="C739" s="123"/>
      <c r="D739" s="124"/>
      <c r="E739" s="125" t="s">
        <v>551</v>
      </c>
      <c r="F739" s="126"/>
      <c r="G739" s="126"/>
      <c r="H739" s="91" t="str">
        <f>IF(E739="", "", "(")</f>
        <v>(</v>
      </c>
      <c r="I739" s="106"/>
      <c r="J739" s="106"/>
      <c r="K739" s="91" t="str">
        <f>IF(OR(I739="　", I739=""), "", "-")</f>
        <v/>
      </c>
      <c r="L739" s="107">
        <v>157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7.7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0.5" customHeight="1" thickBo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7.75" hidden="1" customHeight="1" thickBo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7.75" hidden="1" customHeight="1" thickBo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thickBo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hidden="1" customHeight="1" thickBo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75" hidden="1" customHeight="1" thickBo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hidden="1" customHeight="1" thickBo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9.25" hidden="1" customHeight="1" thickBo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thickBo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564</v>
      </c>
      <c r="H781" s="450"/>
      <c r="I781" s="450"/>
      <c r="J781" s="450"/>
      <c r="K781" s="451"/>
      <c r="L781" s="452" t="s">
        <v>602</v>
      </c>
      <c r="M781" s="453"/>
      <c r="N781" s="453"/>
      <c r="O781" s="453"/>
      <c r="P781" s="453"/>
      <c r="Q781" s="453"/>
      <c r="R781" s="453"/>
      <c r="S781" s="453"/>
      <c r="T781" s="453"/>
      <c r="U781" s="453"/>
      <c r="V781" s="453"/>
      <c r="W781" s="453"/>
      <c r="X781" s="454"/>
      <c r="Y781" s="455">
        <v>1294</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9"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hidden="1"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1294</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3"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x14ac:dyDescent="0.15">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603</v>
      </c>
      <c r="D837" s="416"/>
      <c r="E837" s="416"/>
      <c r="F837" s="416"/>
      <c r="G837" s="416"/>
      <c r="H837" s="416"/>
      <c r="I837" s="416"/>
      <c r="J837" s="417" t="s">
        <v>562</v>
      </c>
      <c r="K837" s="418"/>
      <c r="L837" s="418"/>
      <c r="M837" s="418"/>
      <c r="N837" s="418"/>
      <c r="O837" s="418"/>
      <c r="P837" s="426" t="s">
        <v>602</v>
      </c>
      <c r="Q837" s="315"/>
      <c r="R837" s="315"/>
      <c r="S837" s="315"/>
      <c r="T837" s="315"/>
      <c r="U837" s="315"/>
      <c r="V837" s="315"/>
      <c r="W837" s="315"/>
      <c r="X837" s="315"/>
      <c r="Y837" s="316">
        <v>1294</v>
      </c>
      <c r="Z837" s="317"/>
      <c r="AA837" s="317"/>
      <c r="AB837" s="318"/>
      <c r="AC837" s="326" t="s">
        <v>196</v>
      </c>
      <c r="AD837" s="424"/>
      <c r="AE837" s="424"/>
      <c r="AF837" s="424"/>
      <c r="AG837" s="424"/>
      <c r="AH837" s="419" t="s">
        <v>604</v>
      </c>
      <c r="AI837" s="420"/>
      <c r="AJ837" s="420"/>
      <c r="AK837" s="420"/>
      <c r="AL837" s="323" t="s">
        <v>604</v>
      </c>
      <c r="AM837" s="324"/>
      <c r="AN837" s="324"/>
      <c r="AO837" s="325"/>
      <c r="AP837" s="319" t="s">
        <v>605</v>
      </c>
      <c r="AQ837" s="319"/>
      <c r="AR837" s="319"/>
      <c r="AS837" s="319"/>
      <c r="AT837" s="319"/>
      <c r="AU837" s="319"/>
      <c r="AV837" s="319"/>
      <c r="AW837" s="319"/>
      <c r="AX837" s="319"/>
    </row>
    <row r="838" spans="1:50" ht="30"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22.5"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1.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4.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9.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12.75"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0.75"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9"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25"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75"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13.5"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25"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27"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1" priority="14009">
      <formula>IF(RIGHT(TEXT(P14,"0.#"),1)=".",FALSE,TRUE)</formula>
    </cfRule>
    <cfRule type="expression" dxfId="2800" priority="14010">
      <formula>IF(RIGHT(TEXT(P14,"0.#"),1)=".",TRUE,FALSE)</formula>
    </cfRule>
  </conditionalFormatting>
  <conditionalFormatting sqref="AE32">
    <cfRule type="expression" dxfId="2799" priority="13999">
      <formula>IF(RIGHT(TEXT(AE32,"0.#"),1)=".",FALSE,TRUE)</formula>
    </cfRule>
    <cfRule type="expression" dxfId="2798" priority="14000">
      <formula>IF(RIGHT(TEXT(AE32,"0.#"),1)=".",TRUE,FALSE)</formula>
    </cfRule>
  </conditionalFormatting>
  <conditionalFormatting sqref="P18:AX18">
    <cfRule type="expression" dxfId="2797" priority="13885">
      <formula>IF(RIGHT(TEXT(P18,"0.#"),1)=".",FALSE,TRUE)</formula>
    </cfRule>
    <cfRule type="expression" dxfId="2796" priority="13886">
      <formula>IF(RIGHT(TEXT(P18,"0.#"),1)=".",TRUE,FALSE)</formula>
    </cfRule>
  </conditionalFormatting>
  <conditionalFormatting sqref="Y782">
    <cfRule type="expression" dxfId="2795" priority="13881">
      <formula>IF(RIGHT(TEXT(Y782,"0.#"),1)=".",FALSE,TRUE)</formula>
    </cfRule>
    <cfRule type="expression" dxfId="2794" priority="13882">
      <formula>IF(RIGHT(TEXT(Y782,"0.#"),1)=".",TRUE,FALSE)</formula>
    </cfRule>
  </conditionalFormatting>
  <conditionalFormatting sqref="Y791">
    <cfRule type="expression" dxfId="2793" priority="13877">
      <formula>IF(RIGHT(TEXT(Y791,"0.#"),1)=".",FALSE,TRUE)</formula>
    </cfRule>
    <cfRule type="expression" dxfId="2792" priority="13878">
      <formula>IF(RIGHT(TEXT(Y791,"0.#"),1)=".",TRUE,FALSE)</formula>
    </cfRule>
  </conditionalFormatting>
  <conditionalFormatting sqref="Y822:Y829 Y820 Y809:Y816 Y807 Y796:Y803 Y794">
    <cfRule type="expression" dxfId="2791" priority="13659">
      <formula>IF(RIGHT(TEXT(Y794,"0.#"),1)=".",FALSE,TRUE)</formula>
    </cfRule>
    <cfRule type="expression" dxfId="2790" priority="13660">
      <formula>IF(RIGHT(TEXT(Y794,"0.#"),1)=".",TRUE,FALSE)</formula>
    </cfRule>
  </conditionalFormatting>
  <conditionalFormatting sqref="P16:AQ17 P15:AX15 AR13:AX13">
    <cfRule type="expression" dxfId="2789" priority="13707">
      <formula>IF(RIGHT(TEXT(P13,"0.#"),1)=".",FALSE,TRUE)</formula>
    </cfRule>
    <cfRule type="expression" dxfId="2788" priority="13708">
      <formula>IF(RIGHT(TEXT(P13,"0.#"),1)=".",TRUE,FALSE)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3:Y790 Y781">
    <cfRule type="expression" dxfId="2785" priority="13683">
      <formula>IF(RIGHT(TEXT(Y781,"0.#"),1)=".",FALSE,TRUE)</formula>
    </cfRule>
    <cfRule type="expression" dxfId="2784" priority="13684">
      <formula>IF(RIGHT(TEXT(Y781,"0.#"),1)=".",TRUE,FALSE)</formula>
    </cfRule>
  </conditionalFormatting>
  <conditionalFormatting sqref="AU782">
    <cfRule type="expression" dxfId="2783" priority="13681">
      <formula>IF(RIGHT(TEXT(AU782,"0.#"),1)=".",FALSE,TRUE)</formula>
    </cfRule>
    <cfRule type="expression" dxfId="2782" priority="13682">
      <formula>IF(RIGHT(TEXT(AU782,"0.#"),1)=".",TRUE,FALSE)</formula>
    </cfRule>
  </conditionalFormatting>
  <conditionalFormatting sqref="AU791">
    <cfRule type="expression" dxfId="2781" priority="13679">
      <formula>IF(RIGHT(TEXT(AU791,"0.#"),1)=".",FALSE,TRUE)</formula>
    </cfRule>
    <cfRule type="expression" dxfId="2780" priority="13680">
      <formula>IF(RIGHT(TEXT(AU791,"0.#"),1)=".",TRUE,FALSE)</formula>
    </cfRule>
  </conditionalFormatting>
  <conditionalFormatting sqref="AU783:AU790 AU781">
    <cfRule type="expression" dxfId="2779" priority="13677">
      <formula>IF(RIGHT(TEXT(AU781,"0.#"),1)=".",FALSE,TRUE)</formula>
    </cfRule>
    <cfRule type="expression" dxfId="2778" priority="13678">
      <formula>IF(RIGHT(TEXT(AU781,"0.#"),1)=".",TRUE,FALSE)</formula>
    </cfRule>
  </conditionalFormatting>
  <conditionalFormatting sqref="Y821 Y808 Y795">
    <cfRule type="expression" dxfId="2777" priority="13663">
      <formula>IF(RIGHT(TEXT(Y795,"0.#"),1)=".",FALSE,TRUE)</formula>
    </cfRule>
    <cfRule type="expression" dxfId="2776" priority="13664">
      <formula>IF(RIGHT(TEXT(Y795,"0.#"),1)=".",TRUE,FALSE)</formula>
    </cfRule>
  </conditionalFormatting>
  <conditionalFormatting sqref="Y830 Y817 Y804">
    <cfRule type="expression" dxfId="2775" priority="13661">
      <formula>IF(RIGHT(TEXT(Y804,"0.#"),1)=".",FALSE,TRUE)</formula>
    </cfRule>
    <cfRule type="expression" dxfId="2774" priority="13662">
      <formula>IF(RIGHT(TEXT(Y804,"0.#"),1)=".",TRUE,FALSE)</formula>
    </cfRule>
  </conditionalFormatting>
  <conditionalFormatting sqref="AU821 AU808 AU795">
    <cfRule type="expression" dxfId="2773" priority="13657">
      <formula>IF(RIGHT(TEXT(AU795,"0.#"),1)=".",FALSE,TRUE)</formula>
    </cfRule>
    <cfRule type="expression" dxfId="2772" priority="13658">
      <formula>IF(RIGHT(TEXT(AU795,"0.#"),1)=".",TRUE,FALSE)</formula>
    </cfRule>
  </conditionalFormatting>
  <conditionalFormatting sqref="AU830 AU817 AU804">
    <cfRule type="expression" dxfId="2771" priority="13655">
      <formula>IF(RIGHT(TEXT(AU804,"0.#"),1)=".",FALSE,TRUE)</formula>
    </cfRule>
    <cfRule type="expression" dxfId="2770" priority="13656">
      <formula>IF(RIGHT(TEXT(AU804,"0.#"),1)=".",TRUE,FALSE)</formula>
    </cfRule>
  </conditionalFormatting>
  <conditionalFormatting sqref="AU822:AU829 AU820 AU809:AU816 AU807 AU796:AU803 AU794">
    <cfRule type="expression" dxfId="2769" priority="13653">
      <formula>IF(RIGHT(TEXT(AU794,"0.#"),1)=".",FALSE,TRUE)</formula>
    </cfRule>
    <cfRule type="expression" dxfId="2768" priority="13654">
      <formula>IF(RIGHT(TEXT(AU794,"0.#"),1)=".",TRUE,FALSE)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8">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AD13:AQ13">
    <cfRule type="expression" dxfId="707" priority="7">
      <formula>IF(RIGHT(TEXT(AD13,"0.#"),1)=".",FALSE,TRUE)</formula>
    </cfRule>
    <cfRule type="expression" dxfId="706" priority="8">
      <formula>IF(RIGHT(TEXT(AD13,"0.#"),1)=".",TRUE,FALSE)</formula>
    </cfRule>
  </conditionalFormatting>
  <conditionalFormatting sqref="P13:AC13">
    <cfRule type="expression" dxfId="705" priority="5">
      <formula>IF(RIGHT(TEXT(P13,"0.#"),1)=".",FALSE,TRUE)</formula>
    </cfRule>
    <cfRule type="expression" dxfId="704" priority="6">
      <formula>IF(RIGHT(TEXT(P13,"0.#"),1)=".",TRUE,FALSE)</formula>
    </cfRule>
  </conditionalFormatting>
  <conditionalFormatting sqref="AD19:AJ19">
    <cfRule type="expression" dxfId="703" priority="3">
      <formula>IF(RIGHT(TEXT(AD19,"0.#"),1)=".",FALSE,TRUE)</formula>
    </cfRule>
    <cfRule type="expression" dxfId="702" priority="4">
      <formula>IF(RIGHT(TEXT(AD19,"0.#"),1)=".",TRUE,FALSE)</formula>
    </cfRule>
  </conditionalFormatting>
  <conditionalFormatting sqref="P19:AC19">
    <cfRule type="expression" dxfId="701" priority="1">
      <formula>IF(RIGHT(TEXT(P19,"0.#"),1)=".",FALSE,TRUE)</formula>
    </cfRule>
    <cfRule type="expression" dxfId="700" priority="2">
      <formula>IF(RIGHT(TEXT(P19,"0.#"),1)=".",TRUE,FALSE)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5" manualBreakCount="15">
    <brk id="29" max="49" man="1"/>
    <brk id="79" max="49" man="1"/>
    <brk id="102" max="49" man="1"/>
    <brk id="189" max="49" man="1"/>
    <brk id="735" max="49" man="1"/>
    <brk id="739" max="49" man="1"/>
    <brk id="832"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4"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547</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546</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556</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G1" zoomScaleNormal="75" zoomScaleSheetLayoutView="100" zoomScalePageLayoutView="70" workbookViewId="0">
      <selection activeCell="G21" sqref="G21:AX22"/>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t="s">
        <v>606</v>
      </c>
      <c r="H4" s="1017"/>
      <c r="I4" s="1017"/>
      <c r="J4" s="1017"/>
      <c r="K4" s="1017"/>
      <c r="L4" s="1017"/>
      <c r="M4" s="1017"/>
      <c r="N4" s="1017"/>
      <c r="O4" s="1018"/>
      <c r="P4" s="158" t="s">
        <v>607</v>
      </c>
      <c r="Q4" s="1025"/>
      <c r="R4" s="1025"/>
      <c r="S4" s="1025"/>
      <c r="T4" s="1025"/>
      <c r="U4" s="1025"/>
      <c r="V4" s="1025"/>
      <c r="W4" s="1025"/>
      <c r="X4" s="1026"/>
      <c r="Y4" s="1003" t="s">
        <v>12</v>
      </c>
      <c r="Z4" s="1004"/>
      <c r="AA4" s="1005"/>
      <c r="AB4" s="551" t="s">
        <v>570</v>
      </c>
      <c r="AC4" s="1006"/>
      <c r="AD4" s="1006"/>
      <c r="AE4" s="362"/>
      <c r="AF4" s="363"/>
      <c r="AG4" s="363"/>
      <c r="AH4" s="363"/>
      <c r="AI4" s="362">
        <v>1</v>
      </c>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t="s">
        <v>570</v>
      </c>
      <c r="AC5" s="1002"/>
      <c r="AD5" s="1002"/>
      <c r="AE5" s="362"/>
      <c r="AF5" s="363"/>
      <c r="AG5" s="363"/>
      <c r="AH5" s="363"/>
      <c r="AI5" s="362">
        <v>1</v>
      </c>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v>100</v>
      </c>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t="s">
        <v>612</v>
      </c>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t="s">
        <v>609</v>
      </c>
      <c r="H11" s="1017"/>
      <c r="I11" s="1017"/>
      <c r="J11" s="1017"/>
      <c r="K11" s="1017"/>
      <c r="L11" s="1017"/>
      <c r="M11" s="1017"/>
      <c r="N11" s="1017"/>
      <c r="O11" s="1018"/>
      <c r="P11" s="158" t="s">
        <v>610</v>
      </c>
      <c r="Q11" s="1025"/>
      <c r="R11" s="1025"/>
      <c r="S11" s="1025"/>
      <c r="T11" s="1025"/>
      <c r="U11" s="1025"/>
      <c r="V11" s="1025"/>
      <c r="W11" s="1025"/>
      <c r="X11" s="1026"/>
      <c r="Y11" s="1003" t="s">
        <v>12</v>
      </c>
      <c r="Z11" s="1004"/>
      <c r="AA11" s="1005"/>
      <c r="AB11" s="551" t="s">
        <v>611</v>
      </c>
      <c r="AC11" s="1006"/>
      <c r="AD11" s="1006"/>
      <c r="AE11" s="362">
        <v>5</v>
      </c>
      <c r="AF11" s="363"/>
      <c r="AG11" s="363"/>
      <c r="AH11" s="363"/>
      <c r="AI11" s="362">
        <v>5</v>
      </c>
      <c r="AJ11" s="363"/>
      <c r="AK11" s="363"/>
      <c r="AL11" s="363"/>
      <c r="AM11" s="362">
        <v>6</v>
      </c>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t="s">
        <v>611</v>
      </c>
      <c r="AC12" s="1002"/>
      <c r="AD12" s="1002"/>
      <c r="AE12" s="362">
        <v>5</v>
      </c>
      <c r="AF12" s="363"/>
      <c r="AG12" s="363"/>
      <c r="AH12" s="363"/>
      <c r="AI12" s="362">
        <v>5</v>
      </c>
      <c r="AJ12" s="363"/>
      <c r="AK12" s="363"/>
      <c r="AL12" s="363"/>
      <c r="AM12" s="362">
        <v>5</v>
      </c>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v>100</v>
      </c>
      <c r="AF13" s="363"/>
      <c r="AG13" s="363"/>
      <c r="AH13" s="363"/>
      <c r="AI13" s="362">
        <v>100</v>
      </c>
      <c r="AJ13" s="363"/>
      <c r="AK13" s="363"/>
      <c r="AL13" s="363"/>
      <c r="AM13" s="362">
        <v>120</v>
      </c>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t="s">
        <v>608</v>
      </c>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t="s">
        <v>613</v>
      </c>
      <c r="H18" s="1017"/>
      <c r="I18" s="1017"/>
      <c r="J18" s="1017"/>
      <c r="K18" s="1017"/>
      <c r="L18" s="1017"/>
      <c r="M18" s="1017"/>
      <c r="N18" s="1017"/>
      <c r="O18" s="1018"/>
      <c r="P18" s="158" t="s">
        <v>615</v>
      </c>
      <c r="Q18" s="1025"/>
      <c r="R18" s="1025"/>
      <c r="S18" s="1025"/>
      <c r="T18" s="1025"/>
      <c r="U18" s="1025"/>
      <c r="V18" s="1025"/>
      <c r="W18" s="1025"/>
      <c r="X18" s="1026"/>
      <c r="Y18" s="1003" t="s">
        <v>12</v>
      </c>
      <c r="Z18" s="1004"/>
      <c r="AA18" s="1005"/>
      <c r="AB18" s="551" t="s">
        <v>611</v>
      </c>
      <c r="AC18" s="1006"/>
      <c r="AD18" s="1006"/>
      <c r="AE18" s="362">
        <v>0</v>
      </c>
      <c r="AF18" s="363"/>
      <c r="AG18" s="363"/>
      <c r="AH18" s="363"/>
      <c r="AI18" s="362">
        <v>0</v>
      </c>
      <c r="AJ18" s="363"/>
      <c r="AK18" s="363"/>
      <c r="AL18" s="363"/>
      <c r="AM18" s="362">
        <v>0</v>
      </c>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t="s">
        <v>611</v>
      </c>
      <c r="AC19" s="1002"/>
      <c r="AD19" s="1002"/>
      <c r="AE19" s="362">
        <v>1</v>
      </c>
      <c r="AF19" s="363"/>
      <c r="AG19" s="363"/>
      <c r="AH19" s="363"/>
      <c r="AI19" s="362">
        <v>1</v>
      </c>
      <c r="AJ19" s="363"/>
      <c r="AK19" s="363"/>
      <c r="AL19" s="363"/>
      <c r="AM19" s="362">
        <v>1</v>
      </c>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v>0</v>
      </c>
      <c r="AF20" s="363"/>
      <c r="AG20" s="363"/>
      <c r="AH20" s="363"/>
      <c r="AI20" s="362">
        <v>0</v>
      </c>
      <c r="AJ20" s="363"/>
      <c r="AK20" s="363"/>
      <c r="AL20" s="363"/>
      <c r="AM20" s="362">
        <v>0</v>
      </c>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t="s">
        <v>614</v>
      </c>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2017-04-04T06:10:14Z</cp:lastPrinted>
  <dcterms:created xsi:type="dcterms:W3CDTF">2012-03-13T00:50:25Z</dcterms:created>
  <dcterms:modified xsi:type="dcterms:W3CDTF">2018-07-06T04:38:19Z</dcterms:modified>
</cp:coreProperties>
</file>