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<sst xmlns="http://schemas.openxmlformats.org/spreadsheetml/2006/main" count="2843" uniqueCount="614">
  <si>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</si>
  <si>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</si>
  <si>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</si>
  <si>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</si>
  <si>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</si>
  <si>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</si>
  <si>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</si>
  <si>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</si>
  <si>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</si>
  <si>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</si>
  <si>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</si>
  <si>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</si>
  <si>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</si>
  <si>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</si>
  <si>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</si>
  <si>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</si>
  <si>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</si>
  <si>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</si>
  <si>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</si>
  <si>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</si>
  <si>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</si>
  <si>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</si>
  <si>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</si>
  <si>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</si>
  <si>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</si>
  <si>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</si>
  <si>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</si>
  <si>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</si>
  <si>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</si>
  <si>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</si>
  <si>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</si>
  <si>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</si>
  <si>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</si>
  <si>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</si>
  <si>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</si>
  <si>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</si>
  <si>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</si>
  <si>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</si>
  <si>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</si>
  <si>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</si>
  <si>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</si>
  <si>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</si>
  <si>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</si>
  <si>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</si>
  <si>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</si>
  <si>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</si>
  <si>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</si>
  <si>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</si>
  <si>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</si>
  <si>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</si>
  <si>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</si>
  <si>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</si>
  <si>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</si>
  <si>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</si>
  <si>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</si>
  <si>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</si>
  <si>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</si>
  <si>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</si>
  <si>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</si>
  <si>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</si>
  <si>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</si>
  <si>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</si>
  <si>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</si>
  <si>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</si>
  <si>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</si>
  <si>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</si>
  <si>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</si>
  <si>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</si>
  <si>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</si>
  <si>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</si>
  <si>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</si>
  <si>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</si>
  <si>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</si>
  <si>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</si>
  <si>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</si>
  <si>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</si>
  <si>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</si>
  <si>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</si>
  <si>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</si>
  <si>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</si>
  <si>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</si>
  <si>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</si>
  <si>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</si>
  <si>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</si>
  <si>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</si>
  <si>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</si>
  <si>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</si>
  <si>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</si>
  <si>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</si>
  <si>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</si>
  <si>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</si>
  <si>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</si>
  <si>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</si>
  <si>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</si>
  <si>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</si>
  <si>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</si>
  <si>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</si>
  <si>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</si>
  <si>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</si>
  <si>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</si>
  <si>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</si>
  <si>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</si>
  <si>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</si>
  <si>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</si>
  <si>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</si>
  <si>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</si>
  <si>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</si>
  <si>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</si>
  <si>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</si>
  <si>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</si>
  <si>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</si>
  <si>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</si>
  <si>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</si>
  <si>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</si>
  <si>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</si>
  <si>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</si>
  <si>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</si>
  <si>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</si>
  <si>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</si>
  <si>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</si>
  <si>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</si>
  <si>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</si>
  <si>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</si>
  <si>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</si>
  <si>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</si>
  <si>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</si>
  <si>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</si>
  <si>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</si>
  <si>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</si>
  <si>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</si>
  <si>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</si>
  <si>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</si>
  <si>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</si>
  <si>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</si>
  <si>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</si>
  <si>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</si>
  <si>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</si>
  <si>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</si>
  <si>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</si>
  <si>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</si>
  <si>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</si>
  <si>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</si>
  <si>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</si>
  <si>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</si>
  <si>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</si>
  <si>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</si>
  <si>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</si>
  <si>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</si>
  <si>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</si>
  <si>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</si>
  <si>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</si>
  <si>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</si>
  <si>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</si>
  <si>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</si>
  <si>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</si>
  <si>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</si>
  <si>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</si>
  <si>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</si>
  <si>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</si>
  <si>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</si>
  <si>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</si>
  <si>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</si>
  <si>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</si>
  <si>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</si>
  <si>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</si>
  <si>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</si>
  <si>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</si>
  <si>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</si>
  <si>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</si>
  <si>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</si>
  <si>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</si>
  <si>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</si>
  <si>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</si>
  <si>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</si>
  <si>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</si>
  <si>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</si>
  <si>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</si>
  <si>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</si>
  <si>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</si>
  <si>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</si>
  <si>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</si>
  <si>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</si>
  <si>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</si>
  <si>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</si>
  <si>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</si>
  <si>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</si>
  <si>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</si>
  <si>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</si>
  <si>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</si>
  <si>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</si>
  <si>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</si>
  <si>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</si>
  <si>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</si>
  <si>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</si>
  <si>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</si>
  <si>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</si>
  <si>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</si>
  <si>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</si>
  <si>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</si>
  <si>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</si>
  <si>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</si>
  <si>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</si>
  <si>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</si>
  <si>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</si>
  <si>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</si>
  <si>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</si>
  <si>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</si>
  <si>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</si>
  <si>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</si>
  <si>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</si>
  <si>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</si>
  <si>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</si>
  <si>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</si>
  <si>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</si>
  <si>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</si>
  <si>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</si>
  <si>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</si>
  <si>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</si>
  <si>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</si>
  <si>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</si>
  <si>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</si>
  <si>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</si>
  <si>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</si>
  <si>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</si>
  <si>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</si>
  <si>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</si>
  <si>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</si>
  <si>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</si>
  <si>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</si>
  <si>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</si>
  <si>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</si>
  <si>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</si>
  <si>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</si>
  <si>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</si>
  <si>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</si>
  <si>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</si>
  <si>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</si>
  <si>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</si>
  <si>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</si>
  <si>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</si>
  <si>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</si>
  <si>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</si>
  <si>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</si>
  <si>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</si>
  <si>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</si>
  <si>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</si>
  <si>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</si>
  <si>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</si>
  <si>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</si>
  <si>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</si>
  <si>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</si>
  <si>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</si>
  <si>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</si>
  <si>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</si>
  <si>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</si>
  <si>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</si>
  <si>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</si>
  <si>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</si>
  <si>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</si>
  <si>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</si>
  <si>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</si>
  <si>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</si>
  <si>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</si>
  <si>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</si>
  <si>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</si>
  <si>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</si>
  <si>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</si>
  <si>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</si>
  <si>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</si>
  <si>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</si>
  <si>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</si>
  <si>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</si>
  <si>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</si>
  <si>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</si>
  <si>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</si>
  <si>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</si>
  <si>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</si>
  <si>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</si>
  <si>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</si>
  <si>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</si>
  <si>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</si>
  <si>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</si>
  <si>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</si>
  <si>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</si>
  <si>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</si>
  <si>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</si>
  <si>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</si>
  <si>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</si>
  <si>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</si>
  <si>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</si>
  <si>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</si>
  <si>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</si>
  <si>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</si>
  <si>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</si>
  <si>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</si>
  <si>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</si>
  <si>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</si>
  <si>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</si>
  <si>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</si>
  <si>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</si>
  <si>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</si>
  <si>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</si>
  <si>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</si>
  <si>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</si>
  <si>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</si>
  <si>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</si>
  <si>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</si>
  <si>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</si>
  <si>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</si>
  <si>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</si>
  <si>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</si>
  <si>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</si>
  <si>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</si>
  <si>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</si>
  <si>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</si>
  <si>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</si>
  <si>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</si>
  <si>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</si>
  <si>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</si>
  <si>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</si>
  <si>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</si>
  <si>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</si>
  <si>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</si>
  <si>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</si>
  <si>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</si>
  <si>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</si>
  <si>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</si>
  <si>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</si>
  <si>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</si>
  <si>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</si>
  <si>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</si>
  <si>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</si>
  <si>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</si>
  <si>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</si>
  <si>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</si>
  <si>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</si>
  <si>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</si>
  <si>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</si>
  <si>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</si>
  <si>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</si>
  <si>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</si>
  <si>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</si>
  <si>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</si>
  <si>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</si>
  <si>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</si>
  <si>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</si>
  <si>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</si>
  <si>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</si>
  <si>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</si>
  <si>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</si>
  <si>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</si>
  <si>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</si>
  <si>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</si>
  <si>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</si>
  <si>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</si>
  <si>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</si>
  <si>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</si>
  <si>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</si>
  <si>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</si>
  <si>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</si>
  <si>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</si>
  <si>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</si>
  <si>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</si>
  <si>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</si>
  <si>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</si>
  <si>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</si>
  <si>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</si>
  <si>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</si>
  <si>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</si>
  <si>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</si>
  <si>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</si>
  <si>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</si>
  <si>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</si>
  <si>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</si>
  <si>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</si>
  <si>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</si>
  <si>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</si>
  <si>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</si>
  <si>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</si>
  <si>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</si>
  <si>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</si>
  <si>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</si>
  <si>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</si>
  <si>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</si>
  <si>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</si>
  <si>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</si>
  <si>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</si>
  <si>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</si>
  <si>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</si>
  <si>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</si>
  <si>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</si>
  <si>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</si>
  <si>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</si>
  <si>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</si>
  <si>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</si>
  <si>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</si>
  <si>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</si>
  <si>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</si>
  <si>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</si>
  <si>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</si>
  <si>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</si>
  <si>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</si>
  <si>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</si>
  <si>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</si>
  <si>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</si>
  <si>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</si>
  <si>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</si>
  <si>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</si>
  <si>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</si>
  <si>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</si>
  <si>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</si>
  <si>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</si>
  <si>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</si>
  <si>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</si>
  <si>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</si>
  <si>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</si>
  <si>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</si>
  <si>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</si>
  <si>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</si>
  <si>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</si>
  <si>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</si>
  <si>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</si>
  <si>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</si>
  <si>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</si>
  <si>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</si>
  <si>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</si>
  <si>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</si>
  <si>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</si>
  <si>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</si>
  <si>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</si>
  <si>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</si>
  <si>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</si>
  <si>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</si>
  <si>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</si>
  <si>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</si>
  <si>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</si>
  <si>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</si>
  <si>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</si>
  <si>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</si>
  <si>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</si>
  <si>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</si>
  <si>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</si>
  <si>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</si>
  <si>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</si>
  <si>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</si>
  <si>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</si>
  <si>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</si>
  <si>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</si>
  <si>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</si>
  <si>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</si>
  <si>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</si>
  <si>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</si>
  <si>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</si>
  <si>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</si>
  <si>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</si>
  <si>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</si>
  <si>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</si>
  <si>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</si>
  <si>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</si>
  <si>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</si>
  <si>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</si>
  <si>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</si>
  <si>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</si>
  <si>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</si>
  <si>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</si>
  <si>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</si>
  <si>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</si>
  <si>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</si>
  <si>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</si>
  <si>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</si>
  <si>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</si>
  <si>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</si>
  <si>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</si>
  <si>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</si>
  <si>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</si>
  <si>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</si>
  <si>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</si>
  <si>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</si>
  <si>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</si>
  <si>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</si>
  <si>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</si>
  <si>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</si>
  <si>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</si>
  <si>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</si>
  <si>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</si>
  <si>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</si>
  <si>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</si>
  <si>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</si>
  <si>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</si>
  <si>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</si>
  <si>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</si>
  <si>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</si>
  <si>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</si>
  <si>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</si>
  <si>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</si>
  <si>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</si>
  <si>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</si>
  <si>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</si>
  <si>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</si>
  <si>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</si>
  <si>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</si>
  <si>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</si>
  <si>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</si>
  <si>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</si>
  <si>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</si>
  <si>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</si>
  <si>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</si>
  <si>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</si>
  <si>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</si>
  <si>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</si>
  <si>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</si>
  <si>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</si>
  <si>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</si>
  <si>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</si>
  <si>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</si>
  <si>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</si>
  <si>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</si>
  <si>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</si>
  <si>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</si>
  <si>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</si>
  <si>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</si>
  <si>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</si>
  <si>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</si>
  <si>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</si>
  <si>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</si>
  <si>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</si>
  <si>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</si>
  <si>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</si>
  <si>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</si>
  <si>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</si>
  <si>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</si>
  <si>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</si>
  <si>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</si>
  <si>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</si>
  <si>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</si>
  <si>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</si>
  <si>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</si>
  <si>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</si>
  <si>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</si>
  <si>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</si>
  <si>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</si>
  <si>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</si>
  <si>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</si>
  <si>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</si>
  <si>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</si>
  <si>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</si>
  <si>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</si>
  <si>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</si>
  <si>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</si>
  <si>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</si>
  <si>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開発協力白書編集等</t>
    <rPh sb="0" eb="2">
      <t>カイハツ</t>
    </rPh>
    <rPh sb="2" eb="4">
      <t>キョウリョク</t>
    </rPh>
    <rPh sb="4" eb="6">
      <t>ハクショ</t>
    </rPh>
    <rPh sb="6" eb="8">
      <t>ヘンシュウ</t>
    </rPh>
    <rPh sb="8" eb="9">
      <t>トウ</t>
    </rPh>
    <phoneticPr fontId="5"/>
  </si>
  <si>
    <t>国際協力局</t>
    <rPh sb="0" eb="2">
      <t>コクサイ</t>
    </rPh>
    <rPh sb="2" eb="4">
      <t>キョウリョク</t>
    </rPh>
    <rPh sb="4" eb="5">
      <t>キョク</t>
    </rPh>
    <phoneticPr fontId="5"/>
  </si>
  <si>
    <t>外務省</t>
  </si>
  <si>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</si>
  <si>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</si>
  <si>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t>
  </si>
  <si>
    <t>外務省設置法第４条第１項第１号（ハ），２４号</t>
    <phoneticPr fontId="5"/>
  </si>
  <si>
    <t>－</t>
    <phoneticPr fontId="5"/>
  </si>
  <si>
    <t>開発協力大綱の実施状況に関する閣議報告に使用するとともに，開発協力政策について一般国民の理解と支持を増進させるなど，国内外への広報活動において広報媒体・資料として効果的に使用するため，開発協力白書（日本語版及び英語版）及び参考資料集を作成する。</t>
    <phoneticPr fontId="5"/>
  </si>
  <si>
    <t>開発協力白書（日本語版及び英語版）及び参考資料集の作成経費
開発協力白書は，開発協力大綱の実施状況及び我が国の開発協力実績等に付き有用な情報を掲載していることから，開発協力政策の企画・立案に携わる者にとって基礎的な情報・資料として活用されている。同白書において，開発協力大綱の実施状況を年１回包括的にとりまとめ，内外に公表することは，我が国開発協力政策の広報効果を高め，国民に対し説明責任を果たし，その理解を深める観点からも不可欠である。</t>
    <phoneticPr fontId="5"/>
  </si>
  <si>
    <t>-</t>
    <phoneticPr fontId="5"/>
  </si>
  <si>
    <t>政府開発援助庁費</t>
    <rPh sb="0" eb="2">
      <t>セイフ</t>
    </rPh>
    <rPh sb="2" eb="4">
      <t>カイハツ</t>
    </rPh>
    <rPh sb="4" eb="6">
      <t>エンジョ</t>
    </rPh>
    <rPh sb="6" eb="8">
      <t>チョウヒ</t>
    </rPh>
    <phoneticPr fontId="5"/>
  </si>
  <si>
    <t>部数増刷，作業に関わる人件費増による増額</t>
    <rPh sb="0" eb="2">
      <t>ブスウ</t>
    </rPh>
    <rPh sb="2" eb="4">
      <t>ゾウサツ</t>
    </rPh>
    <rPh sb="5" eb="7">
      <t>サギョウ</t>
    </rPh>
    <rPh sb="8" eb="9">
      <t>カカ</t>
    </rPh>
    <rPh sb="11" eb="14">
      <t>ジンケンヒ</t>
    </rPh>
    <rPh sb="14" eb="15">
      <t>ゾウ</t>
    </rPh>
    <rPh sb="18" eb="20">
      <t>ゾウガク</t>
    </rPh>
    <phoneticPr fontId="5"/>
  </si>
  <si>
    <t>HPへのアクセス数</t>
    <rPh sb="8" eb="9">
      <t>スウ</t>
    </rPh>
    <phoneticPr fontId="5"/>
  </si>
  <si>
    <t>アクセス数</t>
    <rPh sb="4" eb="5">
      <t>スウ</t>
    </rPh>
    <phoneticPr fontId="5"/>
  </si>
  <si>
    <t>外務省ホームページ</t>
    <rPh sb="0" eb="3">
      <t>ガイムショウ</t>
    </rPh>
    <phoneticPr fontId="5"/>
  </si>
  <si>
    <t>開発協力白書の発行部数（地方自治体，大学図書館等への配布分を含む。年１回発行）</t>
    <rPh sb="23" eb="24">
      <t>ナド</t>
    </rPh>
    <rPh sb="33" eb="34">
      <t>ネン</t>
    </rPh>
    <rPh sb="35" eb="36">
      <t>カイ</t>
    </rPh>
    <rPh sb="36" eb="38">
      <t>ハッコウ</t>
    </rPh>
    <phoneticPr fontId="5"/>
  </si>
  <si>
    <t>部数</t>
    <rPh sb="0" eb="2">
      <t>ブスウ</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</si>
  <si>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</si>
  <si>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</si>
  <si>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</si>
  <si>
    <t>-</t>
    <phoneticPr fontId="5"/>
  </si>
  <si>
    <t>-</t>
    <phoneticPr fontId="5"/>
  </si>
  <si>
    <t>開発協力白書(日本語版及び英語版)及び参考資料集を作成する。
これにより，開発協力の広報効果を高め，国民に対する説明責任を果たし，国内外における日本の開発協力に対する理解を深める。</t>
    <phoneticPr fontId="5"/>
  </si>
  <si>
    <t>-</t>
    <phoneticPr fontId="5"/>
  </si>
  <si>
    <t>-</t>
    <phoneticPr fontId="5"/>
  </si>
  <si>
    <t>-</t>
    <phoneticPr fontId="5"/>
  </si>
  <si>
    <t>開発協力政策の効果と必要性に対する国民の関心は高いことから，ニーズを的確に反映しているといえる。</t>
    <phoneticPr fontId="5"/>
  </si>
  <si>
    <t>閣議に提出される報告書の作成であることから、政府が行う必要がある。</t>
    <phoneticPr fontId="5"/>
  </si>
  <si>
    <t>‐</t>
  </si>
  <si>
    <t>無</t>
  </si>
  <si>
    <t>入札を実施することでコスト等の妥当性を確保している。</t>
    <rPh sb="0" eb="2">
      <t>ニュウサツ</t>
    </rPh>
    <rPh sb="3" eb="5">
      <t>ジッシ</t>
    </rPh>
    <rPh sb="13" eb="14">
      <t>トウ</t>
    </rPh>
    <rPh sb="15" eb="18">
      <t>ダトウセイ</t>
    </rPh>
    <rPh sb="19" eb="21">
      <t>カクホ</t>
    </rPh>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</si>
  <si>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</si>
  <si>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</si>
  <si>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毎年，閣議報告後に公表され，多くのメディアに取り上げられているほか，教育機関等でも活用されており，見込みに見合ったものとなっている。</t>
    <phoneticPr fontId="5"/>
  </si>
  <si>
    <t>開発協力白書は，図書館等にも置かれており，また，ウェブ版へのアクセスは，外務省HPのＯＤＡ関連部分では最大のものとなっている。</t>
    <rPh sb="0" eb="2">
      <t>カイハツ</t>
    </rPh>
    <rPh sb="2" eb="4">
      <t>キョウリョク</t>
    </rPh>
    <rPh sb="4" eb="6">
      <t>ハクショ</t>
    </rPh>
    <rPh sb="8" eb="11">
      <t>トショカン</t>
    </rPh>
    <rPh sb="11" eb="12">
      <t>トウ</t>
    </rPh>
    <rPh sb="14" eb="15">
      <t>オ</t>
    </rPh>
    <rPh sb="27" eb="28">
      <t>バン</t>
    </rPh>
    <rPh sb="36" eb="39">
      <t>ガイムショウ</t>
    </rPh>
    <rPh sb="45" eb="47">
      <t>カンレン</t>
    </rPh>
    <rPh sb="47" eb="49">
      <t>ブブン</t>
    </rPh>
    <rPh sb="51" eb="53">
      <t>サイダイ</t>
    </rPh>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</si>
  <si>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t>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</si>
  <si>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</si>
  <si>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rPh sb="24" eb="26">
      <t>カイハツ</t>
    </rPh>
    <rPh sb="26" eb="28">
      <t>キョウリョク</t>
    </rPh>
    <rPh sb="130" eb="131">
      <t>ヨ</t>
    </rPh>
    <rPh sb="142" eb="143">
      <t>トウ</t>
    </rPh>
    <phoneticPr fontId="5"/>
  </si>
  <si>
    <t>開発協力白書公表先
http://www.mofa.go.jp/mofaj/gaiko/oda/shiryo/hakusyo.html</t>
    <phoneticPr fontId="5"/>
  </si>
  <si>
    <t>556</t>
    <phoneticPr fontId="5"/>
  </si>
  <si>
    <t>279</t>
    <phoneticPr fontId="5"/>
  </si>
  <si>
    <t>111</t>
    <phoneticPr fontId="5"/>
  </si>
  <si>
    <t>106</t>
    <phoneticPr fontId="5"/>
  </si>
  <si>
    <t>111</t>
    <phoneticPr fontId="5"/>
  </si>
  <si>
    <t>140</t>
    <phoneticPr fontId="5"/>
  </si>
  <si>
    <t>人件費</t>
    <rPh sb="0" eb="3">
      <t>ジンケンヒ</t>
    </rPh>
    <phoneticPr fontId="5"/>
  </si>
  <si>
    <t>派遣職員人件費</t>
    <rPh sb="0" eb="2">
      <t>ハケン</t>
    </rPh>
    <rPh sb="2" eb="4">
      <t>ショクイン</t>
    </rPh>
    <rPh sb="4" eb="7">
      <t>ジンケンヒ</t>
    </rPh>
    <phoneticPr fontId="5"/>
  </si>
  <si>
    <t>開発協力白書執筆（一部）・編集・英訳・製本・発送</t>
    <rPh sb="0" eb="2">
      <t>カイハツ</t>
    </rPh>
    <rPh sb="2" eb="4">
      <t>キョウリョク</t>
    </rPh>
    <rPh sb="4" eb="6">
      <t>ハクショ</t>
    </rPh>
    <rPh sb="6" eb="8">
      <t>シッピツ</t>
    </rPh>
    <rPh sb="9" eb="11">
      <t>イチブ</t>
    </rPh>
    <rPh sb="13" eb="15">
      <t>ヘンシュウ</t>
    </rPh>
    <rPh sb="16" eb="18">
      <t>エイヤク</t>
    </rPh>
    <rPh sb="19" eb="21">
      <t>セイホン</t>
    </rPh>
    <rPh sb="22" eb="24">
      <t>ハッソウ</t>
    </rPh>
    <phoneticPr fontId="5"/>
  </si>
  <si>
    <t>（株）朝日エンジニアリング</t>
    <rPh sb="0" eb="3">
      <t>カブ</t>
    </rPh>
    <rPh sb="3" eb="5">
      <t>アサヒ</t>
    </rPh>
    <phoneticPr fontId="5"/>
  </si>
  <si>
    <t>派遣職員賃金</t>
    <rPh sb="0" eb="2">
      <t>ハケン</t>
    </rPh>
    <rPh sb="2" eb="4">
      <t>ショクイン</t>
    </rPh>
    <rPh sb="4" eb="6">
      <t>チンギン</t>
    </rPh>
    <phoneticPr fontId="5"/>
  </si>
  <si>
    <t>日経印刷</t>
    <rPh sb="0" eb="2">
      <t>ニッケイ</t>
    </rPh>
    <rPh sb="2" eb="4">
      <t>インサツ</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</si>
  <si>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</si>
  <si>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t>
    <phoneticPr fontId="5"/>
  </si>
  <si>
    <t>発行額／発行部数　</t>
    <rPh sb="0" eb="3">
      <t>ハッコウガク</t>
    </rPh>
    <rPh sb="4" eb="6">
      <t>ハッコウ</t>
    </rPh>
    <rPh sb="6" eb="8">
      <t>ブスウ</t>
    </rPh>
    <phoneticPr fontId="5"/>
  </si>
  <si>
    <t>円</t>
    <rPh sb="0" eb="1">
      <t>エン</t>
    </rPh>
    <phoneticPr fontId="5"/>
  </si>
  <si>
    <t>　　発行額/
発行部数</t>
    <rPh sb="2" eb="5">
      <t>ハッコウガク</t>
    </rPh>
    <rPh sb="7" eb="9">
      <t>ハッコウ</t>
    </rPh>
    <rPh sb="9" eb="11">
      <t>ブスウ</t>
    </rPh>
    <phoneticPr fontId="5"/>
  </si>
  <si>
    <t>20,062千円
/
6,000部</t>
    <rPh sb="6" eb="8">
      <t>センエン</t>
    </rPh>
    <rPh sb="16" eb="17">
      <t>ブ</t>
    </rPh>
    <phoneticPr fontId="5"/>
  </si>
  <si>
    <t>18,733千円
/
5,500部</t>
    <rPh sb="6" eb="8">
      <t>センエン</t>
    </rPh>
    <rPh sb="16" eb="17">
      <t>ブ</t>
    </rPh>
    <phoneticPr fontId="5"/>
  </si>
  <si>
    <t>20,062千円
/
5,500部</t>
    <rPh sb="6" eb="8">
      <t>センエン</t>
    </rPh>
    <rPh sb="16" eb="17">
      <t>ブ</t>
    </rPh>
    <phoneticPr fontId="5"/>
  </si>
  <si>
    <t>16,554千円/5,500部</t>
    <rPh sb="6" eb="8">
      <t>センエン</t>
    </rPh>
    <rPh sb="14" eb="15">
      <t>ブ</t>
    </rPh>
    <phoneticPr fontId="5"/>
  </si>
  <si>
    <t>-</t>
    <phoneticPr fontId="5"/>
  </si>
  <si>
    <t>-</t>
    <phoneticPr fontId="5"/>
  </si>
  <si>
    <t>開発協力白書を通じた広報及び啓蒙により，開発協力分野における世界の諸課題と我が国の開発協力政策に対する国民の理解度向上を図り，我が国政策に対する支持を高める。</t>
    <rPh sb="20" eb="22">
      <t>カイハツ</t>
    </rPh>
    <rPh sb="22" eb="24">
      <t>キョウリョク</t>
    </rPh>
    <rPh sb="24" eb="26">
      <t>ブンヤ</t>
    </rPh>
    <rPh sb="30" eb="32">
      <t>セカイ</t>
    </rPh>
    <rPh sb="33" eb="36">
      <t>ショカダイ</t>
    </rPh>
    <rPh sb="37" eb="38">
      <t>ワ</t>
    </rPh>
    <rPh sb="39" eb="40">
      <t>クニ</t>
    </rPh>
    <rPh sb="41" eb="43">
      <t>カイハツ</t>
    </rPh>
    <rPh sb="43" eb="45">
      <t>キョウリョク</t>
    </rPh>
    <rPh sb="45" eb="47">
      <t>セイサク</t>
    </rPh>
    <rPh sb="48" eb="49">
      <t>タイ</t>
    </rPh>
    <rPh sb="51" eb="53">
      <t>コクミン</t>
    </rPh>
    <rPh sb="54" eb="57">
      <t>リカイド</t>
    </rPh>
    <rPh sb="57" eb="59">
      <t>コウジョウ</t>
    </rPh>
    <rPh sb="60" eb="61">
      <t>ハカ</t>
    </rPh>
    <rPh sb="63" eb="64">
      <t>ワ</t>
    </rPh>
    <rPh sb="65" eb="66">
      <t>クニ</t>
    </rPh>
    <rPh sb="66" eb="68">
      <t>セイサク</t>
    </rPh>
    <rPh sb="69" eb="70">
      <t>タイ</t>
    </rPh>
    <rPh sb="72" eb="74">
      <t>シジ</t>
    </rPh>
    <rPh sb="75" eb="76">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</si>
</sst>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135591</xdr:colOff>
      <xdr:row>741</xdr:row>
      <xdr:rowOff>230282</xdr:rowOff>
    </xdr:from>
    <xdr:ext cx="941796" cy="459100"/>
    <xdr:sp macro="" textlink="">
      <xdr:nvSpPr>
        <xdr:cNvPr id="15" name="テキスト ボックス 14"/>
        <xdr:cNvSpPr txBox="1"/>
      </xdr:nvSpPr>
      <xdr:spPr>
        <a:xfrm>
          <a:off x="4736166" y="39206582"/>
          <a:ext cx="941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外務省</a:t>
          </a:r>
          <a:endParaRPr kumimoji="1" lang="en-US" altLang="ja-JP" sz="1100"/>
        </a:p>
        <a:p>
          <a:r>
            <a:rPr kumimoji="1" lang="ja-JP" altLang="en-US" sz="1100"/>
            <a:t>（２０百万円）</a:t>
          </a:r>
        </a:p>
      </xdr:txBody>
    </xdr:sp>
    <xdr:clientData/>
  </xdr:oneCellAnchor>
  <xdr:twoCellAnchor>
    <xdr:from>
      <xdr:col>20</xdr:col>
      <xdr:colOff>41460</xdr:colOff>
      <xdr:row>740</xdr:row>
      <xdr:rowOff>295275</xdr:rowOff>
    </xdr:from>
    <xdr:to>
      <xdr:col>32</xdr:col>
      <xdr:colOff>9524</xdr:colOff>
      <xdr:row>743</xdr:row>
      <xdr:rowOff>162485</xdr:rowOff>
    </xdr:to>
    <xdr:sp macro="" textlink="">
      <xdr:nvSpPr>
        <xdr:cNvPr id="16" name="正方形/長方形 15"/>
        <xdr:cNvSpPr/>
      </xdr:nvSpPr>
      <xdr:spPr>
        <a:xfrm>
          <a:off x="4041960" y="38919150"/>
          <a:ext cx="2368364" cy="924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176717</xdr:colOff>
      <xdr:row>745</xdr:row>
      <xdr:rowOff>47625</xdr:rowOff>
    </xdr:from>
    <xdr:to>
      <xdr:col>20</xdr:col>
      <xdr:colOff>22411</xdr:colOff>
      <xdr:row>748</xdr:row>
      <xdr:rowOff>56029</xdr:rowOff>
    </xdr:to>
    <xdr:sp macro="" textlink="">
      <xdr:nvSpPr>
        <xdr:cNvPr id="17" name="左大かっこ 16"/>
        <xdr:cNvSpPr/>
      </xdr:nvSpPr>
      <xdr:spPr>
        <a:xfrm>
          <a:off x="3977192" y="40795575"/>
          <a:ext cx="45719" cy="9799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745</xdr:row>
      <xdr:rowOff>9524</xdr:rowOff>
    </xdr:from>
    <xdr:to>
      <xdr:col>32</xdr:col>
      <xdr:colOff>85725</xdr:colOff>
      <xdr:row>748</xdr:row>
      <xdr:rowOff>33617</xdr:rowOff>
    </xdr:to>
    <xdr:sp macro="" textlink="">
      <xdr:nvSpPr>
        <xdr:cNvPr id="18" name="右大かっこ 17"/>
        <xdr:cNvSpPr/>
      </xdr:nvSpPr>
      <xdr:spPr>
        <a:xfrm>
          <a:off x="6400800" y="40757474"/>
          <a:ext cx="85725" cy="99564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745</xdr:row>
      <xdr:rowOff>156883</xdr:rowOff>
    </xdr:from>
    <xdr:ext cx="2454088" cy="642484"/>
    <xdr:sp macro="" textlink="">
      <xdr:nvSpPr>
        <xdr:cNvPr id="19" name="テキスト ボックス 18"/>
        <xdr:cNvSpPr txBox="1"/>
      </xdr:nvSpPr>
      <xdr:spPr>
        <a:xfrm>
          <a:off x="4000500" y="40904833"/>
          <a:ext cx="245408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開発協力白書作成に伴う執筆（一部）・編集・英訳・製本・発送</a:t>
          </a:r>
          <a:endParaRPr kumimoji="1" lang="en-US" altLang="ja-JP" sz="1100"/>
        </a:p>
        <a:p>
          <a:r>
            <a:rPr kumimoji="1" lang="ja-JP" altLang="en-US" sz="1100"/>
            <a:t>開発協力白書編纂等業務派遣職員</a:t>
          </a:r>
        </a:p>
      </xdr:txBody>
    </xdr:sp>
    <xdr:clientData/>
  </xdr:oneCellAnchor>
  <xdr:twoCellAnchor>
    <xdr:from>
      <xdr:col>17</xdr:col>
      <xdr:colOff>68356</xdr:colOff>
      <xdr:row>750</xdr:row>
      <xdr:rowOff>12326</xdr:rowOff>
    </xdr:from>
    <xdr:to>
      <xdr:col>17</xdr:col>
      <xdr:colOff>68356</xdr:colOff>
      <xdr:row>752</xdr:row>
      <xdr:rowOff>50986</xdr:rowOff>
    </xdr:to>
    <xdr:cxnSp macro="">
      <xdr:nvCxnSpPr>
        <xdr:cNvPr id="20" name="直線矢印コネクタ 19"/>
        <xdr:cNvCxnSpPr/>
      </xdr:nvCxnSpPr>
      <xdr:spPr>
        <a:xfrm>
          <a:off x="3468781" y="41817551"/>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750</xdr:row>
      <xdr:rowOff>2801</xdr:rowOff>
    </xdr:from>
    <xdr:to>
      <xdr:col>35</xdr:col>
      <xdr:colOff>47625</xdr:colOff>
      <xdr:row>752</xdr:row>
      <xdr:rowOff>41461</xdr:rowOff>
    </xdr:to>
    <xdr:cxnSp macro="">
      <xdr:nvCxnSpPr>
        <xdr:cNvPr id="21" name="直線矢印コネクタ 20"/>
        <xdr:cNvCxnSpPr/>
      </xdr:nvCxnSpPr>
      <xdr:spPr>
        <a:xfrm>
          <a:off x="7048500" y="4180802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6724</xdr:colOff>
      <xdr:row>752</xdr:row>
      <xdr:rowOff>76760</xdr:rowOff>
    </xdr:from>
    <xdr:to>
      <xdr:col>22</xdr:col>
      <xdr:colOff>173132</xdr:colOff>
      <xdr:row>755</xdr:row>
      <xdr:rowOff>258296</xdr:rowOff>
    </xdr:to>
    <xdr:sp macro="" textlink="">
      <xdr:nvSpPr>
        <xdr:cNvPr id="22" name="正方形/長方形 21"/>
        <xdr:cNvSpPr/>
      </xdr:nvSpPr>
      <xdr:spPr>
        <a:xfrm>
          <a:off x="2206999" y="42586835"/>
          <a:ext cx="2366683" cy="1238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77881</xdr:colOff>
      <xdr:row>752</xdr:row>
      <xdr:rowOff>35297</xdr:rowOff>
    </xdr:from>
    <xdr:to>
      <xdr:col>41</xdr:col>
      <xdr:colOff>45944</xdr:colOff>
      <xdr:row>755</xdr:row>
      <xdr:rowOff>216833</xdr:rowOff>
    </xdr:to>
    <xdr:sp macro="" textlink="">
      <xdr:nvSpPr>
        <xdr:cNvPr id="23" name="正方形/長方形 22"/>
        <xdr:cNvSpPr/>
      </xdr:nvSpPr>
      <xdr:spPr>
        <a:xfrm>
          <a:off x="5878606" y="42545372"/>
          <a:ext cx="2368363" cy="1238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50426</xdr:colOff>
      <xdr:row>752</xdr:row>
      <xdr:rowOff>249891</xdr:rowOff>
    </xdr:from>
    <xdr:ext cx="2229971" cy="862853"/>
    <xdr:sp macro="" textlink="">
      <xdr:nvSpPr>
        <xdr:cNvPr id="24" name="テキスト ボックス 23"/>
        <xdr:cNvSpPr txBox="1"/>
      </xdr:nvSpPr>
      <xdr:spPr>
        <a:xfrm>
          <a:off x="2250701" y="42759966"/>
          <a:ext cx="2229971"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派遣職員経費</a:t>
          </a:r>
          <a:endParaRPr kumimoji="1" lang="en-US" altLang="ja-JP" sz="1100"/>
        </a:p>
        <a:p>
          <a:r>
            <a:rPr kumimoji="1" lang="ja-JP" altLang="en-US" sz="1100"/>
            <a:t>（株）朝日エンジニアリング</a:t>
          </a:r>
          <a:endParaRPr kumimoji="1" lang="en-US" altLang="ja-JP" sz="1100"/>
        </a:p>
        <a:p>
          <a:r>
            <a:rPr kumimoji="1" lang="ja-JP" altLang="en-US" sz="1100"/>
            <a:t>　　３百万円</a:t>
          </a:r>
          <a:endParaRPr kumimoji="1" lang="en-US" altLang="ja-JP" sz="1100"/>
        </a:p>
        <a:p>
          <a:r>
            <a:rPr kumimoji="1" lang="ja-JP" altLang="en-US" sz="1100"/>
            <a:t>　　</a:t>
          </a:r>
          <a:r>
            <a:rPr kumimoji="1" lang="en-US" altLang="ja-JP" sz="1100"/>
            <a:t>【</a:t>
          </a:r>
          <a:r>
            <a:rPr kumimoji="1" lang="ja-JP" altLang="en-US" sz="1100"/>
            <a:t>一般競争入札（最低価格）</a:t>
          </a:r>
          <a:r>
            <a:rPr kumimoji="1" lang="en-US" altLang="ja-JP" sz="1100"/>
            <a:t>】</a:t>
          </a:r>
        </a:p>
        <a:p>
          <a:endParaRPr kumimoji="1" lang="ja-JP" altLang="en-US" sz="1100"/>
        </a:p>
      </xdr:txBody>
    </xdr:sp>
    <xdr:clientData/>
  </xdr:oneCellAnchor>
  <xdr:oneCellAnchor>
    <xdr:from>
      <xdr:col>29</xdr:col>
      <xdr:colOff>141754</xdr:colOff>
      <xdr:row>752</xdr:row>
      <xdr:rowOff>206749</xdr:rowOff>
    </xdr:from>
    <xdr:ext cx="2229971" cy="874058"/>
    <xdr:sp macro="" textlink="">
      <xdr:nvSpPr>
        <xdr:cNvPr id="25" name="テキスト ボックス 24"/>
        <xdr:cNvSpPr txBox="1"/>
      </xdr:nvSpPr>
      <xdr:spPr>
        <a:xfrm>
          <a:off x="5942479" y="42716824"/>
          <a:ext cx="2229971" cy="87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開発協力白書制作</a:t>
          </a:r>
          <a:endParaRPr kumimoji="1" lang="en-US" altLang="ja-JP" sz="1100"/>
        </a:p>
        <a:p>
          <a:r>
            <a:rPr kumimoji="1" lang="ja-JP" altLang="en-US" sz="1100"/>
            <a:t>　日経印刷（株）</a:t>
          </a:r>
          <a:endParaRPr kumimoji="1" lang="en-US" altLang="ja-JP" sz="1100"/>
        </a:p>
        <a:p>
          <a:r>
            <a:rPr kumimoji="1" lang="ja-JP" altLang="en-US" sz="1100"/>
            <a:t>　　１７百万円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79562</xdr:colOff>
      <xdr:row>750</xdr:row>
      <xdr:rowOff>0</xdr:rowOff>
    </xdr:from>
    <xdr:to>
      <xdr:col>35</xdr:col>
      <xdr:colOff>47625</xdr:colOff>
      <xdr:row>750</xdr:row>
      <xdr:rowOff>11206</xdr:rowOff>
    </xdr:to>
    <xdr:cxnSp macro="">
      <xdr:nvCxnSpPr>
        <xdr:cNvPr id="26" name="直線コネクタ 25"/>
        <xdr:cNvCxnSpPr/>
      </xdr:nvCxnSpPr>
      <xdr:spPr>
        <a:xfrm flipV="1">
          <a:off x="3479987" y="41805225"/>
          <a:ext cx="3568513"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748</xdr:row>
      <xdr:rowOff>33618</xdr:rowOff>
    </xdr:from>
    <xdr:to>
      <xdr:col>26</xdr:col>
      <xdr:colOff>0</xdr:colOff>
      <xdr:row>749</xdr:row>
      <xdr:rowOff>336176</xdr:rowOff>
    </xdr:to>
    <xdr:cxnSp macro="">
      <xdr:nvCxnSpPr>
        <xdr:cNvPr id="27" name="直線コネクタ 26"/>
        <xdr:cNvCxnSpPr/>
      </xdr:nvCxnSpPr>
      <xdr:spPr>
        <a:xfrm>
          <a:off x="5200650" y="41753118"/>
          <a:ext cx="0" cy="407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140</v>
      </c>
      <c r="AT2" s="940"/>
      <c r="AU2" s="940"/>
      <c r="AV2" s="52" t="str">
        <f>IF(AW2="", "", "-")</f>
        <v/>
      </c>
      <c r="AW2" s="911"/>
      <c r="AX2" s="911"/>
    </row>
    <row r="3" spans="1:50" ht="21" customHeight="1" thickBot="1">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552</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68</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2" t="s">
        <v>548</v>
      </c>
      <c r="Z7" s="440"/>
      <c r="AA7" s="440"/>
      <c r="AB7" s="440"/>
      <c r="AC7" s="440"/>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2" t="s">
        <v>389</v>
      </c>
      <c r="B8" s="493"/>
      <c r="C8" s="493"/>
      <c r="D8" s="493"/>
      <c r="E8" s="493"/>
      <c r="F8" s="494"/>
      <c r="G8" s="941" t="str">
        <f>入力規則等!A26</f>
        <v>ＯＤＡ</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3"/>
    </row>
    <row r="13" spans="1:50" ht="21" customHeight="1">
      <c r="A13" s="614"/>
      <c r="B13" s="615"/>
      <c r="C13" s="615"/>
      <c r="D13" s="615"/>
      <c r="E13" s="615"/>
      <c r="F13" s="616"/>
      <c r="G13" s="724" t="s">
        <v>6</v>
      </c>
      <c r="H13" s="725"/>
      <c r="I13" s="765" t="s">
        <v>7</v>
      </c>
      <c r="J13" s="766"/>
      <c r="K13" s="766"/>
      <c r="L13" s="766"/>
      <c r="M13" s="766"/>
      <c r="N13" s="766"/>
      <c r="O13" s="767"/>
      <c r="P13" s="658">
        <v>20</v>
      </c>
      <c r="Q13" s="659"/>
      <c r="R13" s="659"/>
      <c r="S13" s="659"/>
      <c r="T13" s="659"/>
      <c r="U13" s="659"/>
      <c r="V13" s="660"/>
      <c r="W13" s="658">
        <v>20</v>
      </c>
      <c r="X13" s="659"/>
      <c r="Y13" s="659"/>
      <c r="Z13" s="659"/>
      <c r="AA13" s="659"/>
      <c r="AB13" s="659"/>
      <c r="AC13" s="660"/>
      <c r="AD13" s="658">
        <v>20</v>
      </c>
      <c r="AE13" s="659"/>
      <c r="AF13" s="659"/>
      <c r="AG13" s="659"/>
      <c r="AH13" s="659"/>
      <c r="AI13" s="659"/>
      <c r="AJ13" s="660"/>
      <c r="AK13" s="658">
        <v>17</v>
      </c>
      <c r="AL13" s="659"/>
      <c r="AM13" s="659"/>
      <c r="AN13" s="659"/>
      <c r="AO13" s="659"/>
      <c r="AP13" s="659"/>
      <c r="AQ13" s="660"/>
      <c r="AR13" s="919"/>
      <c r="AS13" s="920"/>
      <c r="AT13" s="920"/>
      <c r="AU13" s="920"/>
      <c r="AV13" s="920"/>
      <c r="AW13" s="920"/>
      <c r="AX13" s="921"/>
    </row>
    <row r="14" spans="1:50" ht="21" customHeight="1">
      <c r="A14" s="614"/>
      <c r="B14" s="615"/>
      <c r="C14" s="615"/>
      <c r="D14" s="615"/>
      <c r="E14" s="615"/>
      <c r="F14" s="616"/>
      <c r="G14" s="726"/>
      <c r="H14" s="727"/>
      <c r="I14" s="712" t="s">
        <v>8</v>
      </c>
      <c r="J14" s="763"/>
      <c r="K14" s="763"/>
      <c r="L14" s="763"/>
      <c r="M14" s="763"/>
      <c r="N14" s="763"/>
      <c r="O14" s="764"/>
      <c r="P14" s="658" t="s">
        <v>560</v>
      </c>
      <c r="Q14" s="659"/>
      <c r="R14" s="659"/>
      <c r="S14" s="659"/>
      <c r="T14" s="659"/>
      <c r="U14" s="659"/>
      <c r="V14" s="660"/>
      <c r="W14" s="658" t="s">
        <v>560</v>
      </c>
      <c r="X14" s="659"/>
      <c r="Y14" s="659"/>
      <c r="Z14" s="659"/>
      <c r="AA14" s="659"/>
      <c r="AB14" s="659"/>
      <c r="AC14" s="660"/>
      <c r="AD14" s="658" t="s">
        <v>560</v>
      </c>
      <c r="AE14" s="659"/>
      <c r="AF14" s="659"/>
      <c r="AG14" s="659"/>
      <c r="AH14" s="659"/>
      <c r="AI14" s="659"/>
      <c r="AJ14" s="660"/>
      <c r="AK14" s="658" t="s">
        <v>560</v>
      </c>
      <c r="AL14" s="659"/>
      <c r="AM14" s="659"/>
      <c r="AN14" s="659"/>
      <c r="AO14" s="659"/>
      <c r="AP14" s="659"/>
      <c r="AQ14" s="660"/>
      <c r="AR14" s="789"/>
      <c r="AS14" s="789"/>
      <c r="AT14" s="789"/>
      <c r="AU14" s="789"/>
      <c r="AV14" s="789"/>
      <c r="AW14" s="789"/>
      <c r="AX14" s="790"/>
    </row>
    <row r="15" spans="1:50" ht="21" customHeight="1">
      <c r="A15" s="614"/>
      <c r="B15" s="615"/>
      <c r="C15" s="615"/>
      <c r="D15" s="615"/>
      <c r="E15" s="615"/>
      <c r="F15" s="616"/>
      <c r="G15" s="726"/>
      <c r="H15" s="727"/>
      <c r="I15" s="712" t="s">
        <v>51</v>
      </c>
      <c r="J15" s="713"/>
      <c r="K15" s="713"/>
      <c r="L15" s="713"/>
      <c r="M15" s="713"/>
      <c r="N15" s="713"/>
      <c r="O15" s="714"/>
      <c r="P15" s="658" t="s">
        <v>560</v>
      </c>
      <c r="Q15" s="659"/>
      <c r="R15" s="659"/>
      <c r="S15" s="659"/>
      <c r="T15" s="659"/>
      <c r="U15" s="659"/>
      <c r="V15" s="660"/>
      <c r="W15" s="658" t="s">
        <v>560</v>
      </c>
      <c r="X15" s="659"/>
      <c r="Y15" s="659"/>
      <c r="Z15" s="659"/>
      <c r="AA15" s="659"/>
      <c r="AB15" s="659"/>
      <c r="AC15" s="660"/>
      <c r="AD15" s="658" t="s">
        <v>560</v>
      </c>
      <c r="AE15" s="659"/>
      <c r="AF15" s="659"/>
      <c r="AG15" s="659"/>
      <c r="AH15" s="659"/>
      <c r="AI15" s="659"/>
      <c r="AJ15" s="660"/>
      <c r="AK15" s="658" t="s">
        <v>560</v>
      </c>
      <c r="AL15" s="659"/>
      <c r="AM15" s="659"/>
      <c r="AN15" s="659"/>
      <c r="AO15" s="659"/>
      <c r="AP15" s="659"/>
      <c r="AQ15" s="660"/>
      <c r="AR15" s="658"/>
      <c r="AS15" s="659"/>
      <c r="AT15" s="659"/>
      <c r="AU15" s="659"/>
      <c r="AV15" s="659"/>
      <c r="AW15" s="659"/>
      <c r="AX15" s="807"/>
    </row>
    <row r="16" spans="1:50" ht="21" customHeight="1">
      <c r="A16" s="614"/>
      <c r="B16" s="615"/>
      <c r="C16" s="615"/>
      <c r="D16" s="615"/>
      <c r="E16" s="615"/>
      <c r="F16" s="616"/>
      <c r="G16" s="726"/>
      <c r="H16" s="727"/>
      <c r="I16" s="712" t="s">
        <v>52</v>
      </c>
      <c r="J16" s="713"/>
      <c r="K16" s="713"/>
      <c r="L16" s="713"/>
      <c r="M16" s="713"/>
      <c r="N16" s="713"/>
      <c r="O16" s="714"/>
      <c r="P16" s="658" t="s">
        <v>560</v>
      </c>
      <c r="Q16" s="659"/>
      <c r="R16" s="659"/>
      <c r="S16" s="659"/>
      <c r="T16" s="659"/>
      <c r="U16" s="659"/>
      <c r="V16" s="660"/>
      <c r="W16" s="658" t="s">
        <v>560</v>
      </c>
      <c r="X16" s="659"/>
      <c r="Y16" s="659"/>
      <c r="Z16" s="659"/>
      <c r="AA16" s="659"/>
      <c r="AB16" s="659"/>
      <c r="AC16" s="660"/>
      <c r="AD16" s="658" t="s">
        <v>560</v>
      </c>
      <c r="AE16" s="659"/>
      <c r="AF16" s="659"/>
      <c r="AG16" s="659"/>
      <c r="AH16" s="659"/>
      <c r="AI16" s="659"/>
      <c r="AJ16" s="660"/>
      <c r="AK16" s="658" t="s">
        <v>560</v>
      </c>
      <c r="AL16" s="659"/>
      <c r="AM16" s="659"/>
      <c r="AN16" s="659"/>
      <c r="AO16" s="659"/>
      <c r="AP16" s="659"/>
      <c r="AQ16" s="660"/>
      <c r="AR16" s="758"/>
      <c r="AS16" s="759"/>
      <c r="AT16" s="759"/>
      <c r="AU16" s="759"/>
      <c r="AV16" s="759"/>
      <c r="AW16" s="759"/>
      <c r="AX16" s="760"/>
    </row>
    <row r="17" spans="1:50" ht="24.75" customHeight="1">
      <c r="A17" s="614"/>
      <c r="B17" s="615"/>
      <c r="C17" s="615"/>
      <c r="D17" s="615"/>
      <c r="E17" s="615"/>
      <c r="F17" s="616"/>
      <c r="G17" s="726"/>
      <c r="H17" s="727"/>
      <c r="I17" s="712" t="s">
        <v>50</v>
      </c>
      <c r="J17" s="763"/>
      <c r="K17" s="763"/>
      <c r="L17" s="763"/>
      <c r="M17" s="763"/>
      <c r="N17" s="763"/>
      <c r="O17" s="764"/>
      <c r="P17" s="658" t="s">
        <v>560</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t="s">
        <v>560</v>
      </c>
      <c r="AL17" s="659"/>
      <c r="AM17" s="659"/>
      <c r="AN17" s="659"/>
      <c r="AO17" s="659"/>
      <c r="AP17" s="659"/>
      <c r="AQ17" s="660"/>
      <c r="AR17" s="917"/>
      <c r="AS17" s="917"/>
      <c r="AT17" s="917"/>
      <c r="AU17" s="917"/>
      <c r="AV17" s="917"/>
      <c r="AW17" s="917"/>
      <c r="AX17" s="918"/>
    </row>
    <row r="18" spans="1:50" ht="24.75" customHeight="1">
      <c r="A18" s="614"/>
      <c r="B18" s="615"/>
      <c r="C18" s="615"/>
      <c r="D18" s="615"/>
      <c r="E18" s="615"/>
      <c r="F18" s="616"/>
      <c r="G18" s="728"/>
      <c r="H18" s="729"/>
      <c r="I18" s="717" t="s">
        <v>20</v>
      </c>
      <c r="J18" s="718"/>
      <c r="K18" s="718"/>
      <c r="L18" s="718"/>
      <c r="M18" s="718"/>
      <c r="N18" s="718"/>
      <c r="O18" s="719"/>
      <c r="P18" s="879">
        <f>SUM(P13:V17)</f>
        <v>20</v>
      </c>
      <c r="Q18" s="880"/>
      <c r="R18" s="880"/>
      <c r="S18" s="880"/>
      <c r="T18" s="880"/>
      <c r="U18" s="880"/>
      <c r="V18" s="881"/>
      <c r="W18" s="879">
        <f>SUM(W13:AC17)</f>
        <v>20</v>
      </c>
      <c r="X18" s="880"/>
      <c r="Y18" s="880"/>
      <c r="Z18" s="880"/>
      <c r="AA18" s="880"/>
      <c r="AB18" s="880"/>
      <c r="AC18" s="881"/>
      <c r="AD18" s="879">
        <f>SUM(AD13:AJ17)</f>
        <v>20</v>
      </c>
      <c r="AE18" s="880"/>
      <c r="AF18" s="880"/>
      <c r="AG18" s="880"/>
      <c r="AH18" s="880"/>
      <c r="AI18" s="880"/>
      <c r="AJ18" s="881"/>
      <c r="AK18" s="879">
        <f>SUM(AK13:AQ17)</f>
        <v>17</v>
      </c>
      <c r="AL18" s="880"/>
      <c r="AM18" s="880"/>
      <c r="AN18" s="880"/>
      <c r="AO18" s="880"/>
      <c r="AP18" s="880"/>
      <c r="AQ18" s="881"/>
      <c r="AR18" s="879">
        <f>SUM(AR13:AX17)</f>
        <v>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8">
        <v>20</v>
      </c>
      <c r="Q19" s="659"/>
      <c r="R19" s="659"/>
      <c r="S19" s="659"/>
      <c r="T19" s="659"/>
      <c r="U19" s="659"/>
      <c r="V19" s="660"/>
      <c r="W19" s="658">
        <v>20</v>
      </c>
      <c r="X19" s="659"/>
      <c r="Y19" s="659"/>
      <c r="Z19" s="659"/>
      <c r="AA19" s="659"/>
      <c r="AB19" s="659"/>
      <c r="AC19" s="660"/>
      <c r="AD19" s="658">
        <v>20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7" t="s">
        <v>10</v>
      </c>
      <c r="H20" s="878"/>
      <c r="I20" s="878"/>
      <c r="J20" s="878"/>
      <c r="K20" s="878"/>
      <c r="L20" s="878"/>
      <c r="M20" s="878"/>
      <c r="N20" s="878"/>
      <c r="O20" s="878"/>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50"/>
      <c r="B21" s="851"/>
      <c r="C21" s="851"/>
      <c r="D21" s="851"/>
      <c r="E21" s="851"/>
      <c r="F21" s="946"/>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c r="A23" s="967"/>
      <c r="B23" s="968"/>
      <c r="C23" s="968"/>
      <c r="D23" s="968"/>
      <c r="E23" s="968"/>
      <c r="F23" s="969"/>
      <c r="G23" s="952" t="s">
        <v>561</v>
      </c>
      <c r="H23" s="953"/>
      <c r="I23" s="953"/>
      <c r="J23" s="953"/>
      <c r="K23" s="953"/>
      <c r="L23" s="953"/>
      <c r="M23" s="953"/>
      <c r="N23" s="953"/>
      <c r="O23" s="954"/>
      <c r="P23" s="919">
        <v>17</v>
      </c>
      <c r="Q23" s="920"/>
      <c r="R23" s="920"/>
      <c r="S23" s="920"/>
      <c r="T23" s="920"/>
      <c r="U23" s="920"/>
      <c r="V23" s="937"/>
      <c r="W23" s="919"/>
      <c r="X23" s="920"/>
      <c r="Y23" s="920"/>
      <c r="Z23" s="920"/>
      <c r="AA23" s="920"/>
      <c r="AB23" s="920"/>
      <c r="AC23" s="937"/>
      <c r="AD23" s="974" t="s">
        <v>562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475</v>
      </c>
      <c r="H29" s="962"/>
      <c r="I29" s="962"/>
      <c r="J29" s="962"/>
      <c r="K29" s="962"/>
      <c r="L29" s="962"/>
      <c r="M29" s="962"/>
      <c r="N29" s="962"/>
      <c r="O29" s="963"/>
      <c r="P29" s="933">
        <f>AK13</f>
        <v>17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v>31</v>
      </c>
      <c r="AV31" s="193"/>
      <c r="AW31" s="395" t="s">
        <v>300</v>
      </c>
      <c r="AX31" s="396"/>
    </row>
    <row r="32" spans="1:50" ht="51" customHeight="1">
      <c r="A32" s="400"/>
      <c r="B32" s="398"/>
      <c r="C32" s="398"/>
      <c r="D32" s="398"/>
      <c r="E32" s="398"/>
      <c r="F32" s="399"/>
      <c r="G32" s="561" t="s">
        <v>613</v>
      </c>
      <c r="H32" s="562"/>
      <c r="I32" s="562"/>
      <c r="J32" s="562"/>
      <c r="K32" s="562"/>
      <c r="L32" s="562"/>
      <c r="M32" s="562"/>
      <c r="N32" s="562"/>
      <c r="O32" s="563"/>
      <c r="P32" s="99" t="s">
        <v>563</v>
      </c>
      <c r="Q32" s="99"/>
      <c r="R32" s="99"/>
      <c r="S32" s="99"/>
      <c r="T32" s="99"/>
      <c r="U32" s="99"/>
      <c r="V32" s="99"/>
      <c r="W32" s="99"/>
      <c r="X32" s="100"/>
      <c r="Y32" s="468" t="s">
        <v>12</v>
      </c>
      <c r="Z32" s="528"/>
      <c r="AA32" s="529"/>
      <c r="AB32" s="458" t="s">
        <v>564</v>
      </c>
      <c r="AC32" s="458"/>
      <c r="AD32" s="458"/>
      <c r="AE32" s="212">
        <v>760000</v>
      </c>
      <c r="AF32" s="213"/>
      <c r="AG32" s="213"/>
      <c r="AH32" s="213"/>
      <c r="AI32" s="212">
        <v>870000</v>
      </c>
      <c r="AJ32" s="213"/>
      <c r="AK32" s="213"/>
      <c r="AL32" s="213"/>
      <c r="AM32" s="212">
        <v>785000</v>
      </c>
      <c r="AN32" s="213"/>
      <c r="AO32" s="213"/>
      <c r="AP32" s="213"/>
      <c r="AQ32" s="334" t="s">
        <v>603</v>
      </c>
      <c r="AR32" s="201"/>
      <c r="AS32" s="201"/>
      <c r="AT32" s="335"/>
      <c r="AU32" s="213" t="s">
        <v>612</v>
      </c>
      <c r="AV32" s="213"/>
      <c r="AW32" s="213"/>
      <c r="AX32" s="215"/>
    </row>
    <row r="33" spans="1:50" ht="51"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458" t="s">
        <v>564</v>
      </c>
      <c r="AC33" s="458"/>
      <c r="AD33" s="458"/>
      <c r="AE33" s="212">
        <v>1000000</v>
      </c>
      <c r="AF33" s="213"/>
      <c r="AG33" s="213"/>
      <c r="AH33" s="213"/>
      <c r="AI33" s="212">
        <v>1000000</v>
      </c>
      <c r="AJ33" s="213"/>
      <c r="AK33" s="213"/>
      <c r="AL33" s="213"/>
      <c r="AM33" s="212">
        <v>1000000</v>
      </c>
      <c r="AN33" s="213"/>
      <c r="AO33" s="213"/>
      <c r="AP33" s="213"/>
      <c r="AQ33" s="334">
        <v>1000000</v>
      </c>
      <c r="AR33" s="201"/>
      <c r="AS33" s="201"/>
      <c r="AT33" s="335"/>
      <c r="AU33" s="213"/>
      <c r="AV33" s="213"/>
      <c r="AW33" s="213"/>
      <c r="AX33" s="215"/>
    </row>
    <row r="34" spans="1:50" ht="51"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76</v>
      </c>
      <c r="AF34" s="213"/>
      <c r="AG34" s="213"/>
      <c r="AH34" s="213"/>
      <c r="AI34" s="212">
        <v>87</v>
      </c>
      <c r="AJ34" s="213"/>
      <c r="AK34" s="213"/>
      <c r="AL34" s="213"/>
      <c r="AM34" s="212">
        <v>79</v>
      </c>
      <c r="AN34" s="213"/>
      <c r="AO34" s="213"/>
      <c r="AP34" s="213"/>
      <c r="AQ34" s="334" t="s">
        <v>611</v>
      </c>
      <c r="AR34" s="201"/>
      <c r="AS34" s="201"/>
      <c r="AT34" s="335"/>
      <c r="AU34" s="213" t="s">
        <v>611</v>
      </c>
      <c r="AV34" s="213"/>
      <c r="AW34" s="213"/>
      <c r="AX34" s="215"/>
    </row>
    <row r="35" spans="1:50" ht="23.25" customHeight="1">
      <c r="A35" s="220" t="s">
        <v>527</v>
      </c>
      <c r="B35" s="221"/>
      <c r="C35" s="221"/>
      <c r="D35" s="221"/>
      <c r="E35" s="221"/>
      <c r="F35" s="222"/>
      <c r="G35" s="226" t="s">
        <v>565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0.75" hidden="1" customHeight="1" thickBo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18.75" hidden="1" customHeight="1" thickBot="1">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thickBot="1">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thickBot="1">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thickBot="1">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thickBot="1">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thickBot="1">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thickBot="1">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thickBot="1">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thickBot="1">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thickBot="1">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thickBot="1">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thickBot="1">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thickBot="1">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thickBot="1">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thickBot="1">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thickBot="1">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thickBot="1">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thickBot="1">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thickBot="1">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c r="A101" s="419"/>
      <c r="B101" s="420"/>
      <c r="C101" s="420"/>
      <c r="D101" s="420"/>
      <c r="E101" s="420"/>
      <c r="F101" s="421"/>
      <c r="G101" s="99" t="s">
        <v>566</v>
      </c>
      <c r="H101" s="99"/>
      <c r="I101" s="99"/>
      <c r="J101" s="99"/>
      <c r="K101" s="99"/>
      <c r="L101" s="99"/>
      <c r="M101" s="99"/>
      <c r="N101" s="99"/>
      <c r="O101" s="99"/>
      <c r="P101" s="99"/>
      <c r="Q101" s="99"/>
      <c r="R101" s="99"/>
      <c r="S101" s="99"/>
      <c r="T101" s="99"/>
      <c r="U101" s="99"/>
      <c r="V101" s="99"/>
      <c r="W101" s="99"/>
      <c r="X101" s="100"/>
      <c r="Y101" s="539" t="s">
        <v>55</v>
      </c>
      <c r="Z101" s="540"/>
      <c r="AA101" s="541"/>
      <c r="AB101" s="458" t="s">
        <v>567</v>
      </c>
      <c r="AC101" s="458"/>
      <c r="AD101" s="458"/>
      <c r="AE101" s="212">
        <v>6000</v>
      </c>
      <c r="AF101" s="213"/>
      <c r="AG101" s="213"/>
      <c r="AH101" s="214"/>
      <c r="AI101" s="212">
        <v>5500</v>
      </c>
      <c r="AJ101" s="213"/>
      <c r="AK101" s="213"/>
      <c r="AL101" s="214"/>
      <c r="AM101" s="212">
        <v>5500</v>
      </c>
      <c r="AN101" s="213"/>
      <c r="AO101" s="213"/>
      <c r="AP101" s="214"/>
      <c r="AQ101" s="212" t="s">
        <v>603</v>
      </c>
      <c r="AR101" s="213"/>
      <c r="AS101" s="213"/>
      <c r="AT101" s="214"/>
      <c r="AU101" s="212" t="s">
        <v>603</v>
      </c>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567</v>
      </c>
      <c r="AC102" s="458"/>
      <c r="AD102" s="458"/>
      <c r="AE102" s="415">
        <v>5500</v>
      </c>
      <c r="AF102" s="415"/>
      <c r="AG102" s="415"/>
      <c r="AH102" s="415"/>
      <c r="AI102" s="415">
        <v>5500</v>
      </c>
      <c r="AJ102" s="415"/>
      <c r="AK102" s="415"/>
      <c r="AL102" s="415"/>
      <c r="AM102" s="415">
        <v>5500</v>
      </c>
      <c r="AN102" s="415"/>
      <c r="AO102" s="415"/>
      <c r="AP102" s="415"/>
      <c r="AQ102" s="267">
        <v>5500</v>
      </c>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hidden="1"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hidden="1" customHeight="1">
      <c r="A116" s="436"/>
      <c r="B116" s="437"/>
      <c r="C116" s="437"/>
      <c r="D116" s="437"/>
      <c r="E116" s="437"/>
      <c r="F116" s="438"/>
      <c r="G116" s="390" t="s">
        <v>541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c r="AF116" s="415"/>
      <c r="AG116" s="415"/>
      <c r="AH116" s="415"/>
      <c r="AI116" s="415"/>
      <c r="AJ116" s="415"/>
      <c r="AK116" s="415"/>
      <c r="AL116" s="415"/>
      <c r="AM116" s="415"/>
      <c r="AN116" s="415"/>
      <c r="AO116" s="415"/>
      <c r="AP116" s="415"/>
      <c r="AQ116" s="212"/>
      <c r="AR116" s="213"/>
      <c r="AS116" s="213"/>
      <c r="AT116" s="213"/>
      <c r="AU116" s="213"/>
      <c r="AV116" s="213"/>
      <c r="AW116" s="213"/>
      <c r="AX116" s="215"/>
    </row>
    <row r="117" spans="1:50" ht="46.5" hidden="1"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customHeight="1">
      <c r="A119" s="436"/>
      <c r="B119" s="437"/>
      <c r="C119" s="437"/>
      <c r="D119" s="437"/>
      <c r="E119" s="437"/>
      <c r="F119" s="438"/>
      <c r="G119" s="390" t="s">
        <v>604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605</v>
      </c>
      <c r="AC119" s="460"/>
      <c r="AD119" s="461"/>
      <c r="AE119" s="415">
        <v>3344</v>
      </c>
      <c r="AF119" s="415"/>
      <c r="AG119" s="415"/>
      <c r="AH119" s="415"/>
      <c r="AI119" s="415">
        <v>3413</v>
      </c>
      <c r="AJ119" s="415"/>
      <c r="AK119" s="415"/>
      <c r="AL119" s="415"/>
      <c r="AM119" s="415">
        <v>3647</v>
      </c>
      <c r="AN119" s="415"/>
      <c r="AO119" s="415"/>
      <c r="AP119" s="415"/>
      <c r="AQ119" s="415">
        <v>3009</v>
      </c>
      <c r="AR119" s="415"/>
      <c r="AS119" s="415"/>
      <c r="AT119" s="415"/>
      <c r="AU119" s="415"/>
      <c r="AV119" s="415"/>
      <c r="AW119" s="415"/>
      <c r="AX119" s="547"/>
    </row>
    <row r="120" spans="1:50" ht="46.5" customHeight="1" thickBo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606</v>
      </c>
      <c r="AC120" s="470"/>
      <c r="AD120" s="471"/>
      <c r="AE120" s="626" t="s">
        <v>607</v>
      </c>
      <c r="AF120" s="548"/>
      <c r="AG120" s="548"/>
      <c r="AH120" s="548"/>
      <c r="AI120" s="626" t="s">
        <v>608</v>
      </c>
      <c r="AJ120" s="548"/>
      <c r="AK120" s="548"/>
      <c r="AL120" s="548"/>
      <c r="AM120" s="626" t="s">
        <v>609</v>
      </c>
      <c r="AN120" s="548"/>
      <c r="AO120" s="548"/>
      <c r="AP120" s="548"/>
      <c r="AQ120" s="548" t="s">
        <v>610</v>
      </c>
      <c r="AR120" s="548"/>
      <c r="AS120" s="548"/>
      <c r="AT120" s="548"/>
      <c r="AU120" s="548"/>
      <c r="AV120" s="548"/>
      <c r="AW120" s="548"/>
      <c r="AX120" s="549"/>
    </row>
    <row r="121" spans="1:50" ht="23.25" hidden="1" customHeight="1" thickBo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thickBot="1">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thickBo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thickBo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thickBot="1">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thickBo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thickBot="1">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thickBot="1">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165" t="s">
        <v>568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569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572</v>
      </c>
      <c r="AR133" s="193"/>
      <c r="AS133" s="127" t="s">
        <v>356</v>
      </c>
      <c r="AT133" s="128"/>
      <c r="AU133" s="194" t="s">
        <v>572</v>
      </c>
      <c r="AV133" s="194"/>
      <c r="AW133" s="127" t="s">
        <v>300</v>
      </c>
      <c r="AX133" s="189"/>
    </row>
    <row r="134" spans="1:50" ht="39.75" customHeight="1">
      <c r="A134" s="183"/>
      <c r="B134" s="180"/>
      <c r="C134" s="174"/>
      <c r="D134" s="180"/>
      <c r="E134" s="174"/>
      <c r="F134" s="175"/>
      <c r="G134" s="98" t="s">
        <v>571</v>
      </c>
      <c r="H134" s="99"/>
      <c r="I134" s="99"/>
      <c r="J134" s="99"/>
      <c r="K134" s="99"/>
      <c r="L134" s="99"/>
      <c r="M134" s="99"/>
      <c r="N134" s="99"/>
      <c r="O134" s="99"/>
      <c r="P134" s="99"/>
      <c r="Q134" s="99"/>
      <c r="R134" s="99"/>
      <c r="S134" s="99"/>
      <c r="T134" s="99"/>
      <c r="U134" s="99"/>
      <c r="V134" s="99"/>
      <c r="W134" s="99"/>
      <c r="X134" s="100"/>
      <c r="Y134" s="195" t="s">
        <v>379</v>
      </c>
      <c r="Z134" s="196"/>
      <c r="AA134" s="197"/>
      <c r="AB134" s="198" t="s">
        <v>466</v>
      </c>
      <c r="AC134" s="199"/>
      <c r="AD134" s="199"/>
      <c r="AE134" s="200" t="s">
        <v>466</v>
      </c>
      <c r="AF134" s="201"/>
      <c r="AG134" s="201"/>
      <c r="AH134" s="201"/>
      <c r="AI134" s="200" t="s">
        <v>466</v>
      </c>
      <c r="AJ134" s="201"/>
      <c r="AK134" s="201"/>
      <c r="AL134" s="201"/>
      <c r="AM134" s="200" t="s">
        <v>466</v>
      </c>
      <c r="AN134" s="201"/>
      <c r="AO134" s="201"/>
      <c r="AP134" s="201"/>
      <c r="AQ134" s="200" t="s">
        <v>466</v>
      </c>
      <c r="AR134" s="201"/>
      <c r="AS134" s="201"/>
      <c r="AT134" s="201"/>
      <c r="AU134" s="200" t="s">
        <v>466</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466</v>
      </c>
      <c r="AC135" s="207"/>
      <c r="AD135" s="207"/>
      <c r="AE135" s="200" t="s">
        <v>466</v>
      </c>
      <c r="AF135" s="201"/>
      <c r="AG135" s="201"/>
      <c r="AH135" s="201"/>
      <c r="AI135" s="200" t="s">
        <v>466</v>
      </c>
      <c r="AJ135" s="201"/>
      <c r="AK135" s="201"/>
      <c r="AL135" s="201"/>
      <c r="AM135" s="200" t="s">
        <v>466</v>
      </c>
      <c r="AN135" s="201"/>
      <c r="AO135" s="201"/>
      <c r="AP135" s="201"/>
      <c r="AQ135" s="200" t="s">
        <v>466</v>
      </c>
      <c r="AR135" s="201"/>
      <c r="AS135" s="201"/>
      <c r="AT135" s="201"/>
      <c r="AU135" s="200" t="s">
        <v>466</v>
      </c>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thickBo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thickBo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thickBo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thickBo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thickBo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thickBo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thickBo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thickBo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thickBo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thickBo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thickBo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thickBo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thickBo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thickBot="1">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18.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0.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c r="A248" s="183"/>
      <c r="B248" s="180"/>
      <c r="C248" s="174"/>
      <c r="D248" s="180"/>
      <c r="E248" s="119" t="s">
        <v>573</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customHeigh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0.7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0.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0.75"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0.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0.75"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c r="A430" s="183"/>
      <c r="B430" s="180"/>
      <c r="C430" s="172" t="s">
        <v>368</v>
      </c>
      <c r="D430" s="931"/>
      <c r="E430" s="168" t="s">
        <v>388</v>
      </c>
      <c r="F430" s="169"/>
      <c r="G430" s="899" t="s">
        <v>384</v>
      </c>
      <c r="H430" s="117"/>
      <c r="I430" s="117"/>
      <c r="J430" s="900" t="s">
        <v>570</v>
      </c>
      <c r="K430" s="901"/>
      <c r="L430" s="901"/>
      <c r="M430" s="901"/>
      <c r="N430" s="901"/>
      <c r="O430" s="901"/>
      <c r="P430" s="901"/>
      <c r="Q430" s="901"/>
      <c r="R430" s="901"/>
      <c r="S430" s="901"/>
      <c r="T430" s="902"/>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574</v>
      </c>
      <c r="AF432" s="194"/>
      <c r="AG432" s="127" t="s">
        <v>356</v>
      </c>
      <c r="AH432" s="128"/>
      <c r="AI432" s="150"/>
      <c r="AJ432" s="150"/>
      <c r="AK432" s="150"/>
      <c r="AL432" s="148"/>
      <c r="AM432" s="150"/>
      <c r="AN432" s="150"/>
      <c r="AO432" s="150"/>
      <c r="AP432" s="148"/>
      <c r="AQ432" s="590" t="s">
        <v>576</v>
      </c>
      <c r="AR432" s="194"/>
      <c r="AS432" s="127" t="s">
        <v>356</v>
      </c>
      <c r="AT432" s="128"/>
      <c r="AU432" s="194" t="s">
        <v>576</v>
      </c>
      <c r="AV432" s="194"/>
      <c r="AW432" s="127" t="s">
        <v>300</v>
      </c>
      <c r="AX432" s="189"/>
    </row>
    <row r="433" spans="1:50" ht="23.25" customHeight="1">
      <c r="A433" s="183"/>
      <c r="B433" s="180"/>
      <c r="C433" s="174"/>
      <c r="D433" s="180"/>
      <c r="E433" s="336"/>
      <c r="F433" s="337"/>
      <c r="G433" s="98" t="s">
        <v>574</v>
      </c>
      <c r="H433" s="99"/>
      <c r="I433" s="99"/>
      <c r="J433" s="99"/>
      <c r="K433" s="99"/>
      <c r="L433" s="99"/>
      <c r="M433" s="99"/>
      <c r="N433" s="99"/>
      <c r="O433" s="99"/>
      <c r="P433" s="99"/>
      <c r="Q433" s="99"/>
      <c r="R433" s="99"/>
      <c r="S433" s="99"/>
      <c r="T433" s="99"/>
      <c r="U433" s="99"/>
      <c r="V433" s="99"/>
      <c r="W433" s="99"/>
      <c r="X433" s="100"/>
      <c r="Y433" s="195" t="s">
        <v>12</v>
      </c>
      <c r="Z433" s="196"/>
      <c r="AA433" s="197"/>
      <c r="AB433" s="207" t="s">
        <v>574</v>
      </c>
      <c r="AC433" s="207"/>
      <c r="AD433" s="207"/>
      <c r="AE433" s="334" t="s">
        <v>574</v>
      </c>
      <c r="AF433" s="201"/>
      <c r="AG433" s="201"/>
      <c r="AH433" s="201"/>
      <c r="AI433" s="334" t="s">
        <v>574</v>
      </c>
      <c r="AJ433" s="201"/>
      <c r="AK433" s="201"/>
      <c r="AL433" s="201"/>
      <c r="AM433" s="334" t="s">
        <v>576</v>
      </c>
      <c r="AN433" s="201"/>
      <c r="AO433" s="201"/>
      <c r="AP433" s="335"/>
      <c r="AQ433" s="334" t="s">
        <v>576</v>
      </c>
      <c r="AR433" s="201"/>
      <c r="AS433" s="201"/>
      <c r="AT433" s="335"/>
      <c r="AU433" s="201" t="s">
        <v>576</v>
      </c>
      <c r="AV433" s="201"/>
      <c r="AW433" s="201"/>
      <c r="AX433" s="202"/>
    </row>
    <row r="434" spans="1:50" ht="23.25"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574</v>
      </c>
      <c r="AC434" s="199"/>
      <c r="AD434" s="199"/>
      <c r="AE434" s="334" t="s">
        <v>574</v>
      </c>
      <c r="AF434" s="201"/>
      <c r="AG434" s="201"/>
      <c r="AH434" s="335"/>
      <c r="AI434" s="334" t="s">
        <v>575</v>
      </c>
      <c r="AJ434" s="201"/>
      <c r="AK434" s="201"/>
      <c r="AL434" s="201"/>
      <c r="AM434" s="334" t="s">
        <v>576</v>
      </c>
      <c r="AN434" s="201"/>
      <c r="AO434" s="201"/>
      <c r="AP434" s="335"/>
      <c r="AQ434" s="334" t="s">
        <v>576</v>
      </c>
      <c r="AR434" s="201"/>
      <c r="AS434" s="201"/>
      <c r="AT434" s="335"/>
      <c r="AU434" s="201" t="s">
        <v>576</v>
      </c>
      <c r="AV434" s="201"/>
      <c r="AW434" s="201"/>
      <c r="AX434" s="202"/>
    </row>
    <row r="435" spans="1:50" ht="23.25"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574</v>
      </c>
      <c r="AF435" s="201"/>
      <c r="AG435" s="201"/>
      <c r="AH435" s="335"/>
      <c r="AI435" s="334" t="s">
        <v>574</v>
      </c>
      <c r="AJ435" s="201"/>
      <c r="AK435" s="201"/>
      <c r="AL435" s="201"/>
      <c r="AM435" s="334" t="s">
        <v>575</v>
      </c>
      <c r="AN435" s="201"/>
      <c r="AO435" s="201"/>
      <c r="AP435" s="335"/>
      <c r="AQ435" s="334" t="s">
        <v>575</v>
      </c>
      <c r="AR435" s="201"/>
      <c r="AS435" s="201"/>
      <c r="AT435" s="335"/>
      <c r="AU435" s="201" t="s">
        <v>576</v>
      </c>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83"/>
      <c r="B482" s="180"/>
      <c r="C482" s="174"/>
      <c r="D482" s="180"/>
      <c r="E482" s="119" t="s">
        <v>574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0.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2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0.7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0.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2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0.7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0.75" customHeight="1" thickBo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2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thickBo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42.75"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555</v>
      </c>
      <c r="AE702" s="340"/>
      <c r="AF702" s="340"/>
      <c r="AG702" s="382" t="s">
        <v>577</v>
      </c>
      <c r="AH702" s="383"/>
      <c r="AI702" s="383"/>
      <c r="AJ702" s="383"/>
      <c r="AK702" s="383"/>
      <c r="AL702" s="383"/>
      <c r="AM702" s="383"/>
      <c r="AN702" s="383"/>
      <c r="AO702" s="383"/>
      <c r="AP702" s="383"/>
      <c r="AQ702" s="383"/>
      <c r="AR702" s="383"/>
      <c r="AS702" s="383"/>
      <c r="AT702" s="383"/>
      <c r="AU702" s="383"/>
      <c r="AV702" s="383"/>
      <c r="AW702" s="383"/>
      <c r="AX702" s="384"/>
    </row>
    <row r="703" spans="1:50" ht="34.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555</v>
      </c>
      <c r="AE703" s="323"/>
      <c r="AF703" s="323"/>
      <c r="AG703" s="95" t="s">
        <v>578</v>
      </c>
      <c r="AH703" s="96"/>
      <c r="AI703" s="96"/>
      <c r="AJ703" s="96"/>
      <c r="AK703" s="96"/>
      <c r="AL703" s="96"/>
      <c r="AM703" s="96"/>
      <c r="AN703" s="96"/>
      <c r="AO703" s="96"/>
      <c r="AP703" s="96"/>
      <c r="AQ703" s="96"/>
      <c r="AR703" s="96"/>
      <c r="AS703" s="96"/>
      <c r="AT703" s="96"/>
      <c r="AU703" s="96"/>
      <c r="AV703" s="96"/>
      <c r="AW703" s="96"/>
      <c r="AX703" s="97"/>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579</v>
      </c>
      <c r="AE704" s="784"/>
      <c r="AF704" s="784"/>
      <c r="AG704" s="161"/>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555</v>
      </c>
      <c r="AE705" s="716"/>
      <c r="AF705" s="716"/>
      <c r="AG705" s="119" t="s">
        <v>586</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580</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579</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5" t="s">
        <v>581</v>
      </c>
      <c r="AH709" s="96"/>
      <c r="AI709" s="96"/>
      <c r="AJ709" s="96"/>
      <c r="AK709" s="96"/>
      <c r="AL709" s="96"/>
      <c r="AM709" s="96"/>
      <c r="AN709" s="96"/>
      <c r="AO709" s="96"/>
      <c r="AP709" s="96"/>
      <c r="AQ709" s="96"/>
      <c r="AR709" s="96"/>
      <c r="AS709" s="96"/>
      <c r="AT709" s="96"/>
      <c r="AU709" s="96"/>
      <c r="AV709" s="96"/>
      <c r="AW709" s="96"/>
      <c r="AX709" s="97"/>
    </row>
    <row r="710" spans="1:50" ht="26.25" customHeight="1">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579</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2.5" customHeight="1">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555</v>
      </c>
      <c r="AE711" s="323"/>
      <c r="AF711" s="323"/>
      <c r="AG711" s="95" t="s">
        <v>582</v>
      </c>
      <c r="AH711" s="96"/>
      <c r="AI711" s="96"/>
      <c r="AJ711" s="96"/>
      <c r="AK711" s="96"/>
      <c r="AL711" s="96"/>
      <c r="AM711" s="96"/>
      <c r="AN711" s="96"/>
      <c r="AO711" s="96"/>
      <c r="AP711" s="96"/>
      <c r="AQ711" s="96"/>
      <c r="AR711" s="96"/>
      <c r="AS711" s="96"/>
      <c r="AT711" s="96"/>
      <c r="AU711" s="96"/>
      <c r="AV711" s="96"/>
      <c r="AW711" s="96"/>
      <c r="AX711" s="97"/>
    </row>
    <row r="712" spans="1:50" ht="26.25" customHeight="1">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579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579</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37.5" customHeight="1">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555</v>
      </c>
      <c r="AE714" s="809"/>
      <c r="AF714" s="810"/>
      <c r="AG714" s="737" t="s">
        <v>583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579</v>
      </c>
      <c r="AE715" s="605"/>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579</v>
      </c>
      <c r="AE716" s="628"/>
      <c r="AF716" s="628"/>
      <c r="AG716" s="95"/>
      <c r="AH716" s="96"/>
      <c r="AI716" s="96"/>
      <c r="AJ716" s="96"/>
      <c r="AK716" s="96"/>
      <c r="AL716" s="96"/>
      <c r="AM716" s="96"/>
      <c r="AN716" s="96"/>
      <c r="AO716" s="96"/>
      <c r="AP716" s="96"/>
      <c r="AQ716" s="96"/>
      <c r="AR716" s="96"/>
      <c r="AS716" s="96"/>
      <c r="AT716" s="96"/>
      <c r="AU716" s="96"/>
      <c r="AV716" s="96"/>
      <c r="AW716" s="96"/>
      <c r="AX716" s="97"/>
    </row>
    <row r="717" spans="1:50" ht="46.5" customHeight="1">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5" t="s">
        <v>584</v>
      </c>
      <c r="AH717" s="96"/>
      <c r="AI717" s="96"/>
      <c r="AJ717" s="96"/>
      <c r="AK717" s="96"/>
      <c r="AL717" s="96"/>
      <c r="AM717" s="96"/>
      <c r="AN717" s="96"/>
      <c r="AO717" s="96"/>
      <c r="AP717" s="96"/>
      <c r="AQ717" s="96"/>
      <c r="AR717" s="96"/>
      <c r="AS717" s="96"/>
      <c r="AT717" s="96"/>
      <c r="AU717" s="96"/>
      <c r="AV717" s="96"/>
      <c r="AW717" s="96"/>
      <c r="AX717" s="97"/>
    </row>
    <row r="718" spans="1:50" ht="52.5" customHeight="1">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1" t="s">
        <v>585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579</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1" t="s">
        <v>48</v>
      </c>
      <c r="B726" s="803"/>
      <c r="C726" s="816" t="s">
        <v>53</v>
      </c>
      <c r="D726" s="838"/>
      <c r="E726" s="838"/>
      <c r="F726" s="839"/>
      <c r="G726" s="574" t="s">
        <v>587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4"/>
      <c r="B727" s="805"/>
      <c r="C727" s="749" t="s">
        <v>57</v>
      </c>
      <c r="D727" s="750"/>
      <c r="E727" s="750"/>
      <c r="F727" s="751"/>
      <c r="G727" s="572" t="s">
        <v>588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589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2" t="s">
        <v>431</v>
      </c>
      <c r="B737" s="204"/>
      <c r="C737" s="204"/>
      <c r="D737" s="205"/>
      <c r="E737" s="988"/>
      <c r="F737" s="988"/>
      <c r="G737" s="988"/>
      <c r="H737" s="988"/>
      <c r="I737" s="988"/>
      <c r="J737" s="988"/>
      <c r="K737" s="988"/>
      <c r="L737" s="988"/>
      <c r="M737" s="988"/>
      <c r="N737" s="359" t="s">
        <v>358</v>
      </c>
      <c r="O737" s="359"/>
      <c r="P737" s="359"/>
      <c r="Q737" s="359"/>
      <c r="R737" s="988" t="s">
        <v>590</v>
      </c>
      <c r="S737" s="988"/>
      <c r="T737" s="988"/>
      <c r="U737" s="988"/>
      <c r="V737" s="988"/>
      <c r="W737" s="988"/>
      <c r="X737" s="988"/>
      <c r="Y737" s="988"/>
      <c r="Z737" s="988"/>
      <c r="AA737" s="359" t="s">
        <v>359</v>
      </c>
      <c r="AB737" s="359"/>
      <c r="AC737" s="359"/>
      <c r="AD737" s="359"/>
      <c r="AE737" s="988" t="s">
        <v>591</v>
      </c>
      <c r="AF737" s="988"/>
      <c r="AG737" s="988"/>
      <c r="AH737" s="988"/>
      <c r="AI737" s="988"/>
      <c r="AJ737" s="988"/>
      <c r="AK737" s="988"/>
      <c r="AL737" s="988"/>
      <c r="AM737" s="988"/>
      <c r="AN737" s="359" t="s">
        <v>360</v>
      </c>
      <c r="AO737" s="359"/>
      <c r="AP737" s="359"/>
      <c r="AQ737" s="359"/>
      <c r="AR737" s="989" t="s">
        <v>592</v>
      </c>
      <c r="AS737" s="990"/>
      <c r="AT737" s="990"/>
      <c r="AU737" s="990"/>
      <c r="AV737" s="990"/>
      <c r="AW737" s="990"/>
      <c r="AX737" s="991"/>
      <c r="AY737" s="89"/>
      <c r="AZ737" s="89"/>
    </row>
    <row r="738" spans="1:52" ht="24.75" customHeight="1">
      <c r="A738" s="992" t="s">
        <v>361</v>
      </c>
      <c r="B738" s="204"/>
      <c r="C738" s="204"/>
      <c r="D738" s="205"/>
      <c r="E738" s="988" t="s">
        <v>593</v>
      </c>
      <c r="F738" s="988"/>
      <c r="G738" s="988"/>
      <c r="H738" s="988"/>
      <c r="I738" s="988"/>
      <c r="J738" s="988"/>
      <c r="K738" s="988"/>
      <c r="L738" s="988"/>
      <c r="M738" s="988"/>
      <c r="N738" s="359" t="s">
        <v>362</v>
      </c>
      <c r="O738" s="359"/>
      <c r="P738" s="359"/>
      <c r="Q738" s="359"/>
      <c r="R738" s="988" t="s">
        <v>594</v>
      </c>
      <c r="S738" s="988"/>
      <c r="T738" s="988"/>
      <c r="U738" s="988"/>
      <c r="V738" s="988"/>
      <c r="W738" s="988"/>
      <c r="X738" s="988"/>
      <c r="Y738" s="988"/>
      <c r="Z738" s="988"/>
      <c r="AA738" s="359" t="s">
        <v>482</v>
      </c>
      <c r="AB738" s="359"/>
      <c r="AC738" s="359"/>
      <c r="AD738" s="359"/>
      <c r="AE738" s="988" t="s">
        <v>595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543</v>
      </c>
      <c r="B739" s="997"/>
      <c r="C739" s="997"/>
      <c r="D739" s="998"/>
      <c r="E739" s="999" t="s">
        <v>552</v>
      </c>
      <c r="F739" s="1000"/>
      <c r="G739" s="1000"/>
      <c r="H739" s="91" t="str">
        <f>IF(E739="", "", "(")</f>
        <v>(</v>
      </c>
      <c r="I739" s="983"/>
      <c r="J739" s="983"/>
      <c r="K739" s="91" t="str">
        <f>IF(OR(I739="　", I739=""), "", "-")</f>
        <v/>
      </c>
      <c r="L739" s="984">
        <v>141</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c r="A740" s="614" t="s">
        <v>531</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0.7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94"/>
      <c r="S750" s="94"/>
      <c r="T750" s="94"/>
      <c r="U750" s="94"/>
      <c r="V750" s="94"/>
      <c r="W750" s="94"/>
      <c r="X750" s="94"/>
      <c r="Y750" s="94"/>
      <c r="Z750" s="94"/>
      <c r="AA750" s="94"/>
      <c r="AB750" s="94"/>
      <c r="AC750" s="94"/>
      <c r="AD750" s="94"/>
      <c r="AE750" s="94"/>
      <c r="AF750" s="94"/>
      <c r="AG750" s="94"/>
      <c r="AH750" s="94"/>
      <c r="AI750" s="94"/>
      <c r="AJ750" s="47"/>
      <c r="AK750" s="47"/>
      <c r="AL750" s="47"/>
      <c r="AM750" s="47"/>
      <c r="AN750" s="47"/>
      <c r="AO750" s="47"/>
      <c r="AP750" s="47"/>
      <c r="AQ750" s="47"/>
      <c r="AR750" s="47"/>
      <c r="AS750" s="47"/>
      <c r="AT750" s="47"/>
      <c r="AU750" s="47"/>
      <c r="AV750" s="47"/>
      <c r="AW750" s="47"/>
      <c r="AX750" s="48"/>
    </row>
    <row r="751" spans="1:52" ht="18" customHeight="1">
      <c r="A751" s="614"/>
      <c r="B751" s="615"/>
      <c r="C751" s="615"/>
      <c r="D751" s="615"/>
      <c r="E751" s="615"/>
      <c r="F751" s="616"/>
      <c r="G751" s="46"/>
      <c r="H751" s="47"/>
      <c r="I751" s="47"/>
      <c r="J751" s="47"/>
      <c r="K751" s="47"/>
      <c r="L751" s="47"/>
      <c r="M751" s="47"/>
      <c r="N751" s="47"/>
      <c r="O751" s="47"/>
      <c r="P751" s="47"/>
      <c r="Q751" s="47"/>
      <c r="R751" s="94"/>
      <c r="S751" s="94"/>
      <c r="T751" s="94"/>
      <c r="U751" s="94"/>
      <c r="V751" s="94"/>
      <c r="W751" s="94"/>
      <c r="X751" s="94"/>
      <c r="Y751" s="94"/>
      <c r="Z751" s="94"/>
      <c r="AA751" s="94"/>
      <c r="AB751" s="94"/>
      <c r="AC751" s="94"/>
      <c r="AD751" s="94"/>
      <c r="AE751" s="94"/>
      <c r="AF751" s="94"/>
      <c r="AG751" s="94"/>
      <c r="AH751" s="94"/>
      <c r="AI751" s="94"/>
      <c r="AJ751" s="47"/>
      <c r="AK751" s="47"/>
      <c r="AL751" s="47"/>
      <c r="AM751" s="47"/>
      <c r="AN751" s="47"/>
      <c r="AO751" s="47"/>
      <c r="AP751" s="47"/>
      <c r="AQ751" s="47"/>
      <c r="AR751" s="47"/>
      <c r="AS751" s="47"/>
      <c r="AT751" s="47"/>
      <c r="AU751" s="47"/>
      <c r="AV751" s="47"/>
      <c r="AW751" s="47"/>
      <c r="AX751" s="48"/>
    </row>
    <row r="752" spans="1:52" ht="12.75" customHeight="1">
      <c r="A752" s="614"/>
      <c r="B752" s="615"/>
      <c r="C752" s="615"/>
      <c r="D752" s="615"/>
      <c r="E752" s="615"/>
      <c r="F752" s="616"/>
      <c r="G752" s="46"/>
      <c r="H752" s="47"/>
      <c r="I752" s="47"/>
      <c r="J752" s="47"/>
      <c r="K752" s="47"/>
      <c r="L752" s="47"/>
      <c r="M752" s="47"/>
      <c r="N752" s="47"/>
      <c r="O752" s="47"/>
      <c r="P752" s="47"/>
      <c r="Q752" s="47"/>
      <c r="R752" s="94"/>
      <c r="S752" s="94"/>
      <c r="T752" s="94"/>
      <c r="U752" s="94"/>
      <c r="V752" s="94"/>
      <c r="W752" s="94"/>
      <c r="X752" s="94"/>
      <c r="Y752" s="94"/>
      <c r="Z752" s="94"/>
      <c r="AA752" s="94"/>
      <c r="AB752" s="94"/>
      <c r="AC752" s="94"/>
      <c r="AD752" s="94"/>
      <c r="AE752" s="94"/>
      <c r="AF752" s="94"/>
      <c r="AG752" s="94"/>
      <c r="AH752" s="94"/>
      <c r="AI752" s="94"/>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7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533</v>
      </c>
      <c r="B779" s="630"/>
      <c r="C779" s="630"/>
      <c r="D779" s="630"/>
      <c r="E779" s="630"/>
      <c r="F779" s="631"/>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31.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8.25" customHeight="1">
      <c r="A781" s="632"/>
      <c r="B781" s="633"/>
      <c r="C781" s="633"/>
      <c r="D781" s="633"/>
      <c r="E781" s="633"/>
      <c r="F781" s="634"/>
      <c r="G781" s="671" t="s">
        <v>596</v>
      </c>
      <c r="H781" s="672"/>
      <c r="I781" s="672"/>
      <c r="J781" s="672"/>
      <c r="K781" s="673"/>
      <c r="L781" s="665" t="s">
        <v>597</v>
      </c>
      <c r="M781" s="666"/>
      <c r="N781" s="666"/>
      <c r="O781" s="666"/>
      <c r="P781" s="666"/>
      <c r="Q781" s="666"/>
      <c r="R781" s="666"/>
      <c r="S781" s="666"/>
      <c r="T781" s="666"/>
      <c r="U781" s="666"/>
      <c r="V781" s="666"/>
      <c r="W781" s="666"/>
      <c r="X781" s="667"/>
      <c r="Y781" s="385">
        <v>3</v>
      </c>
      <c r="Z781" s="386"/>
      <c r="AA781" s="386"/>
      <c r="AB781" s="806"/>
      <c r="AC781" s="671" t="s">
        <v>596</v>
      </c>
      <c r="AD781" s="672"/>
      <c r="AE781" s="672"/>
      <c r="AF781" s="672"/>
      <c r="AG781" s="673"/>
      <c r="AH781" s="665" t="s">
        <v>598</v>
      </c>
      <c r="AI781" s="666"/>
      <c r="AJ781" s="666"/>
      <c r="AK781" s="666"/>
      <c r="AL781" s="666"/>
      <c r="AM781" s="666"/>
      <c r="AN781" s="666"/>
      <c r="AO781" s="666"/>
      <c r="AP781" s="666"/>
      <c r="AQ781" s="666"/>
      <c r="AR781" s="666"/>
      <c r="AS781" s="666"/>
      <c r="AT781" s="667"/>
      <c r="AU781" s="385">
        <v>17</v>
      </c>
      <c r="AV781" s="386"/>
      <c r="AW781" s="386"/>
      <c r="AX781" s="387"/>
    </row>
    <row r="782" spans="1:50" ht="24.75" customHeight="1">
      <c r="A782" s="632"/>
      <c r="B782" s="633"/>
      <c r="C782" s="633"/>
      <c r="D782" s="633"/>
      <c r="E782" s="633"/>
      <c r="F782" s="634"/>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0.75" customHeight="1">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 customHeigh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17</v>
      </c>
      <c r="AV791" s="833"/>
      <c r="AW791" s="833"/>
      <c r="AX791" s="835"/>
    </row>
    <row r="792" spans="1:50" ht="24.75" hidden="1" customHeight="1">
      <c r="A792" s="632"/>
      <c r="B792" s="633"/>
      <c r="C792" s="633"/>
      <c r="D792" s="633"/>
      <c r="E792" s="633"/>
      <c r="F792" s="634"/>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2"/>
      <c r="B805" s="633"/>
      <c r="C805" s="633"/>
      <c r="D805" s="633"/>
      <c r="E805" s="633"/>
      <c r="F805" s="634"/>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0.75" customHeight="1">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599</v>
      </c>
      <c r="D837" s="341"/>
      <c r="E837" s="341"/>
      <c r="F837" s="341"/>
      <c r="G837" s="341"/>
      <c r="H837" s="341"/>
      <c r="I837" s="341"/>
      <c r="J837" s="342">
        <v>2010001098502</v>
      </c>
      <c r="K837" s="343"/>
      <c r="L837" s="343"/>
      <c r="M837" s="343"/>
      <c r="N837" s="343"/>
      <c r="O837" s="343"/>
      <c r="P837" s="356" t="s">
        <v>600</v>
      </c>
      <c r="Q837" s="344"/>
      <c r="R837" s="344"/>
      <c r="S837" s="344"/>
      <c r="T837" s="344"/>
      <c r="U837" s="344"/>
      <c r="V837" s="344"/>
      <c r="W837" s="344"/>
      <c r="X837" s="344"/>
      <c r="Y837" s="345">
        <v>3</v>
      </c>
      <c r="Z837" s="346"/>
      <c r="AA837" s="346"/>
      <c r="AB837" s="347"/>
      <c r="AC837" s="357" t="s">
        <v>519</v>
      </c>
      <c r="AD837" s="365"/>
      <c r="AE837" s="365"/>
      <c r="AF837" s="365"/>
      <c r="AG837" s="365"/>
      <c r="AH837" s="366">
        <v>4</v>
      </c>
      <c r="AI837" s="367"/>
      <c r="AJ837" s="367"/>
      <c r="AK837" s="367"/>
      <c r="AL837" s="351">
        <v>85</v>
      </c>
      <c r="AM837" s="352"/>
      <c r="AN837" s="352"/>
      <c r="AO837" s="353"/>
      <c r="AP837" s="354"/>
      <c r="AQ837" s="354"/>
      <c r="AR837" s="354"/>
      <c r="AS837" s="354"/>
      <c r="AT837" s="354"/>
      <c r="AU837" s="354"/>
      <c r="AV837" s="354"/>
      <c r="AW837" s="354"/>
      <c r="AX837" s="354"/>
    </row>
    <row r="838" spans="1:50" ht="30"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0.75"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55" t="s">
        <v>601</v>
      </c>
      <c r="D870" s="341"/>
      <c r="E870" s="341"/>
      <c r="F870" s="341"/>
      <c r="G870" s="341"/>
      <c r="H870" s="341"/>
      <c r="I870" s="341"/>
      <c r="J870" s="342">
        <v>7010001025732</v>
      </c>
      <c r="K870" s="343"/>
      <c r="L870" s="343"/>
      <c r="M870" s="343"/>
      <c r="N870" s="343"/>
      <c r="O870" s="343"/>
      <c r="P870" s="356" t="s">
        <v>602</v>
      </c>
      <c r="Q870" s="344"/>
      <c r="R870" s="344"/>
      <c r="S870" s="344"/>
      <c r="T870" s="344"/>
      <c r="U870" s="344"/>
      <c r="V870" s="344"/>
      <c r="W870" s="344"/>
      <c r="X870" s="344"/>
      <c r="Y870" s="345">
        <v>17</v>
      </c>
      <c r="Z870" s="346"/>
      <c r="AA870" s="346"/>
      <c r="AB870" s="347"/>
      <c r="AC870" s="357" t="s">
        <v>523</v>
      </c>
      <c r="AD870" s="365"/>
      <c r="AE870" s="365"/>
      <c r="AF870" s="365"/>
      <c r="AG870" s="365"/>
      <c r="AH870" s="366">
        <v>4</v>
      </c>
      <c r="AI870" s="367"/>
      <c r="AJ870" s="367"/>
      <c r="AK870" s="367"/>
      <c r="AL870" s="351">
        <v>99</v>
      </c>
      <c r="AM870" s="352"/>
      <c r="AN870" s="352"/>
      <c r="AO870" s="353"/>
      <c r="AP870" s="354"/>
      <c r="AQ870" s="354"/>
      <c r="AR870" s="354"/>
      <c r="AS870" s="354"/>
      <c r="AT870" s="354"/>
      <c r="AU870" s="354"/>
      <c r="AV870" s="354"/>
      <c r="AW870" s="354"/>
      <c r="AX870" s="354"/>
    </row>
    <row r="871" spans="1:50" ht="30"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0.75"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0.75"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0.75"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3:AX13 AR15:AX15 P15:AQ17">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2018-05-30T04:41:36Z</cp:lastPrinted>
  <dcterms:created xsi:type="dcterms:W3CDTF">2012-03-13T00:50:25Z</dcterms:created>
  <dcterms:modified xsi:type="dcterms:W3CDTF">2018-07-04T05:01:03Z</dcterms:modified>
</cp:coreProperties>
</file>