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3470" yWindow="-45" windowWidth="15285" windowHeight="12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34" i="3" l="1"/>
  <c r="AM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<sst xmlns="http://schemas.openxmlformats.org/spreadsheetml/2006/main" count="2840" uniqueCount="615">
  <si>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</si>
  <si>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</si>
  <si>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</si>
  <si>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</si>
  <si>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</si>
  <si>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</si>
  <si>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</si>
  <si>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</si>
  <si>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</si>
  <si>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</si>
  <si>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</si>
  <si>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</si>
  <si>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</si>
  <si>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</si>
  <si>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</si>
  <si>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</si>
  <si>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</si>
  <si>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</si>
  <si>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</si>
  <si>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</si>
  <si>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</si>
  <si>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</si>
  <si>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</si>
  <si>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</si>
  <si>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</si>
  <si>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</si>
  <si>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</si>
  <si>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</si>
  <si>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</si>
  <si>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</si>
  <si>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</si>
  <si>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</si>
  <si>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</si>
  <si>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</si>
  <si>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</si>
  <si>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</si>
  <si>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</si>
  <si>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</si>
  <si>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</si>
  <si>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</si>
  <si>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</si>
  <si>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</si>
  <si>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</si>
  <si>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</si>
  <si>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</si>
  <si>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</si>
  <si>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</si>
  <si>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</si>
  <si>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</si>
  <si>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</si>
  <si>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</si>
  <si>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</si>
  <si>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</si>
  <si>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</si>
  <si>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</si>
  <si>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</si>
  <si>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</si>
  <si>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</si>
  <si>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</si>
  <si>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</si>
  <si>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</si>
  <si>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</si>
  <si>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</si>
  <si>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</si>
  <si>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</si>
  <si>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</si>
  <si>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</si>
  <si>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</si>
  <si>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</si>
  <si>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</si>
  <si>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</si>
  <si>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</si>
  <si>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</si>
  <si>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</si>
  <si>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</si>
  <si>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</si>
  <si>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</si>
  <si>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</si>
  <si>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</si>
  <si>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</si>
  <si>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</si>
  <si>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</si>
  <si>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</si>
  <si>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</si>
  <si>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</si>
  <si>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</si>
  <si>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</si>
  <si>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</si>
  <si>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</si>
  <si>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</si>
  <si>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</si>
  <si>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</si>
  <si>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</si>
  <si>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</si>
  <si>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</si>
  <si>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</si>
  <si>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</si>
  <si>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</si>
  <si>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</si>
  <si>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</si>
  <si>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</si>
  <si>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</si>
  <si>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</si>
  <si>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</si>
  <si>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</si>
  <si>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</si>
  <si>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</si>
  <si>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</si>
  <si>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</si>
  <si>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</si>
  <si>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</si>
  <si>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</si>
  <si>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</si>
  <si>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</si>
  <si>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</si>
  <si>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</si>
  <si>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</si>
  <si>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</si>
  <si>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</si>
  <si>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</si>
  <si>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</si>
  <si>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</si>
  <si>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</si>
  <si>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</si>
  <si>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</si>
  <si>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</si>
  <si>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</si>
  <si>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</si>
  <si>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</si>
  <si>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</si>
  <si>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</si>
  <si>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</si>
  <si>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</si>
  <si>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</si>
  <si>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</si>
  <si>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</si>
  <si>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</si>
  <si>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</si>
  <si>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</si>
  <si>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</si>
  <si>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</si>
  <si>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</si>
  <si>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</si>
  <si>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</si>
  <si>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</si>
  <si>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</si>
  <si>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</si>
  <si>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</si>
  <si>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</si>
  <si>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</si>
  <si>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</si>
  <si>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</si>
  <si>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</si>
  <si>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</si>
  <si>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</si>
  <si>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</si>
  <si>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</si>
  <si>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</si>
  <si>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</si>
  <si>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</si>
  <si>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</si>
  <si>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</si>
  <si>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</si>
  <si>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</si>
  <si>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</si>
  <si>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</si>
  <si>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</si>
  <si>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</si>
  <si>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</si>
  <si>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</si>
  <si>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</si>
  <si>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</si>
  <si>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</si>
  <si>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</si>
  <si>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</si>
  <si>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</si>
  <si>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</si>
  <si>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</si>
  <si>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</si>
  <si>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</si>
  <si>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</si>
  <si>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</si>
  <si>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</si>
  <si>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</si>
  <si>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</si>
  <si>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</si>
  <si>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</si>
  <si>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</si>
  <si>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</si>
  <si>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</si>
  <si>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</si>
  <si>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</si>
  <si>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</si>
  <si>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</si>
  <si>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</si>
  <si>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</si>
  <si>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</si>
  <si>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</si>
  <si>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</si>
  <si>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</si>
  <si>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</si>
  <si>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</si>
  <si>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</si>
  <si>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</si>
  <si>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</si>
  <si>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</si>
  <si>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</si>
  <si>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</si>
  <si>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</si>
  <si>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</si>
  <si>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</si>
  <si>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</si>
  <si>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</si>
  <si>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</si>
  <si>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</si>
  <si>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</si>
  <si>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</si>
  <si>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</si>
  <si>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</si>
  <si>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</si>
  <si>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</si>
  <si>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</si>
  <si>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</si>
  <si>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</si>
  <si>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</si>
  <si>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</si>
  <si>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</si>
  <si>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</si>
  <si>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</si>
  <si>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</si>
  <si>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</si>
  <si>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</si>
  <si>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</si>
  <si>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</si>
  <si>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</si>
  <si>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</si>
  <si>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</si>
  <si>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</si>
  <si>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</si>
  <si>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</si>
  <si>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</si>
  <si>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</si>
  <si>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</si>
  <si>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</si>
  <si>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</si>
  <si>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</si>
  <si>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</si>
  <si>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</si>
  <si>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</si>
  <si>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</si>
  <si>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</si>
  <si>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</si>
  <si>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</si>
  <si>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</si>
  <si>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</si>
  <si>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</si>
  <si>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</si>
  <si>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</si>
  <si>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</si>
  <si>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</si>
  <si>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</si>
  <si>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</si>
  <si>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</si>
  <si>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</si>
  <si>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</si>
  <si>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</si>
  <si>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</si>
  <si>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</si>
  <si>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</si>
  <si>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</si>
  <si>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</si>
  <si>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</si>
  <si>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</si>
  <si>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</si>
  <si>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</si>
  <si>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</si>
  <si>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</si>
  <si>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</si>
  <si>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</si>
  <si>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</si>
  <si>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</si>
  <si>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</si>
  <si>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</si>
  <si>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</si>
  <si>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</si>
  <si>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</si>
  <si>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</si>
  <si>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</si>
  <si>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</si>
  <si>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</si>
  <si>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</si>
  <si>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</si>
  <si>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</si>
  <si>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</si>
  <si>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</si>
  <si>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</si>
  <si>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</si>
  <si>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</si>
  <si>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</si>
  <si>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</si>
  <si>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</si>
  <si>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</si>
  <si>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</si>
  <si>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</si>
  <si>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</si>
  <si>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</si>
  <si>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</si>
  <si>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</si>
  <si>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</si>
  <si>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</si>
  <si>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</si>
  <si>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</si>
  <si>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</si>
  <si>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</si>
  <si>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</si>
  <si>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</si>
  <si>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</si>
  <si>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</si>
  <si>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</si>
  <si>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</si>
  <si>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</si>
  <si>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</si>
  <si>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</si>
  <si>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</si>
  <si>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</si>
  <si>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</si>
  <si>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</si>
  <si>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</si>
  <si>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</si>
  <si>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</si>
  <si>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</si>
  <si>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</si>
  <si>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</si>
  <si>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</si>
  <si>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</si>
  <si>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</si>
  <si>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</si>
  <si>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</si>
  <si>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</si>
  <si>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</si>
  <si>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</si>
  <si>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</si>
  <si>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</si>
  <si>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</si>
  <si>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</si>
  <si>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</si>
  <si>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</si>
  <si>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</si>
  <si>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</si>
  <si>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</si>
  <si>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</si>
  <si>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</si>
  <si>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</si>
  <si>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</si>
  <si>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</si>
  <si>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</si>
  <si>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</si>
  <si>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</si>
  <si>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</si>
  <si>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</si>
  <si>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</si>
  <si>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</si>
  <si>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</si>
  <si>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</si>
  <si>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</si>
  <si>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</si>
  <si>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</si>
  <si>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</si>
  <si>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</si>
  <si>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</si>
  <si>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</si>
  <si>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</si>
  <si>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</si>
  <si>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</si>
  <si>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</si>
  <si>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</si>
  <si>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</si>
  <si>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</si>
  <si>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</si>
  <si>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</si>
  <si>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</si>
  <si>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</si>
  <si>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</si>
  <si>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</si>
  <si>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</si>
  <si>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</si>
  <si>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</si>
  <si>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</si>
  <si>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</si>
  <si>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</si>
  <si>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</si>
  <si>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</si>
  <si>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</si>
  <si>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</si>
  <si>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</si>
  <si>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</si>
  <si>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</si>
  <si>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</si>
  <si>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</si>
  <si>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</si>
  <si>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</si>
  <si>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</si>
  <si>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</si>
  <si>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</si>
  <si>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</si>
  <si>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</si>
  <si>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</si>
  <si>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</si>
  <si>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</si>
  <si>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</si>
  <si>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</si>
  <si>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</si>
  <si>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</si>
  <si>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</si>
  <si>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</si>
  <si>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</si>
  <si>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</si>
  <si>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</si>
  <si>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</si>
  <si>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</si>
  <si>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</si>
  <si>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</si>
  <si>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</si>
  <si>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</si>
  <si>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</si>
  <si>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</si>
  <si>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</si>
  <si>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</si>
  <si>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</si>
  <si>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</si>
  <si>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</si>
  <si>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</si>
  <si>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</si>
  <si>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</si>
  <si>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</si>
  <si>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</si>
  <si>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</si>
  <si>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</si>
  <si>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</si>
  <si>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</si>
  <si>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</si>
  <si>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</si>
  <si>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</si>
  <si>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</si>
  <si>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</si>
  <si>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</si>
  <si>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</si>
  <si>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</si>
  <si>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</si>
  <si>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</si>
  <si>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</si>
  <si>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</si>
  <si>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</si>
  <si>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</si>
  <si>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</si>
  <si>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</si>
  <si>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</si>
  <si>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</si>
  <si>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</si>
  <si>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</si>
  <si>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</si>
  <si>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</si>
  <si>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</si>
  <si>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</si>
  <si>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</si>
  <si>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</si>
  <si>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</si>
  <si>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</si>
  <si>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</si>
  <si>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</si>
  <si>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</si>
  <si>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</si>
  <si>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</si>
  <si>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</si>
  <si>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</si>
  <si>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</si>
  <si>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</si>
  <si>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</si>
  <si>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</si>
  <si>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</si>
  <si>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</si>
  <si>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</si>
  <si>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</si>
  <si>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</si>
  <si>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</si>
  <si>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</si>
  <si>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</si>
  <si>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</si>
  <si>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</si>
  <si>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</si>
  <si>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</si>
  <si>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</si>
  <si>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</si>
  <si>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</si>
  <si>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</si>
  <si>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</si>
  <si>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</si>
  <si>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</si>
  <si>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</si>
  <si>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</si>
  <si>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</si>
  <si>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</si>
  <si>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</si>
  <si>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</si>
  <si>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</si>
  <si>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</si>
  <si>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</si>
  <si>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</si>
  <si>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</si>
  <si>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</si>
  <si>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</si>
  <si>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</si>
  <si>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</si>
  <si>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</si>
  <si>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</si>
  <si>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</si>
  <si>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</si>
  <si>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</si>
  <si>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</si>
  <si>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</si>
  <si>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</si>
  <si>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</si>
  <si>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</si>
  <si>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</si>
  <si>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</si>
  <si>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</si>
  <si>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</si>
  <si>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</si>
  <si>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</si>
  <si>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</si>
  <si>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</si>
  <si>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</si>
  <si>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</si>
  <si>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</si>
  <si>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</si>
  <si>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</si>
  <si>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</si>
  <si>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</si>
  <si>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</si>
  <si>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</si>
  <si>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</si>
  <si>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</si>
  <si>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</si>
  <si>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</si>
  <si>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</si>
  <si>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</si>
  <si>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</si>
  <si>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</si>
  <si>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</si>
  <si>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</si>
  <si>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</si>
  <si>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独立行政法人国際協力機構施設整備費補助金</t>
    <phoneticPr fontId="5"/>
  </si>
  <si>
    <t>国際協力局</t>
    <phoneticPr fontId="5"/>
  </si>
  <si>
    <t>政策課</t>
    <rPh sb="0" eb="2">
      <t>セイサク</t>
    </rPh>
    <rPh sb="2" eb="3">
      <t>カ</t>
    </rPh>
    <phoneticPr fontId="5"/>
  </si>
  <si>
    <t>今福　孝男</t>
    <phoneticPr fontId="5"/>
  </si>
  <si>
    <t>独立行政法人通則法
独立行政法人国際協力機構法</t>
    <phoneticPr fontId="5"/>
  </si>
  <si>
    <t>-</t>
    <phoneticPr fontId="5"/>
  </si>
  <si>
    <t>公共施設の防災・減災の観点から、（独）国際協力機構の国内拠点施設について、老朽化の著しい施設の改修を行うほか、地域の防災拠点としての機能の向上を図る。</t>
    <phoneticPr fontId="5"/>
  </si>
  <si>
    <t>平成26年度補正予算：国内拠点施設（北海道（札幌）国際センター、筑波国際センター、中部国際センター、市ヶ谷ビル）において、建築基準法施行令に適合していないエレベーターの改修工事等を実施する（補助率：100％）
平成28年度当初予算：国内拠点施設（九州国際センター、沖縄国際センター、二本松青年海外協力隊訓練所）において、建築基準法施行令に適合していないエレベーターの改修工事等を実施する（補助率：100％）
平成29年度当初予算：国内拠点施設（沖縄国際センター、市ヶ谷ビル）において、安全と衛生的環境を確保するため、給水設備及び空調設備の老朽化に伴う改修を実施する。（補助率：100％）
平成30年度当初予算：国内拠点施設（横浜国際センター、関西国際センター、九州国際センター、沖縄国際センター、駒ヶ根青年海外協力隊訓練所）において、安全と衛生的環境を確保するため、エレベーター、空調設備、電気設備及び衛生設備の老朽化に伴う改修を実施する。（補助率：100％）</t>
    <rPh sb="312" eb="314">
      <t>ヨコハマ</t>
    </rPh>
    <rPh sb="314" eb="316">
      <t>コクサイ</t>
    </rPh>
    <rPh sb="321" eb="323">
      <t>カンサイ</t>
    </rPh>
    <rPh sb="323" eb="325">
      <t>コクサイ</t>
    </rPh>
    <rPh sb="330" eb="332">
      <t>キュウシュウ</t>
    </rPh>
    <rPh sb="332" eb="334">
      <t>コクサイ</t>
    </rPh>
    <rPh sb="339" eb="341">
      <t>オキナワ</t>
    </rPh>
    <rPh sb="341" eb="343">
      <t>コクサイ</t>
    </rPh>
    <rPh sb="348" eb="351">
      <t>コマガネ</t>
    </rPh>
    <rPh sb="351" eb="353">
      <t>セイネン</t>
    </rPh>
    <rPh sb="353" eb="355">
      <t>カイガイ</t>
    </rPh>
    <rPh sb="355" eb="358">
      <t>キョウリョクタイ</t>
    </rPh>
    <rPh sb="358" eb="360">
      <t>クンレン</t>
    </rPh>
    <rPh sb="360" eb="361">
      <t>ジョ</t>
    </rPh>
    <rPh sb="390" eb="392">
      <t>クウチョウ</t>
    </rPh>
    <rPh sb="392" eb="394">
      <t>セツビ</t>
    </rPh>
    <rPh sb="395" eb="397">
      <t>デンキ</t>
    </rPh>
    <rPh sb="397" eb="399">
      <t>セツビ</t>
    </rPh>
    <rPh sb="399" eb="400">
      <t>オヨ</t>
    </rPh>
    <rPh sb="401" eb="403">
      <t>エイセイ</t>
    </rPh>
    <rPh sb="403" eb="405">
      <t>セツビ</t>
    </rPh>
    <phoneticPr fontId="5"/>
  </si>
  <si>
    <t>-</t>
    <phoneticPr fontId="5"/>
  </si>
  <si>
    <t>-</t>
    <phoneticPr fontId="5"/>
  </si>
  <si>
    <t>-</t>
    <phoneticPr fontId="5"/>
  </si>
  <si>
    <t>施設整備費補助金</t>
    <phoneticPr fontId="5"/>
  </si>
  <si>
    <t>-</t>
    <phoneticPr fontId="5"/>
  </si>
  <si>
    <t>平成30年度末までに改修工事を完了。</t>
    <phoneticPr fontId="5"/>
  </si>
  <si>
    <t>改修工事の完了事業数</t>
    <phoneticPr fontId="5"/>
  </si>
  <si>
    <t>完了事業数</t>
    <rPh sb="0" eb="2">
      <t>カンリョウ</t>
    </rPh>
    <rPh sb="2" eb="4">
      <t>ジギョウ</t>
    </rPh>
    <rPh sb="4" eb="5">
      <t>スウ</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</si>
  <si>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</si>
  <si>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施策Ⅵ－１　 経済協力</t>
    <phoneticPr fontId="5"/>
  </si>
  <si>
    <t>-</t>
    <phoneticPr fontId="5"/>
  </si>
  <si>
    <t>-</t>
    <phoneticPr fontId="5"/>
  </si>
  <si>
    <t>-</t>
    <phoneticPr fontId="5"/>
  </si>
  <si>
    <t>○</t>
  </si>
  <si>
    <t>公共施設の防災・減災の観点から，（独）国際協力機構の国内施設について，老朽化の著しい施設の修繕を行うほか，地域の防災拠点としての機能の向上を図る。</t>
    <phoneticPr fontId="5"/>
  </si>
  <si>
    <t>‐</t>
  </si>
  <si>
    <t>現地の状況確認や、補助事業完了時の確定検査等により、支出の適正性を確認できる仕組みとなっている。また、国際協力機構が、補助事業を遂行するために請負等の契約を行う場合、原則として一般競争に付さなければならないことにより、契約の競争性及び透明性を確保できる仕組みとしている。</t>
    <rPh sb="83" eb="85">
      <t>ゲンソク</t>
    </rPh>
    <phoneticPr fontId="5"/>
  </si>
  <si>
    <t>引き続き、競争性及び透明性の高い契約方式の採用を通じて支出の適正性を確保して事業を実施する。</t>
    <phoneticPr fontId="5"/>
  </si>
  <si>
    <t>-</t>
    <phoneticPr fontId="5"/>
  </si>
  <si>
    <t>100</t>
    <phoneticPr fontId="5"/>
  </si>
  <si>
    <t>95</t>
    <phoneticPr fontId="5"/>
  </si>
  <si>
    <t>129</t>
    <phoneticPr fontId="5"/>
  </si>
  <si>
    <t>-</t>
    <phoneticPr fontId="5"/>
  </si>
  <si>
    <t>平成30年6月末までに契約を締結して事業を開始。</t>
    <phoneticPr fontId="5"/>
  </si>
  <si>
    <t>件</t>
    <rPh sb="0" eb="1">
      <t>ケン</t>
    </rPh>
    <phoneticPr fontId="5"/>
  </si>
  <si>
    <t>-</t>
    <phoneticPr fontId="5"/>
  </si>
  <si>
    <t>執行額　／　完了事業数</t>
    <phoneticPr fontId="5"/>
  </si>
  <si>
    <t>百万円</t>
    <rPh sb="0" eb="2">
      <t>ヒャクマン</t>
    </rPh>
    <rPh sb="2" eb="3">
      <t>エン</t>
    </rPh>
    <phoneticPr fontId="5"/>
  </si>
  <si>
    <t>　　/</t>
  </si>
  <si>
    <t>250百万円/4事業</t>
  </si>
  <si>
    <t>139百万円/3事業</t>
    <phoneticPr fontId="5"/>
  </si>
  <si>
    <t>159百万円/2事業</t>
    <phoneticPr fontId="5"/>
  </si>
  <si>
    <t>709百万円/5事業</t>
    <phoneticPr fontId="5"/>
  </si>
  <si>
    <t>-</t>
    <phoneticPr fontId="5"/>
  </si>
  <si>
    <t>-</t>
    <phoneticPr fontId="5"/>
  </si>
  <si>
    <t>途上国への技術協力等に必要な施設を適切に維持管理することは、国際協力を円滑に実施するためにも不可欠である。また途上国の研修員や地域住民の安全確保上重要である。</t>
    <rPh sb="9" eb="10">
      <t>ナド</t>
    </rPh>
    <phoneticPr fontId="5"/>
  </si>
  <si>
    <t>国際協力機構が所有している施設は同機構が責任をもって維持管理を行う必要があり、地方自治体等に委ねることはできない。</t>
    <phoneticPr fontId="5"/>
  </si>
  <si>
    <t>途上国への技術協力の実施には研修施設の適切な維持管理が必要。さらに本事業は途上国の研修員や地域住民の安全確保に資する事業であり優先度も高い。</t>
    <phoneticPr fontId="5"/>
  </si>
  <si>
    <t>国際協力機構の自己収入等を踏まえたものであり妥当である。</t>
    <phoneticPr fontId="5"/>
  </si>
  <si>
    <t>補助対象を開発途上国からの技術研修員のための施設の改修に要する経費に限定している。</t>
    <phoneticPr fontId="5"/>
  </si>
  <si>
    <t>途上国の研修員や地域住民の安全確保上必要な改修工事は迅速に対応する必要があるところ、改修工事を予定時期までに完了させており、成果目標に見合った実績となっている。</t>
    <rPh sb="0" eb="3">
      <t>トジョウコク</t>
    </rPh>
    <rPh sb="4" eb="7">
      <t>ケンシュウイン</t>
    </rPh>
    <rPh sb="8" eb="10">
      <t>チイキ</t>
    </rPh>
    <rPh sb="10" eb="12">
      <t>ジュウミン</t>
    </rPh>
    <rPh sb="13" eb="15">
      <t>アンゼン</t>
    </rPh>
    <rPh sb="15" eb="17">
      <t>カクホ</t>
    </rPh>
    <rPh sb="17" eb="18">
      <t>ジョウ</t>
    </rPh>
    <rPh sb="18" eb="20">
      <t>ヒツヨウ</t>
    </rPh>
    <rPh sb="21" eb="23">
      <t>カイシュウ</t>
    </rPh>
    <rPh sb="23" eb="25">
      <t>コウジ</t>
    </rPh>
    <rPh sb="26" eb="28">
      <t>ジンソク</t>
    </rPh>
    <rPh sb="29" eb="31">
      <t>タイオウ</t>
    </rPh>
    <rPh sb="33" eb="35">
      <t>ヒツヨウ</t>
    </rPh>
    <rPh sb="42" eb="44">
      <t>カイシュウ</t>
    </rPh>
    <rPh sb="44" eb="46">
      <t>コウジ</t>
    </rPh>
    <rPh sb="47" eb="49">
      <t>ヨテイ</t>
    </rPh>
    <rPh sb="49" eb="51">
      <t>ジキ</t>
    </rPh>
    <rPh sb="54" eb="56">
      <t>カンリョウ</t>
    </rPh>
    <rPh sb="62" eb="64">
      <t>セイカ</t>
    </rPh>
    <rPh sb="64" eb="66">
      <t>モクヒョウ</t>
    </rPh>
    <rPh sb="67" eb="69">
      <t>ミア</t>
    </rPh>
    <rPh sb="71" eb="73">
      <t>ジッセキ</t>
    </rPh>
    <phoneticPr fontId="5"/>
  </si>
  <si>
    <t>途上国への技術協力を実施するための施設として十分に活用されている。</t>
    <rPh sb="22" eb="24">
      <t>ジュウブン</t>
    </rPh>
    <phoneticPr fontId="5"/>
  </si>
  <si>
    <t>A.第一工業株式会社</t>
    <rPh sb="2" eb="3">
      <t>ダイ</t>
    </rPh>
    <rPh sb="3" eb="4">
      <t>イチ</t>
    </rPh>
    <rPh sb="4" eb="6">
      <t>コウギョウ</t>
    </rPh>
    <rPh sb="6" eb="10">
      <t>カブシキガイシャ</t>
    </rPh>
    <phoneticPr fontId="5"/>
  </si>
  <si>
    <t>工事費</t>
    <rPh sb="0" eb="2">
      <t>コウジ</t>
    </rPh>
    <rPh sb="2" eb="3">
      <t>ヒ</t>
    </rPh>
    <phoneticPr fontId="5"/>
  </si>
  <si>
    <t>空調設備等改修工事</t>
    <rPh sb="0" eb="2">
      <t>クウチョウ</t>
    </rPh>
    <rPh sb="2" eb="4">
      <t>セツビ</t>
    </rPh>
    <rPh sb="4" eb="5">
      <t>トウ</t>
    </rPh>
    <rPh sb="5" eb="7">
      <t>カイシュウ</t>
    </rPh>
    <rPh sb="7" eb="9">
      <t>コウジ</t>
    </rPh>
    <phoneticPr fontId="5"/>
  </si>
  <si>
    <t>第一工業株式会社</t>
    <rPh sb="0" eb="1">
      <t>ダイ</t>
    </rPh>
    <rPh sb="1" eb="2">
      <t>イチ</t>
    </rPh>
    <rPh sb="2" eb="4">
      <t>コウギョウ</t>
    </rPh>
    <rPh sb="4" eb="8">
      <t>カブシキガイシャ</t>
    </rPh>
    <phoneticPr fontId="5"/>
  </si>
  <si>
    <r>
      <t>J</t>
    </r>
    <r>
      <rPr>
        <sz val="11"/>
        <rFont val="ＭＳ Ｐゴシック"/>
        <family val="3"/>
        <charset val="128"/>
      </rPr>
      <t>ICA市ヶ谷ビル空調設備改修工事</t>
    </r>
    <rPh sb="4" eb="7">
      <t>イチガヤ</t>
    </rPh>
    <rPh sb="9" eb="11">
      <t>クウチョウ</t>
    </rPh>
    <rPh sb="11" eb="13">
      <t>セツビ</t>
    </rPh>
    <rPh sb="13" eb="15">
      <t>カイシュウ</t>
    </rPh>
    <rPh sb="15" eb="17">
      <t>コウジ</t>
    </rPh>
    <phoneticPr fontId="5"/>
  </si>
  <si>
    <t>株式会社イチゴ</t>
    <rPh sb="0" eb="4">
      <t>カブシキガイシャ</t>
    </rPh>
    <phoneticPr fontId="5"/>
  </si>
  <si>
    <t>ＪＩＣＡ沖縄給水塔改修工事</t>
    <rPh sb="4" eb="6">
      <t>オキナワ</t>
    </rPh>
    <rPh sb="6" eb="8">
      <t>キュウスイ</t>
    </rPh>
    <rPh sb="8" eb="9">
      <t>トウ</t>
    </rPh>
    <rPh sb="9" eb="11">
      <t>カイシュウ</t>
    </rPh>
    <rPh sb="11" eb="13">
      <t>コウジ</t>
    </rPh>
    <phoneticPr fontId="5"/>
  </si>
  <si>
    <t>株式会社東建築設計事務所</t>
    <rPh sb="0" eb="4">
      <t>カブシキガイシャ</t>
    </rPh>
    <rPh sb="4" eb="5">
      <t>ヒガシ</t>
    </rPh>
    <rPh sb="5" eb="7">
      <t>ケンチク</t>
    </rPh>
    <rPh sb="7" eb="9">
      <t>セッケイ</t>
    </rPh>
    <rPh sb="9" eb="11">
      <t>ジム</t>
    </rPh>
    <rPh sb="11" eb="12">
      <t>ショ</t>
    </rPh>
    <phoneticPr fontId="5"/>
  </si>
  <si>
    <t>ＪＩＣＡ市ヶ谷ビル空調設備改修工事設計・監理業務</t>
    <rPh sb="4" eb="7">
      <t>イチガヤ</t>
    </rPh>
    <rPh sb="9" eb="11">
      <t>クウチョウ</t>
    </rPh>
    <rPh sb="11" eb="13">
      <t>セツビ</t>
    </rPh>
    <rPh sb="13" eb="15">
      <t>カイシュウ</t>
    </rPh>
    <rPh sb="15" eb="17">
      <t>コウジ</t>
    </rPh>
    <rPh sb="17" eb="19">
      <t>セッケイ</t>
    </rPh>
    <rPh sb="20" eb="22">
      <t>カンリ</t>
    </rPh>
    <rPh sb="22" eb="24">
      <t>ギョウム</t>
    </rPh>
    <phoneticPr fontId="5"/>
  </si>
  <si>
    <t>株式会社総合設備コンサルタント</t>
    <rPh sb="0" eb="4">
      <t>カブシキガイシャ</t>
    </rPh>
    <rPh sb="4" eb="6">
      <t>ソウゴウ</t>
    </rPh>
    <rPh sb="6" eb="8">
      <t>セツビ</t>
    </rPh>
    <phoneticPr fontId="5"/>
  </si>
  <si>
    <t>ＪＩＣＡ沖縄給水塔改修工事設計・監理業務</t>
    <rPh sb="4" eb="6">
      <t>オキナワ</t>
    </rPh>
    <rPh sb="6" eb="8">
      <t>キュウスイ</t>
    </rPh>
    <rPh sb="8" eb="9">
      <t>トウ</t>
    </rPh>
    <rPh sb="9" eb="11">
      <t>カイシュウ</t>
    </rPh>
    <rPh sb="11" eb="13">
      <t>コウジ</t>
    </rPh>
    <rPh sb="13" eb="15">
      <t>セッケイ</t>
    </rPh>
    <rPh sb="16" eb="18">
      <t>カンリ</t>
    </rPh>
    <rPh sb="18" eb="20">
      <t>ギョウム</t>
    </rPh>
    <phoneticPr fontId="5"/>
  </si>
  <si>
    <t>無</t>
  </si>
  <si>
    <t>一般競争入札により支出先の選定を行っており、競争性は確保されている。</t>
    <rPh sb="0" eb="2">
      <t>イッパン</t>
    </rPh>
    <rPh sb="2" eb="4">
      <t>キョウソウ</t>
    </rPh>
    <rPh sb="4" eb="6">
      <t>ニュウサツ</t>
    </rPh>
    <rPh sb="9" eb="11">
      <t>シシュツ</t>
    </rPh>
    <rPh sb="11" eb="12">
      <t>サキ</t>
    </rPh>
    <rPh sb="13" eb="15">
      <t>センテイ</t>
    </rPh>
    <rPh sb="16" eb="17">
      <t>オコナ</t>
    </rPh>
    <rPh sb="22" eb="25">
      <t>キョウソウセイ</t>
    </rPh>
    <rPh sb="26" eb="28">
      <t>カクホ</t>
    </rPh>
    <phoneticPr fontId="5"/>
  </si>
  <si>
    <t>施設整備費補助金を用いた改修工事の実績値（対象のJICA国内機関数を事業数として集計）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</si>
</sst>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179294</xdr:colOff>
      <xdr:row>741</xdr:row>
      <xdr:rowOff>165100</xdr:rowOff>
    </xdr:from>
    <xdr:to>
      <xdr:col>32</xdr:col>
      <xdr:colOff>190500</xdr:colOff>
      <xdr:row>744</xdr:row>
      <xdr:rowOff>49160</xdr:rowOff>
    </xdr:to>
    <xdr:sp macro="" textlink="">
      <xdr:nvSpPr>
        <xdr:cNvPr id="2" name="正方形/長方形 1"/>
        <xdr:cNvSpPr/>
      </xdr:nvSpPr>
      <xdr:spPr bwMode="auto">
        <a:xfrm>
          <a:off x="4379819" y="233870500"/>
          <a:ext cx="2211481" cy="94133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167</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19</xdr:col>
      <xdr:colOff>131729</xdr:colOff>
      <xdr:row>755</xdr:row>
      <xdr:rowOff>151706</xdr:rowOff>
    </xdr:from>
    <xdr:to>
      <xdr:col>35</xdr:col>
      <xdr:colOff>78441</xdr:colOff>
      <xdr:row>756</xdr:row>
      <xdr:rowOff>224117</xdr:rowOff>
    </xdr:to>
    <xdr:sp macro="" textlink="">
      <xdr:nvSpPr>
        <xdr:cNvPr id="3" name="大かっこ 2"/>
        <xdr:cNvSpPr/>
      </xdr:nvSpPr>
      <xdr:spPr>
        <a:xfrm>
          <a:off x="3932204" y="238791056"/>
          <a:ext cx="3147112" cy="424836"/>
        </a:xfrm>
        <a:prstGeom prst="bracketPair">
          <a:avLst/>
        </a:prstGeom>
        <a:noFill/>
        <a:ln w="31750" cap="flat" cmpd="sng" algn="ctr">
          <a:solidFill>
            <a:schemeClr val="tx1"/>
          </a:solidFill>
          <a:prstDash val="solid"/>
        </a:ln>
        <a:effectLst/>
      </xdr:spPr>
      <xdr:txBody>
        <a:bodyPr vertOverflow="clip" rtlCol="0" anchor="ctr"/>
        <a:lstStyle/>
        <a:p>
          <a:pPr marL="0" marR="0" lvl="0" indent="0" algn="ctr" defTabSz="914400" rtl="1" eaLnBrk="1" fontAlgn="auto" latinLnBrk="0" hangingPunct="1">
            <a:lnSpc>
              <a:spcPts val="1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施設改修等の実施</a:t>
          </a:r>
        </a:p>
      </xdr:txBody>
    </xdr:sp>
    <xdr:clientData/>
  </xdr:twoCellAnchor>
  <xdr:oneCellAnchor>
    <xdr:from>
      <xdr:col>23</xdr:col>
      <xdr:colOff>49630</xdr:colOff>
      <xdr:row>745</xdr:row>
      <xdr:rowOff>351384</xdr:rowOff>
    </xdr:from>
    <xdr:ext cx="1716752" cy="325730"/>
    <xdr:sp macro="" textlink="">
      <xdr:nvSpPr>
        <xdr:cNvPr id="4" name="テキスト ボックス 3"/>
        <xdr:cNvSpPr txBox="1"/>
      </xdr:nvSpPr>
      <xdr:spPr>
        <a:xfrm>
          <a:off x="4744094" y="38546634"/>
          <a:ext cx="171675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r>
            <a:rPr kumimoji="1" lang="en-US" altLang="ja-JP" sz="1400" b="1"/>
            <a:t>*</a:t>
          </a:r>
          <a:r>
            <a:rPr kumimoji="1" lang="ja-JP" altLang="en-US" sz="1400" b="1"/>
            <a:t>事業完了後）</a:t>
          </a:r>
        </a:p>
      </xdr:txBody>
    </xdr:sp>
    <xdr:clientData/>
  </xdr:oneCellAnchor>
  <xdr:twoCellAnchor>
    <xdr:from>
      <xdr:col>27</xdr:col>
      <xdr:colOff>82844</xdr:colOff>
      <xdr:row>744</xdr:row>
      <xdr:rowOff>49160</xdr:rowOff>
    </xdr:from>
    <xdr:to>
      <xdr:col>27</xdr:col>
      <xdr:colOff>91577</xdr:colOff>
      <xdr:row>745</xdr:row>
      <xdr:rowOff>351384</xdr:rowOff>
    </xdr:to>
    <xdr:cxnSp macro="">
      <xdr:nvCxnSpPr>
        <xdr:cNvPr id="5" name="直線矢印コネクタ 4"/>
        <xdr:cNvCxnSpPr>
          <a:stCxn id="2" idx="2"/>
          <a:endCxn id="4" idx="0"/>
        </xdr:cNvCxnSpPr>
      </xdr:nvCxnSpPr>
      <xdr:spPr>
        <a:xfrm>
          <a:off x="5593737" y="37890624"/>
          <a:ext cx="8733" cy="65601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174810</xdr:colOff>
      <xdr:row>746</xdr:row>
      <xdr:rowOff>317518</xdr:rowOff>
    </xdr:from>
    <xdr:to>
      <xdr:col>32</xdr:col>
      <xdr:colOff>186016</xdr:colOff>
      <xdr:row>749</xdr:row>
      <xdr:rowOff>201578</xdr:rowOff>
    </xdr:to>
    <xdr:sp macro="" textlink="">
      <xdr:nvSpPr>
        <xdr:cNvPr id="6" name="正方形/長方形 5"/>
        <xdr:cNvSpPr/>
      </xdr:nvSpPr>
      <xdr:spPr bwMode="auto">
        <a:xfrm>
          <a:off x="4375335" y="235785043"/>
          <a:ext cx="2211481" cy="94133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159</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21</xdr:col>
      <xdr:colOff>44807</xdr:colOff>
      <xdr:row>751</xdr:row>
      <xdr:rowOff>186161</xdr:rowOff>
    </xdr:from>
    <xdr:ext cx="2517997" cy="325730"/>
    <xdr:sp macro="" textlink="">
      <xdr:nvSpPr>
        <xdr:cNvPr id="7" name="テキスト ボックス 6"/>
        <xdr:cNvSpPr txBox="1"/>
      </xdr:nvSpPr>
      <xdr:spPr>
        <a:xfrm>
          <a:off x="4245332" y="237415811"/>
          <a:ext cx="251799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委託</a:t>
          </a:r>
          <a:r>
            <a:rPr kumimoji="1" lang="en-US" altLang="ja-JP" sz="1400" b="1"/>
            <a:t>【</a:t>
          </a:r>
          <a:r>
            <a:rPr kumimoji="1" lang="ja-JP" altLang="en-US" sz="1400" b="1"/>
            <a:t>基本的に一般競争入札</a:t>
          </a:r>
          <a:r>
            <a:rPr kumimoji="1" lang="en-US" altLang="ja-JP" sz="1400" b="1"/>
            <a:t>】</a:t>
          </a:r>
          <a:endParaRPr kumimoji="1" lang="ja-JP" altLang="en-US" sz="1400" b="1"/>
        </a:p>
      </xdr:txBody>
    </xdr:sp>
    <xdr:clientData/>
  </xdr:oneCellAnchor>
  <xdr:twoCellAnchor>
    <xdr:from>
      <xdr:col>27</xdr:col>
      <xdr:colOff>79560</xdr:colOff>
      <xdr:row>749</xdr:row>
      <xdr:rowOff>201578</xdr:rowOff>
    </xdr:from>
    <xdr:to>
      <xdr:col>27</xdr:col>
      <xdr:colOff>93571</xdr:colOff>
      <xdr:row>751</xdr:row>
      <xdr:rowOff>186161</xdr:rowOff>
    </xdr:to>
    <xdr:cxnSp macro="">
      <xdr:nvCxnSpPr>
        <xdr:cNvPr id="8" name="直線矢印コネクタ 7"/>
        <xdr:cNvCxnSpPr>
          <a:stCxn id="6" idx="2"/>
          <a:endCxn id="7" idx="0"/>
        </xdr:cNvCxnSpPr>
      </xdr:nvCxnSpPr>
      <xdr:spPr>
        <a:xfrm>
          <a:off x="5480235" y="236726378"/>
          <a:ext cx="14011" cy="68943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752</xdr:row>
      <xdr:rowOff>144966</xdr:rowOff>
    </xdr:from>
    <xdr:to>
      <xdr:col>35</xdr:col>
      <xdr:colOff>190500</xdr:colOff>
      <xdr:row>755</xdr:row>
      <xdr:rowOff>29026</xdr:rowOff>
    </xdr:to>
    <xdr:sp macro="" textlink="">
      <xdr:nvSpPr>
        <xdr:cNvPr id="9" name="正方形/長方形 8"/>
        <xdr:cNvSpPr/>
      </xdr:nvSpPr>
      <xdr:spPr bwMode="auto">
        <a:xfrm>
          <a:off x="3800475" y="237727041"/>
          <a:ext cx="3390900" cy="94133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A</a:t>
          </a: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．民間業者　</a:t>
          </a: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4</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法人</a:t>
          </a:r>
          <a:endParaRPr kumimoji="0"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159</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0" zoomScaleNormal="75" zoomScaleSheetLayoutView="11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129</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0.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559</v>
      </c>
      <c r="Q13" s="98"/>
      <c r="R13" s="98"/>
      <c r="S13" s="98"/>
      <c r="T13" s="98"/>
      <c r="U13" s="98"/>
      <c r="V13" s="99"/>
      <c r="W13" s="97">
        <v>159</v>
      </c>
      <c r="X13" s="98"/>
      <c r="Y13" s="98"/>
      <c r="Z13" s="98"/>
      <c r="AA13" s="98"/>
      <c r="AB13" s="98"/>
      <c r="AC13" s="99"/>
      <c r="AD13" s="97">
        <v>167</v>
      </c>
      <c r="AE13" s="98"/>
      <c r="AF13" s="98"/>
      <c r="AG13" s="98"/>
      <c r="AH13" s="98"/>
      <c r="AI13" s="98"/>
      <c r="AJ13" s="99"/>
      <c r="AK13" s="97">
        <v>709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288</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560</v>
      </c>
      <c r="Q17" s="98"/>
      <c r="R17" s="98"/>
      <c r="S17" s="98"/>
      <c r="T17" s="98"/>
      <c r="U17" s="98"/>
      <c r="V17" s="99"/>
      <c r="W17" s="97" t="s">
        <v>559</v>
      </c>
      <c r="X17" s="98"/>
      <c r="Y17" s="98"/>
      <c r="Z17" s="98"/>
      <c r="AA17" s="98"/>
      <c r="AB17" s="98"/>
      <c r="AC17" s="99"/>
      <c r="AD17" s="97" t="s">
        <v>561</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288</v>
      </c>
      <c r="Q18" s="104"/>
      <c r="R18" s="104"/>
      <c r="S18" s="104"/>
      <c r="T18" s="104"/>
      <c r="U18" s="104"/>
      <c r="V18" s="105"/>
      <c r="W18" s="103">
        <f>SUM(W13:AC17)</f>
        <v>159</v>
      </c>
      <c r="X18" s="104"/>
      <c r="Y18" s="104"/>
      <c r="Z18" s="104"/>
      <c r="AA18" s="104"/>
      <c r="AB18" s="104"/>
      <c r="AC18" s="105"/>
      <c r="AD18" s="103">
        <f>SUM(AD13:AJ17)</f>
        <v>167</v>
      </c>
      <c r="AE18" s="104"/>
      <c r="AF18" s="104"/>
      <c r="AG18" s="104"/>
      <c r="AH18" s="104"/>
      <c r="AI18" s="104"/>
      <c r="AJ18" s="105"/>
      <c r="AK18" s="103">
        <f>SUM(AK13:AQ17)</f>
        <v>709</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250</v>
      </c>
      <c r="Q19" s="98"/>
      <c r="R19" s="98"/>
      <c r="S19" s="98"/>
      <c r="T19" s="98"/>
      <c r="U19" s="98"/>
      <c r="V19" s="99"/>
      <c r="W19" s="97">
        <v>139</v>
      </c>
      <c r="X19" s="98"/>
      <c r="Y19" s="98"/>
      <c r="Z19" s="98"/>
      <c r="AA19" s="98"/>
      <c r="AB19" s="98"/>
      <c r="AC19" s="99"/>
      <c r="AD19" s="97">
        <v>159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0.86805555555555558</v>
      </c>
      <c r="Q20" s="539"/>
      <c r="R20" s="539"/>
      <c r="S20" s="539"/>
      <c r="T20" s="539"/>
      <c r="U20" s="539"/>
      <c r="V20" s="539"/>
      <c r="W20" s="539">
        <f t="shared" ref="W20" si="0">IF(W18=0, "-", SUM(W19)/W18)</f>
        <v>0.87421383647798745</v>
      </c>
      <c r="X20" s="539"/>
      <c r="Y20" s="539"/>
      <c r="Z20" s="539"/>
      <c r="AA20" s="539"/>
      <c r="AB20" s="539"/>
      <c r="AC20" s="539"/>
      <c r="AD20" s="539">
        <f t="shared" ref="AD20" si="1">IF(AD18=0, "-", SUM(AD19)/AD18)</f>
        <v>0.95209580838323349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f t="shared" ref="W21" si="2">IF(W19=0, "-", SUM(W19)/SUM(W13,W14))</f>
        <v>0.87421383647798745</v>
      </c>
      <c r="X21" s="539"/>
      <c r="Y21" s="539"/>
      <c r="Z21" s="539"/>
      <c r="AA21" s="539"/>
      <c r="AB21" s="539"/>
      <c r="AC21" s="539"/>
      <c r="AD21" s="539">
        <f t="shared" ref="AD21" si="3">IF(AD19=0, "-", SUM(AD19)/SUM(AD13,AD14))</f>
        <v>0.95209580838323349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709</v>
      </c>
      <c r="Q23" s="95"/>
      <c r="R23" s="95"/>
      <c r="S23" s="95"/>
      <c r="T23" s="95"/>
      <c r="U23" s="95"/>
      <c r="V23" s="96"/>
      <c r="W23" s="94" t="s">
        <v>563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709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23.25" customHeight="1" x14ac:dyDescent="0.15">
      <c r="A32" s="515"/>
      <c r="B32" s="513"/>
      <c r="C32" s="513"/>
      <c r="D32" s="513"/>
      <c r="E32" s="513"/>
      <c r="F32" s="514"/>
      <c r="G32" s="540" t="s">
        <v>564</v>
      </c>
      <c r="H32" s="541"/>
      <c r="I32" s="541"/>
      <c r="J32" s="541"/>
      <c r="K32" s="541"/>
      <c r="L32" s="541"/>
      <c r="M32" s="541"/>
      <c r="N32" s="541"/>
      <c r="O32" s="542"/>
      <c r="P32" s="158" t="s">
        <v>565</v>
      </c>
      <c r="Q32" s="158"/>
      <c r="R32" s="158"/>
      <c r="S32" s="158"/>
      <c r="T32" s="158"/>
      <c r="U32" s="158"/>
      <c r="V32" s="158"/>
      <c r="W32" s="158"/>
      <c r="X32" s="229"/>
      <c r="Y32" s="336" t="s">
        <v>12</v>
      </c>
      <c r="Z32" s="549"/>
      <c r="AA32" s="550"/>
      <c r="AB32" s="551" t="s">
        <v>566</v>
      </c>
      <c r="AC32" s="551"/>
      <c r="AD32" s="551"/>
      <c r="AE32" s="362">
        <v>4</v>
      </c>
      <c r="AF32" s="363"/>
      <c r="AG32" s="363"/>
      <c r="AH32" s="363"/>
      <c r="AI32" s="362">
        <v>3</v>
      </c>
      <c r="AJ32" s="363"/>
      <c r="AK32" s="363"/>
      <c r="AL32" s="363"/>
      <c r="AM32" s="362">
        <v>2</v>
      </c>
      <c r="AN32" s="363"/>
      <c r="AO32" s="363"/>
      <c r="AP32" s="363"/>
      <c r="AQ32" s="100" t="s">
        <v>559</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566</v>
      </c>
      <c r="AC33" s="522"/>
      <c r="AD33" s="522"/>
      <c r="AE33" s="362">
        <v>4</v>
      </c>
      <c r="AF33" s="363"/>
      <c r="AG33" s="363"/>
      <c r="AH33" s="363"/>
      <c r="AI33" s="362">
        <v>3</v>
      </c>
      <c r="AJ33" s="363"/>
      <c r="AK33" s="363"/>
      <c r="AL33" s="363"/>
      <c r="AM33" s="362">
        <v>2</v>
      </c>
      <c r="AN33" s="363"/>
      <c r="AO33" s="363"/>
      <c r="AP33" s="363"/>
      <c r="AQ33" s="100">
        <v>5</v>
      </c>
      <c r="AR33" s="101"/>
      <c r="AS33" s="101"/>
      <c r="AT33" s="102"/>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f>AE32/AE33*100</f>
        <v>100</v>
      </c>
      <c r="AF34" s="363"/>
      <c r="AG34" s="363"/>
      <c r="AH34" s="363"/>
      <c r="AI34" s="362">
        <f t="shared" ref="AI34" si="4">AI32/AI33*100</f>
        <v>100</v>
      </c>
      <c r="AJ34" s="363"/>
      <c r="AK34" s="363"/>
      <c r="AL34" s="363"/>
      <c r="AM34" s="362">
        <f t="shared" ref="AM34" si="5">AM32/AM33*100</f>
        <v>100</v>
      </c>
      <c r="AN34" s="363"/>
      <c r="AO34" s="363"/>
      <c r="AP34" s="363"/>
      <c r="AQ34" s="362" t="s">
        <v>581</v>
      </c>
      <c r="AR34" s="363"/>
      <c r="AS34" s="363"/>
      <c r="AT34" s="363"/>
      <c r="AU34" s="363"/>
      <c r="AV34" s="363"/>
      <c r="AW34" s="363"/>
      <c r="AX34" s="365"/>
    </row>
    <row r="35" spans="1:50" ht="23.25" customHeight="1" x14ac:dyDescent="0.15">
      <c r="A35" s="900" t="s">
        <v>528</v>
      </c>
      <c r="B35" s="901"/>
      <c r="C35" s="901"/>
      <c r="D35" s="901"/>
      <c r="E35" s="901"/>
      <c r="F35" s="902"/>
      <c r="G35" s="906" t="s">
        <v>614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582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404" t="s">
        <v>583</v>
      </c>
      <c r="AC101" s="405"/>
      <c r="AD101" s="406"/>
      <c r="AE101" s="362">
        <v>2</v>
      </c>
      <c r="AF101" s="363"/>
      <c r="AG101" s="363"/>
      <c r="AH101" s="364"/>
      <c r="AI101" s="362">
        <v>3</v>
      </c>
      <c r="AJ101" s="363"/>
      <c r="AK101" s="363"/>
      <c r="AL101" s="364"/>
      <c r="AM101" s="362">
        <v>2</v>
      </c>
      <c r="AN101" s="363"/>
      <c r="AO101" s="363"/>
      <c r="AP101" s="364"/>
      <c r="AQ101" s="362" t="s">
        <v>592</v>
      </c>
      <c r="AR101" s="363"/>
      <c r="AS101" s="363"/>
      <c r="AT101" s="364"/>
      <c r="AU101" s="362" t="s">
        <v>584</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404" t="s">
        <v>583</v>
      </c>
      <c r="AC102" s="405"/>
      <c r="AD102" s="406"/>
      <c r="AE102" s="356">
        <v>2</v>
      </c>
      <c r="AF102" s="356"/>
      <c r="AG102" s="356"/>
      <c r="AH102" s="356"/>
      <c r="AI102" s="356">
        <v>3</v>
      </c>
      <c r="AJ102" s="356"/>
      <c r="AK102" s="356"/>
      <c r="AL102" s="356"/>
      <c r="AM102" s="356">
        <v>2</v>
      </c>
      <c r="AN102" s="356"/>
      <c r="AO102" s="356"/>
      <c r="AP102" s="356"/>
      <c r="AQ102" s="817">
        <v>3</v>
      </c>
      <c r="AR102" s="818"/>
      <c r="AS102" s="818"/>
      <c r="AT102" s="819"/>
      <c r="AU102" s="817" t="s">
        <v>584</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586</v>
      </c>
      <c r="AC116" s="299"/>
      <c r="AD116" s="300"/>
      <c r="AE116" s="356">
        <v>63</v>
      </c>
      <c r="AF116" s="356"/>
      <c r="AG116" s="356"/>
      <c r="AH116" s="356"/>
      <c r="AI116" s="356">
        <v>46</v>
      </c>
      <c r="AJ116" s="356"/>
      <c r="AK116" s="356"/>
      <c r="AL116" s="356"/>
      <c r="AM116" s="356">
        <v>80</v>
      </c>
      <c r="AN116" s="356"/>
      <c r="AO116" s="356"/>
      <c r="AP116" s="356"/>
      <c r="AQ116" s="362">
        <v>142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587</v>
      </c>
      <c r="AC117" s="340"/>
      <c r="AD117" s="341"/>
      <c r="AE117" s="304" t="s">
        <v>588</v>
      </c>
      <c r="AF117" s="304"/>
      <c r="AG117" s="304"/>
      <c r="AH117" s="304"/>
      <c r="AI117" s="304" t="s">
        <v>589</v>
      </c>
      <c r="AJ117" s="304"/>
      <c r="AK117" s="304"/>
      <c r="AL117" s="304"/>
      <c r="AM117" s="304" t="s">
        <v>590</v>
      </c>
      <c r="AN117" s="304"/>
      <c r="AO117" s="304"/>
      <c r="AP117" s="304"/>
      <c r="AQ117" s="304" t="s">
        <v>591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t="s">
        <v>560</v>
      </c>
      <c r="AF134" s="101"/>
      <c r="AG134" s="101"/>
      <c r="AH134" s="101"/>
      <c r="AI134" s="264" t="s">
        <v>570</v>
      </c>
      <c r="AJ134" s="101"/>
      <c r="AK134" s="101"/>
      <c r="AL134" s="101"/>
      <c r="AM134" s="264" t="s">
        <v>570</v>
      </c>
      <c r="AN134" s="101"/>
      <c r="AO134" s="101"/>
      <c r="AP134" s="101"/>
      <c r="AQ134" s="264" t="s">
        <v>570</v>
      </c>
      <c r="AR134" s="101"/>
      <c r="AS134" s="101"/>
      <c r="AT134" s="101"/>
      <c r="AU134" s="264" t="s">
        <v>561</v>
      </c>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571</v>
      </c>
      <c r="AC135" s="130"/>
      <c r="AD135" s="130"/>
      <c r="AE135" s="264" t="s">
        <v>561</v>
      </c>
      <c r="AF135" s="101"/>
      <c r="AG135" s="101"/>
      <c r="AH135" s="101"/>
      <c r="AI135" s="264" t="s">
        <v>560</v>
      </c>
      <c r="AJ135" s="101"/>
      <c r="AK135" s="101"/>
      <c r="AL135" s="101"/>
      <c r="AM135" s="264" t="s">
        <v>560</v>
      </c>
      <c r="AN135" s="101"/>
      <c r="AO135" s="101"/>
      <c r="AP135" s="101"/>
      <c r="AQ135" s="264" t="s">
        <v>561</v>
      </c>
      <c r="AR135" s="101"/>
      <c r="AS135" s="101"/>
      <c r="AT135" s="101"/>
      <c r="AU135" s="264" t="s">
        <v>561</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customHeight="1" x14ac:dyDescent="0.15">
      <c r="A538" s="997"/>
      <c r="B538" s="250"/>
      <c r="C538" s="249"/>
      <c r="D538" s="250"/>
      <c r="E538" s="236" t="s">
        <v>354</v>
      </c>
      <c r="F538" s="237"/>
      <c r="G538" s="238" t="s">
        <v>384</v>
      </c>
      <c r="H538" s="155"/>
      <c r="I538" s="155"/>
      <c r="J538" s="239" t="s">
        <v>592</v>
      </c>
      <c r="K538" s="240"/>
      <c r="L538" s="240"/>
      <c r="M538" s="240"/>
      <c r="N538" s="240"/>
      <c r="O538" s="240"/>
      <c r="P538" s="240"/>
      <c r="Q538" s="240"/>
      <c r="R538" s="240"/>
      <c r="S538" s="240"/>
      <c r="T538" s="241"/>
      <c r="U538" s="242" t="s">
        <v>592</v>
      </c>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customHeight="1" x14ac:dyDescent="0.15">
      <c r="A541" s="997"/>
      <c r="B541" s="250"/>
      <c r="C541" s="249"/>
      <c r="D541" s="250"/>
      <c r="E541" s="163"/>
      <c r="F541" s="164"/>
      <c r="G541" s="228" t="s">
        <v>569</v>
      </c>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t="s">
        <v>592</v>
      </c>
      <c r="AC541" s="130"/>
      <c r="AD541" s="130"/>
      <c r="AE541" s="100" t="s">
        <v>561</v>
      </c>
      <c r="AF541" s="101"/>
      <c r="AG541" s="101"/>
      <c r="AH541" s="101"/>
      <c r="AI541" s="100" t="s">
        <v>592</v>
      </c>
      <c r="AJ541" s="101"/>
      <c r="AK541" s="101"/>
      <c r="AL541" s="101"/>
      <c r="AM541" s="100" t="s">
        <v>592</v>
      </c>
      <c r="AN541" s="101"/>
      <c r="AO541" s="101"/>
      <c r="AP541" s="102"/>
      <c r="AQ541" s="100" t="s">
        <v>593</v>
      </c>
      <c r="AR541" s="101"/>
      <c r="AS541" s="101"/>
      <c r="AT541" s="102"/>
      <c r="AU541" s="101" t="s">
        <v>592</v>
      </c>
      <c r="AV541" s="101"/>
      <c r="AW541" s="101"/>
      <c r="AX541" s="220"/>
    </row>
    <row r="542" spans="1:50" ht="23.25"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t="s">
        <v>569</v>
      </c>
      <c r="AC542" s="219"/>
      <c r="AD542" s="219"/>
      <c r="AE542" s="100" t="s">
        <v>561</v>
      </c>
      <c r="AF542" s="101"/>
      <c r="AG542" s="101"/>
      <c r="AH542" s="102"/>
      <c r="AI542" s="100" t="s">
        <v>561</v>
      </c>
      <c r="AJ542" s="101"/>
      <c r="AK542" s="101"/>
      <c r="AL542" s="101"/>
      <c r="AM542" s="100" t="s">
        <v>593</v>
      </c>
      <c r="AN542" s="101"/>
      <c r="AO542" s="101"/>
      <c r="AP542" s="102"/>
      <c r="AQ542" s="100" t="s">
        <v>569</v>
      </c>
      <c r="AR542" s="101"/>
      <c r="AS542" s="101"/>
      <c r="AT542" s="102"/>
      <c r="AU542" s="101" t="s">
        <v>593</v>
      </c>
      <c r="AV542" s="101"/>
      <c r="AW542" s="101"/>
      <c r="AX542" s="220"/>
    </row>
    <row r="543" spans="1:50" ht="23.25"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t="s">
        <v>593</v>
      </c>
      <c r="AF543" s="101"/>
      <c r="AG543" s="101"/>
      <c r="AH543" s="102"/>
      <c r="AI543" s="100" t="s">
        <v>592</v>
      </c>
      <c r="AJ543" s="101"/>
      <c r="AK543" s="101"/>
      <c r="AL543" s="101"/>
      <c r="AM543" s="100" t="s">
        <v>593</v>
      </c>
      <c r="AN543" s="101"/>
      <c r="AO543" s="101"/>
      <c r="AP543" s="102"/>
      <c r="AQ543" s="100" t="s">
        <v>561</v>
      </c>
      <c r="AR543" s="101"/>
      <c r="AS543" s="101"/>
      <c r="AT543" s="102"/>
      <c r="AU543" s="101" t="s">
        <v>593</v>
      </c>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customHeight="1" x14ac:dyDescent="0.15">
      <c r="A590" s="997"/>
      <c r="B590" s="250"/>
      <c r="C590" s="249"/>
      <c r="D590" s="250"/>
      <c r="E590" s="157" t="s">
        <v>569</v>
      </c>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572</v>
      </c>
      <c r="AE702" s="899"/>
      <c r="AF702" s="899"/>
      <c r="AG702" s="888" t="s">
        <v>594</v>
      </c>
      <c r="AH702" s="889"/>
      <c r="AI702" s="889"/>
      <c r="AJ702" s="889"/>
      <c r="AK702" s="889"/>
      <c r="AL702" s="889"/>
      <c r="AM702" s="889"/>
      <c r="AN702" s="889"/>
      <c r="AO702" s="889"/>
      <c r="AP702" s="889"/>
      <c r="AQ702" s="889"/>
      <c r="AR702" s="889"/>
      <c r="AS702" s="889"/>
      <c r="AT702" s="889"/>
      <c r="AU702" s="889"/>
      <c r="AV702" s="889"/>
      <c r="AW702" s="889"/>
      <c r="AX702" s="890"/>
    </row>
    <row r="703" spans="1:50" ht="3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572</v>
      </c>
      <c r="AE703" s="152"/>
      <c r="AF703" s="152"/>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4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9" t="s">
        <v>596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57" t="s">
        <v>613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612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597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574</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574</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572</v>
      </c>
      <c r="AE711" s="152"/>
      <c r="AF711" s="152"/>
      <c r="AG711" s="664" t="s">
        <v>598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48"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599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574</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572</v>
      </c>
      <c r="AE718" s="152"/>
      <c r="AF718" s="152"/>
      <c r="AG718" s="160" t="s">
        <v>600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6">IF(OR(G722="　", G722=""), "", "-")</f>
        <v/>
      </c>
      <c r="J722" s="919"/>
      <c r="K722" s="919"/>
      <c r="L722" s="83" t="str">
        <f t="shared" ref="L722:L725" si="7">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6"/>
        <v/>
      </c>
      <c r="J723" s="919"/>
      <c r="K723" s="919"/>
      <c r="L723" s="83" t="str">
        <f t="shared" si="7"/>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6"/>
        <v/>
      </c>
      <c r="J724" s="919"/>
      <c r="K724" s="919"/>
      <c r="L724" s="83" t="str">
        <f t="shared" si="7"/>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6"/>
        <v/>
      </c>
      <c r="J725" s="964"/>
      <c r="K725" s="964"/>
      <c r="L725" s="85" t="str">
        <f t="shared" si="7"/>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575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2.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1"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3.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577</v>
      </c>
      <c r="F737" s="111"/>
      <c r="G737" s="111"/>
      <c r="H737" s="111"/>
      <c r="I737" s="111"/>
      <c r="J737" s="111"/>
      <c r="K737" s="111"/>
      <c r="L737" s="111"/>
      <c r="M737" s="111"/>
      <c r="N737" s="112" t="s">
        <v>358</v>
      </c>
      <c r="O737" s="112"/>
      <c r="P737" s="112"/>
      <c r="Q737" s="112"/>
      <c r="R737" s="111" t="s">
        <v>577</v>
      </c>
      <c r="S737" s="111"/>
      <c r="T737" s="111"/>
      <c r="U737" s="111"/>
      <c r="V737" s="111"/>
      <c r="W737" s="111"/>
      <c r="X737" s="111"/>
      <c r="Y737" s="111"/>
      <c r="Z737" s="111"/>
      <c r="AA737" s="112" t="s">
        <v>359</v>
      </c>
      <c r="AB737" s="112"/>
      <c r="AC737" s="112"/>
      <c r="AD737" s="112"/>
      <c r="AE737" s="111" t="s">
        <v>577</v>
      </c>
      <c r="AF737" s="111"/>
      <c r="AG737" s="111"/>
      <c r="AH737" s="111"/>
      <c r="AI737" s="111"/>
      <c r="AJ737" s="111"/>
      <c r="AK737" s="111"/>
      <c r="AL737" s="111"/>
      <c r="AM737" s="111"/>
      <c r="AN737" s="112" t="s">
        <v>360</v>
      </c>
      <c r="AO737" s="112"/>
      <c r="AP737" s="112"/>
      <c r="AQ737" s="112"/>
      <c r="AR737" s="113" t="s">
        <v>578</v>
      </c>
      <c r="AS737" s="114"/>
      <c r="AT737" s="114"/>
      <c r="AU737" s="114"/>
      <c r="AV737" s="114"/>
      <c r="AW737" s="114"/>
      <c r="AX737" s="115"/>
      <c r="AY737" s="89"/>
      <c r="AZ737" s="89"/>
    </row>
    <row r="738" spans="1:52" ht="24.75" customHeight="1" x14ac:dyDescent="0.15">
      <c r="A738" s="116" t="s">
        <v>361</v>
      </c>
      <c r="B738" s="117"/>
      <c r="C738" s="117"/>
      <c r="D738" s="118"/>
      <c r="E738" s="111" t="s">
        <v>579</v>
      </c>
      <c r="F738" s="111"/>
      <c r="G738" s="111"/>
      <c r="H738" s="111"/>
      <c r="I738" s="111"/>
      <c r="J738" s="111"/>
      <c r="K738" s="111"/>
      <c r="L738" s="111"/>
      <c r="M738" s="111"/>
      <c r="N738" s="112" t="s">
        <v>362</v>
      </c>
      <c r="O738" s="112"/>
      <c r="P738" s="112"/>
      <c r="Q738" s="112"/>
      <c r="R738" s="111" t="s">
        <v>578</v>
      </c>
      <c r="S738" s="111"/>
      <c r="T738" s="111"/>
      <c r="U738" s="111"/>
      <c r="V738" s="111"/>
      <c r="W738" s="111"/>
      <c r="X738" s="111"/>
      <c r="Y738" s="111"/>
      <c r="Z738" s="111"/>
      <c r="AA738" s="112" t="s">
        <v>482</v>
      </c>
      <c r="AB738" s="112"/>
      <c r="AC738" s="112"/>
      <c r="AD738" s="112"/>
      <c r="AE738" s="111" t="s">
        <v>580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130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601</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602</v>
      </c>
      <c r="H781" s="450"/>
      <c r="I781" s="450"/>
      <c r="J781" s="450"/>
      <c r="K781" s="451"/>
      <c r="L781" s="452" t="s">
        <v>603</v>
      </c>
      <c r="M781" s="453"/>
      <c r="N781" s="453"/>
      <c r="O781" s="453"/>
      <c r="P781" s="453"/>
      <c r="Q781" s="453"/>
      <c r="R781" s="453"/>
      <c r="S781" s="453"/>
      <c r="T781" s="453"/>
      <c r="U781" s="453"/>
      <c r="V781" s="453"/>
      <c r="W781" s="453"/>
      <c r="X781" s="454"/>
      <c r="Y781" s="455">
        <v>97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97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604</v>
      </c>
      <c r="D837" s="416"/>
      <c r="E837" s="416"/>
      <c r="F837" s="416"/>
      <c r="G837" s="416"/>
      <c r="H837" s="416"/>
      <c r="I837" s="416"/>
      <c r="J837" s="417">
        <v>4010001034620</v>
      </c>
      <c r="K837" s="418"/>
      <c r="L837" s="418"/>
      <c r="M837" s="418"/>
      <c r="N837" s="418"/>
      <c r="O837" s="418"/>
      <c r="P837" s="426" t="s">
        <v>605</v>
      </c>
      <c r="Q837" s="315"/>
      <c r="R837" s="315"/>
      <c r="S837" s="315"/>
      <c r="T837" s="315"/>
      <c r="U837" s="315"/>
      <c r="V837" s="315"/>
      <c r="W837" s="315"/>
      <c r="X837" s="315"/>
      <c r="Y837" s="316">
        <v>97</v>
      </c>
      <c r="Z837" s="317"/>
      <c r="AA837" s="317"/>
      <c r="AB837" s="318"/>
      <c r="AC837" s="326" t="s">
        <v>520</v>
      </c>
      <c r="AD837" s="424"/>
      <c r="AE837" s="424"/>
      <c r="AF837" s="424"/>
      <c r="AG837" s="424"/>
      <c r="AH837" s="419">
        <v>2</v>
      </c>
      <c r="AI837" s="420"/>
      <c r="AJ837" s="420"/>
      <c r="AK837" s="420"/>
      <c r="AL837" s="323">
        <v>95</v>
      </c>
      <c r="AM837" s="324"/>
      <c r="AN837" s="324"/>
      <c r="AO837" s="325"/>
      <c r="AP837" s="319"/>
      <c r="AQ837" s="319"/>
      <c r="AR837" s="319"/>
      <c r="AS837" s="319"/>
      <c r="AT837" s="319"/>
      <c r="AU837" s="319"/>
      <c r="AV837" s="319"/>
      <c r="AW837" s="319"/>
      <c r="AX837" s="319"/>
    </row>
    <row r="838" spans="1:50" ht="30" customHeight="1" x14ac:dyDescent="0.15">
      <c r="A838" s="402">
        <v>2</v>
      </c>
      <c r="B838" s="402">
        <v>1</v>
      </c>
      <c r="C838" s="425" t="s">
        <v>606</v>
      </c>
      <c r="D838" s="416"/>
      <c r="E838" s="416"/>
      <c r="F838" s="416"/>
      <c r="G838" s="416"/>
      <c r="H838" s="416"/>
      <c r="I838" s="416"/>
      <c r="J838" s="417">
        <v>2360001008426</v>
      </c>
      <c r="K838" s="418"/>
      <c r="L838" s="418"/>
      <c r="M838" s="418"/>
      <c r="N838" s="418"/>
      <c r="O838" s="418"/>
      <c r="P838" s="426" t="s">
        <v>607</v>
      </c>
      <c r="Q838" s="315"/>
      <c r="R838" s="315"/>
      <c r="S838" s="315"/>
      <c r="T838" s="315"/>
      <c r="U838" s="315"/>
      <c r="V838" s="315"/>
      <c r="W838" s="315"/>
      <c r="X838" s="315"/>
      <c r="Y838" s="316">
        <v>52</v>
      </c>
      <c r="Z838" s="317"/>
      <c r="AA838" s="317"/>
      <c r="AB838" s="318"/>
      <c r="AC838" s="326" t="s">
        <v>520</v>
      </c>
      <c r="AD838" s="326"/>
      <c r="AE838" s="326"/>
      <c r="AF838" s="326"/>
      <c r="AG838" s="326"/>
      <c r="AH838" s="419">
        <v>5</v>
      </c>
      <c r="AI838" s="420"/>
      <c r="AJ838" s="420"/>
      <c r="AK838" s="420"/>
      <c r="AL838" s="323">
        <v>75</v>
      </c>
      <c r="AM838" s="324"/>
      <c r="AN838" s="324"/>
      <c r="AO838" s="325"/>
      <c r="AP838" s="319"/>
      <c r="AQ838" s="319"/>
      <c r="AR838" s="319"/>
      <c r="AS838" s="319"/>
      <c r="AT838" s="319"/>
      <c r="AU838" s="319"/>
      <c r="AV838" s="319"/>
      <c r="AW838" s="319"/>
      <c r="AX838" s="319"/>
    </row>
    <row r="839" spans="1:50" ht="30" customHeight="1" x14ac:dyDescent="0.15">
      <c r="A839" s="402">
        <v>3</v>
      </c>
      <c r="B839" s="402">
        <v>1</v>
      </c>
      <c r="C839" s="425" t="s">
        <v>608</v>
      </c>
      <c r="D839" s="416"/>
      <c r="E839" s="416"/>
      <c r="F839" s="416"/>
      <c r="G839" s="416"/>
      <c r="H839" s="416"/>
      <c r="I839" s="416"/>
      <c r="J839" s="417">
        <v>2010001009145</v>
      </c>
      <c r="K839" s="418"/>
      <c r="L839" s="418"/>
      <c r="M839" s="418"/>
      <c r="N839" s="418"/>
      <c r="O839" s="418"/>
      <c r="P839" s="426" t="s">
        <v>609</v>
      </c>
      <c r="Q839" s="315"/>
      <c r="R839" s="315"/>
      <c r="S839" s="315"/>
      <c r="T839" s="315"/>
      <c r="U839" s="315"/>
      <c r="V839" s="315"/>
      <c r="W839" s="315"/>
      <c r="X839" s="315"/>
      <c r="Y839" s="316">
        <v>7</v>
      </c>
      <c r="Z839" s="317"/>
      <c r="AA839" s="317"/>
      <c r="AB839" s="318"/>
      <c r="AC839" s="326" t="s">
        <v>520</v>
      </c>
      <c r="AD839" s="326"/>
      <c r="AE839" s="326"/>
      <c r="AF839" s="326"/>
      <c r="AG839" s="326"/>
      <c r="AH839" s="321">
        <v>5</v>
      </c>
      <c r="AI839" s="322"/>
      <c r="AJ839" s="322"/>
      <c r="AK839" s="322"/>
      <c r="AL839" s="323">
        <v>63</v>
      </c>
      <c r="AM839" s="324"/>
      <c r="AN839" s="324"/>
      <c r="AO839" s="325"/>
      <c r="AP839" s="319"/>
      <c r="AQ839" s="319"/>
      <c r="AR839" s="319"/>
      <c r="AS839" s="319"/>
      <c r="AT839" s="319"/>
      <c r="AU839" s="319"/>
      <c r="AV839" s="319"/>
      <c r="AW839" s="319"/>
      <c r="AX839" s="319"/>
    </row>
    <row r="840" spans="1:50" ht="30" customHeight="1" x14ac:dyDescent="0.15">
      <c r="A840" s="402">
        <v>4</v>
      </c>
      <c r="B840" s="402">
        <v>1</v>
      </c>
      <c r="C840" s="425" t="s">
        <v>610</v>
      </c>
      <c r="D840" s="416"/>
      <c r="E840" s="416"/>
      <c r="F840" s="416"/>
      <c r="G840" s="416"/>
      <c r="H840" s="416"/>
      <c r="I840" s="416"/>
      <c r="J840" s="417">
        <v>9011001012710</v>
      </c>
      <c r="K840" s="418"/>
      <c r="L840" s="418"/>
      <c r="M840" s="418"/>
      <c r="N840" s="418"/>
      <c r="O840" s="418"/>
      <c r="P840" s="426" t="s">
        <v>611</v>
      </c>
      <c r="Q840" s="315"/>
      <c r="R840" s="315"/>
      <c r="S840" s="315"/>
      <c r="T840" s="315"/>
      <c r="U840" s="315"/>
      <c r="V840" s="315"/>
      <c r="W840" s="315"/>
      <c r="X840" s="315"/>
      <c r="Y840" s="316">
        <v>3</v>
      </c>
      <c r="Z840" s="317"/>
      <c r="AA840" s="317"/>
      <c r="AB840" s="318"/>
      <c r="AC840" s="326" t="s">
        <v>520</v>
      </c>
      <c r="AD840" s="326"/>
      <c r="AE840" s="326"/>
      <c r="AF840" s="326"/>
      <c r="AG840" s="326"/>
      <c r="AH840" s="321">
        <v>2</v>
      </c>
      <c r="AI840" s="322"/>
      <c r="AJ840" s="322"/>
      <c r="AK840" s="322"/>
      <c r="AL840" s="323">
        <v>33</v>
      </c>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1" priority="14001">
      <formula>IF(RIGHT(TEXT(P14,"0.#"),1)=".",FALSE,TRUE)</formula>
    </cfRule>
    <cfRule type="expression" dxfId="2790" priority="14002">
      <formula>IF(RIGHT(TEXT(P14,"0.#"),1)=".",TRUE,FALSE)</formula>
    </cfRule>
  </conditionalFormatting>
  <conditionalFormatting sqref="AE32">
    <cfRule type="expression" dxfId="2789" priority="13991">
      <formula>IF(RIGHT(TEXT(AE32,"0.#"),1)=".",FALSE,TRUE)</formula>
    </cfRule>
    <cfRule type="expression" dxfId="2788" priority="13992">
      <formula>IF(RIGHT(TEXT(AE32,"0.#"),1)=".",TRUE,FALSE)</formula>
    </cfRule>
  </conditionalFormatting>
  <conditionalFormatting sqref="P18:AX18">
    <cfRule type="expression" dxfId="2787" priority="13877">
      <formula>IF(RIGHT(TEXT(P18,"0.#"),1)=".",FALSE,TRUE)</formula>
    </cfRule>
    <cfRule type="expression" dxfId="2786" priority="13878">
      <formula>IF(RIGHT(TEXT(P18,"0.#"),1)=".",TRUE,FALSE)</formula>
    </cfRule>
  </conditionalFormatting>
  <conditionalFormatting sqref="Y782">
    <cfRule type="expression" dxfId="2785" priority="13873">
      <formula>IF(RIGHT(TEXT(Y782,"0.#"),1)=".",FALSE,TRUE)</formula>
    </cfRule>
    <cfRule type="expression" dxfId="2784" priority="13874">
      <formula>IF(RIGHT(TEXT(Y782,"0.#"),1)=".",TRUE,FALSE)</formula>
    </cfRule>
  </conditionalFormatting>
  <conditionalFormatting sqref="Y791">
    <cfRule type="expression" dxfId="2783" priority="13869">
      <formula>IF(RIGHT(TEXT(Y791,"0.#"),1)=".",FALSE,TRUE)</formula>
    </cfRule>
    <cfRule type="expression" dxfId="2782" priority="13870">
      <formula>IF(RIGHT(TEXT(Y791,"0.#"),1)=".",TRUE,FALSE)</formula>
    </cfRule>
  </conditionalFormatting>
  <conditionalFormatting sqref="Y822:Y829 Y820 Y809:Y816 Y807 Y796:Y803 Y794">
    <cfRule type="expression" dxfId="2781" priority="13651">
      <formula>IF(RIGHT(TEXT(Y794,"0.#"),1)=".",FALSE,TRUE)</formula>
    </cfRule>
    <cfRule type="expression" dxfId="2780" priority="13652">
      <formula>IF(RIGHT(TEXT(Y794,"0.#"),1)=".",TRUE,FALSE)</formula>
    </cfRule>
  </conditionalFormatting>
  <conditionalFormatting sqref="P16:AQ17 P15:AX15 P13:AX13">
    <cfRule type="expression" dxfId="2779" priority="13699">
      <formula>IF(RIGHT(TEXT(P13,"0.#"),1)=".",FALSE,TRUE)</formula>
    </cfRule>
    <cfRule type="expression" dxfId="2778" priority="13700">
      <formula>IF(RIGHT(TEXT(P13,"0.#"),1)=".",TRUE,FALSE)</formula>
    </cfRule>
  </conditionalFormatting>
  <conditionalFormatting sqref="P19:AJ19">
    <cfRule type="expression" dxfId="2777" priority="13697">
      <formula>IF(RIGHT(TEXT(P19,"0.#"),1)=".",FALSE,TRUE)</formula>
    </cfRule>
    <cfRule type="expression" dxfId="2776" priority="13698">
      <formula>IF(RIGHT(TEXT(P19,"0.#"),1)=".",TRUE,FALSE)</formula>
    </cfRule>
  </conditionalFormatting>
  <conditionalFormatting sqref="AE101 AQ101">
    <cfRule type="expression" dxfId="2775" priority="13689">
      <formula>IF(RIGHT(TEXT(AE101,"0.#"),1)=".",FALSE,TRUE)</formula>
    </cfRule>
    <cfRule type="expression" dxfId="2774" priority="13690">
      <formula>IF(RIGHT(TEXT(AE101,"0.#"),1)=".",TRUE,FALSE)</formula>
    </cfRule>
  </conditionalFormatting>
  <conditionalFormatting sqref="Y783:Y790 Y781">
    <cfRule type="expression" dxfId="2773" priority="13675">
      <formula>IF(RIGHT(TEXT(Y781,"0.#"),1)=".",FALSE,TRUE)</formula>
    </cfRule>
    <cfRule type="expression" dxfId="2772" priority="13676">
      <formula>IF(RIGHT(TEXT(Y781,"0.#"),1)=".",TRUE,FALSE)</formula>
    </cfRule>
  </conditionalFormatting>
  <conditionalFormatting sqref="AU782">
    <cfRule type="expression" dxfId="2771" priority="13673">
      <formula>IF(RIGHT(TEXT(AU782,"0.#"),1)=".",FALSE,TRUE)</formula>
    </cfRule>
    <cfRule type="expression" dxfId="2770" priority="13674">
      <formula>IF(RIGHT(TEXT(AU782,"0.#"),1)=".",TRUE,FALSE)</formula>
    </cfRule>
  </conditionalFormatting>
  <conditionalFormatting sqref="AU791">
    <cfRule type="expression" dxfId="2769" priority="13671">
      <formula>IF(RIGHT(TEXT(AU791,"0.#"),1)=".",FALSE,TRUE)</formula>
    </cfRule>
    <cfRule type="expression" dxfId="2768" priority="13672">
      <formula>IF(RIGHT(TEXT(AU791,"0.#"),1)=".",TRUE,FALSE)</formula>
    </cfRule>
  </conditionalFormatting>
  <conditionalFormatting sqref="AU783:AU790 AU781">
    <cfRule type="expression" dxfId="2767" priority="13669">
      <formula>IF(RIGHT(TEXT(AU781,"0.#"),1)=".",FALSE,TRUE)</formula>
    </cfRule>
    <cfRule type="expression" dxfId="2766" priority="13670">
      <formula>IF(RIGHT(TEXT(AU781,"0.#"),1)=".",TRUE,FALSE)</formula>
    </cfRule>
  </conditionalFormatting>
  <conditionalFormatting sqref="Y821 Y808 Y795">
    <cfRule type="expression" dxfId="2765" priority="13655">
      <formula>IF(RIGHT(TEXT(Y795,"0.#"),1)=".",FALSE,TRUE)</formula>
    </cfRule>
    <cfRule type="expression" dxfId="2764" priority="13656">
      <formula>IF(RIGHT(TEXT(Y795,"0.#"),1)=".",TRUE,FALSE)</formula>
    </cfRule>
  </conditionalFormatting>
  <conditionalFormatting sqref="Y830 Y817 Y804">
    <cfRule type="expression" dxfId="2763" priority="13653">
      <formula>IF(RIGHT(TEXT(Y804,"0.#"),1)=".",FALSE,TRUE)</formula>
    </cfRule>
    <cfRule type="expression" dxfId="2762" priority="13654">
      <formula>IF(RIGHT(TEXT(Y804,"0.#"),1)=".",TRUE,FALSE)</formula>
    </cfRule>
  </conditionalFormatting>
  <conditionalFormatting sqref="AU821 AU808 AU795">
    <cfRule type="expression" dxfId="2761" priority="13649">
      <formula>IF(RIGHT(TEXT(AU795,"0.#"),1)=".",FALSE,TRUE)</formula>
    </cfRule>
    <cfRule type="expression" dxfId="2760" priority="13650">
      <formula>IF(RIGHT(TEXT(AU795,"0.#"),1)=".",TRUE,FALSE)</formula>
    </cfRule>
  </conditionalFormatting>
  <conditionalFormatting sqref="AU830 AU817 AU804">
    <cfRule type="expression" dxfId="2759" priority="13647">
      <formula>IF(RIGHT(TEXT(AU804,"0.#"),1)=".",FALSE,TRUE)</formula>
    </cfRule>
    <cfRule type="expression" dxfId="2758" priority="13648">
      <formula>IF(RIGHT(TEXT(AU804,"0.#"),1)=".",TRUE,FALSE)</formula>
    </cfRule>
  </conditionalFormatting>
  <conditionalFormatting sqref="AU822:AU829 AU820 AU809:AU816 AU807 AU796:AU803 AU794">
    <cfRule type="expression" dxfId="2757" priority="13645">
      <formula>IF(RIGHT(TEXT(AU794,"0.#"),1)=".",FALSE,TRUE)</formula>
    </cfRule>
    <cfRule type="expression" dxfId="2756" priority="13646">
      <formula>IF(RIGHT(TEXT(AU794,"0.#"),1)=".",TRUE,FALSE)</formula>
    </cfRule>
  </conditionalFormatting>
  <conditionalFormatting sqref="AM87">
    <cfRule type="expression" dxfId="2755" priority="13299">
      <formula>IF(RIGHT(TEXT(AM87,"0.#"),1)=".",FALSE,TRUE)</formula>
    </cfRule>
    <cfRule type="expression" dxfId="2754" priority="13300">
      <formula>IF(RIGHT(TEXT(AM87,"0.#"),1)=".",TRUE,FALSE)</formula>
    </cfRule>
  </conditionalFormatting>
  <conditionalFormatting sqref="AE55">
    <cfRule type="expression" dxfId="2753" priority="13367">
      <formula>IF(RIGHT(TEXT(AE55,"0.#"),1)=".",FALSE,TRUE)</formula>
    </cfRule>
    <cfRule type="expression" dxfId="2752" priority="13368">
      <formula>IF(RIGHT(TEXT(AE55,"0.#"),1)=".",TRUE,FALSE)</formula>
    </cfRule>
  </conditionalFormatting>
  <conditionalFormatting sqref="AI55">
    <cfRule type="expression" dxfId="2751" priority="13365">
      <formula>IF(RIGHT(TEXT(AI55,"0.#"),1)=".",FALSE,TRUE)</formula>
    </cfRule>
    <cfRule type="expression" dxfId="2750" priority="13366">
      <formula>IF(RIGHT(TEXT(AI55,"0.#"),1)=".",TRUE,FALSE)</formula>
    </cfRule>
  </conditionalFormatting>
  <conditionalFormatting sqref="AE33">
    <cfRule type="expression" dxfId="2749" priority="13459">
      <formula>IF(RIGHT(TEXT(AE33,"0.#"),1)=".",FALSE,TRUE)</formula>
    </cfRule>
    <cfRule type="expression" dxfId="2748" priority="13460">
      <formula>IF(RIGHT(TEXT(AE33,"0.#"),1)=".",TRUE,FALSE)</formula>
    </cfRule>
  </conditionalFormatting>
  <conditionalFormatting sqref="AE34 AI34 AM34 AQ34">
    <cfRule type="expression" dxfId="2747" priority="13457">
      <formula>IF(RIGHT(TEXT(AE34,"0.#"),1)=".",FALSE,TRUE)</formula>
    </cfRule>
    <cfRule type="expression" dxfId="2746" priority="13458">
      <formula>IF(RIGHT(TEXT(AE34,"0.#"),1)=".",TRUE,FALSE)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3">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17" max="49" man="1"/>
    <brk id="725" max="49" man="1"/>
    <brk id="75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O18" sqref="O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572</v>
      </c>
      <c r="M7" s="13" t="str">
        <f t="shared" si="2"/>
        <v>経済協力</v>
      </c>
      <c r="N7" s="13" t="str">
        <f t="shared" si="6"/>
        <v>経済協力</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572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5" sqref="G25:O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2018-05-14T11:17:06Z</cp:lastPrinted>
  <dcterms:created xsi:type="dcterms:W3CDTF">2012-03-13T00:50:25Z</dcterms:created>
  <dcterms:modified xsi:type="dcterms:W3CDTF">2018-07-04T04:33:38Z</dcterms:modified>
</cp:coreProperties>
</file>