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<sst xmlns="http://schemas.openxmlformats.org/spreadsheetml/2006/main" count="2925" uniqueCount="667">
  <si>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</si>
  <si>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</si>
  <si>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</si>
  <si>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</si>
  <si>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</si>
  <si>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</si>
  <si>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</si>
  <si>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</si>
  <si>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</si>
  <si>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</si>
  <si>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</si>
  <si>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</si>
  <si>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</si>
  <si>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</si>
  <si>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</si>
  <si>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</si>
  <si>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</si>
  <si>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</si>
  <si>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</si>
  <si>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</si>
  <si>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</si>
  <si>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</si>
  <si>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</si>
  <si>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</si>
  <si>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</si>
  <si>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</si>
  <si>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</si>
  <si>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</si>
  <si>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</si>
  <si>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</si>
  <si>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</si>
  <si>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</si>
  <si>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</si>
  <si>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</si>
  <si>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</si>
  <si>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</si>
  <si>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</si>
  <si>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</si>
  <si>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</si>
  <si>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</si>
  <si>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</si>
  <si>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</si>
  <si>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</si>
  <si>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</si>
  <si>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</si>
  <si>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</si>
  <si>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</si>
  <si>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</si>
  <si>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</si>
  <si>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</si>
  <si>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</si>
  <si>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</si>
  <si>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</si>
  <si>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</si>
  <si>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</si>
  <si>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</si>
  <si>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</si>
  <si>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</si>
  <si>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</si>
  <si>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</si>
  <si>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</si>
  <si>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</si>
  <si>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</si>
  <si>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</si>
  <si>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</si>
  <si>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</si>
  <si>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</si>
  <si>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</si>
  <si>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</si>
  <si>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</si>
  <si>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</si>
  <si>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</si>
  <si>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</si>
  <si>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</si>
  <si>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</si>
  <si>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</si>
  <si>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</si>
  <si>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</si>
  <si>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</si>
  <si>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</si>
  <si>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</si>
  <si>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</si>
  <si>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</si>
  <si>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</si>
  <si>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</si>
  <si>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</si>
  <si>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</si>
  <si>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</si>
  <si>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</si>
  <si>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</si>
  <si>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</si>
  <si>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</si>
  <si>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</si>
  <si>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</si>
  <si>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</si>
  <si>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</si>
  <si>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</si>
  <si>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</si>
  <si>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</si>
  <si>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</si>
  <si>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</si>
  <si>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</si>
  <si>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</si>
  <si>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</si>
  <si>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</si>
  <si>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</si>
  <si>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</si>
  <si>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</si>
  <si>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</si>
  <si>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</si>
  <si>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</si>
  <si>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</si>
  <si>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</si>
  <si>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</si>
  <si>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</si>
  <si>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</si>
  <si>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</si>
  <si>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</si>
  <si>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</si>
  <si>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</si>
  <si>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</si>
  <si>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</si>
  <si>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</si>
  <si>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</si>
  <si>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</si>
  <si>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</si>
  <si>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</si>
  <si>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</si>
  <si>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</si>
  <si>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</si>
  <si>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</si>
  <si>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</si>
  <si>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</si>
  <si>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</si>
  <si>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</si>
  <si>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</si>
  <si>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</si>
  <si>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</si>
  <si>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</si>
  <si>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</si>
  <si>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</si>
  <si>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</si>
  <si>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</si>
  <si>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</si>
  <si>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</si>
  <si>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</si>
  <si>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</si>
  <si>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</si>
  <si>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</si>
  <si>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</si>
  <si>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</si>
  <si>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</si>
  <si>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</si>
  <si>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</si>
  <si>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</si>
  <si>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</si>
  <si>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</si>
  <si>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</si>
  <si>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</si>
  <si>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</si>
  <si>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</si>
  <si>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</si>
  <si>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</si>
  <si>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</si>
  <si>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</si>
  <si>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</si>
  <si>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</si>
  <si>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</si>
  <si>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</si>
  <si>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</si>
  <si>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</si>
  <si>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</si>
  <si>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</si>
  <si>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</si>
  <si>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</si>
  <si>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</si>
  <si>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</si>
  <si>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</si>
  <si>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</si>
  <si>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</si>
  <si>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</si>
  <si>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</si>
  <si>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</si>
  <si>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</si>
  <si>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</si>
  <si>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</si>
  <si>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</si>
  <si>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</si>
  <si>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</si>
  <si>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</si>
  <si>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</si>
  <si>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</si>
  <si>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</si>
  <si>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</si>
  <si>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</si>
  <si>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</si>
  <si>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</si>
  <si>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</si>
  <si>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</si>
  <si>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</si>
  <si>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</si>
  <si>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</si>
  <si>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</si>
  <si>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</si>
  <si>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</si>
  <si>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</si>
  <si>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</si>
  <si>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</si>
  <si>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</si>
  <si>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</si>
  <si>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</si>
  <si>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</si>
  <si>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</si>
  <si>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</si>
  <si>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</si>
  <si>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</si>
  <si>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</si>
  <si>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</si>
  <si>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</si>
  <si>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</si>
  <si>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</si>
  <si>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</si>
  <si>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</si>
  <si>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</si>
  <si>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</si>
  <si>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</si>
  <si>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</si>
  <si>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</si>
  <si>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</si>
  <si>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</si>
  <si>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</si>
  <si>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</si>
  <si>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</si>
  <si>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</si>
  <si>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</si>
  <si>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</si>
  <si>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</si>
  <si>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</si>
  <si>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</si>
  <si>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</si>
  <si>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</si>
  <si>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</si>
  <si>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</si>
  <si>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</si>
  <si>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</si>
  <si>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</si>
  <si>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</si>
  <si>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</si>
  <si>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</si>
  <si>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</si>
  <si>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</si>
  <si>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</si>
  <si>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</si>
  <si>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</si>
  <si>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</si>
  <si>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</si>
  <si>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</si>
  <si>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</si>
  <si>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</si>
  <si>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</si>
  <si>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</si>
  <si>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</si>
  <si>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</si>
  <si>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</si>
  <si>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</si>
  <si>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</si>
  <si>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</si>
  <si>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</si>
  <si>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</si>
  <si>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</si>
  <si>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</si>
  <si>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</si>
  <si>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</si>
  <si>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</si>
  <si>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</si>
  <si>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</si>
  <si>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</si>
  <si>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</si>
  <si>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</si>
  <si>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</si>
  <si>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</si>
  <si>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</si>
  <si>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</si>
  <si>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</si>
  <si>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</si>
  <si>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</si>
  <si>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</si>
  <si>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</si>
  <si>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</si>
  <si>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</si>
  <si>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</si>
  <si>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</si>
  <si>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</si>
  <si>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</si>
  <si>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</si>
  <si>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</si>
  <si>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</si>
  <si>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</si>
  <si>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</si>
  <si>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</si>
  <si>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</si>
  <si>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</si>
  <si>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</si>
  <si>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</si>
  <si>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</si>
  <si>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</si>
  <si>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</si>
  <si>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</si>
  <si>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</si>
  <si>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</si>
  <si>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</si>
  <si>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</si>
  <si>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</si>
  <si>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</si>
  <si>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</si>
  <si>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</si>
  <si>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</si>
  <si>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</si>
  <si>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</si>
  <si>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</si>
  <si>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</si>
  <si>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</si>
  <si>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</si>
  <si>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</si>
  <si>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</si>
  <si>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</si>
  <si>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</si>
  <si>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</si>
  <si>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</si>
  <si>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</si>
  <si>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</si>
  <si>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</si>
  <si>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</si>
  <si>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</si>
  <si>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</si>
  <si>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</si>
  <si>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</si>
  <si>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</si>
  <si>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</si>
  <si>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</si>
  <si>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</si>
  <si>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</si>
  <si>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</si>
  <si>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</si>
  <si>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</si>
  <si>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</si>
  <si>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</si>
  <si>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</si>
  <si>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</si>
  <si>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</si>
  <si>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</si>
  <si>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</si>
  <si>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</si>
  <si>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</si>
  <si>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</si>
  <si>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</si>
  <si>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</si>
  <si>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</si>
  <si>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</si>
  <si>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</si>
  <si>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</si>
  <si>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</si>
  <si>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</si>
  <si>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</si>
  <si>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</si>
  <si>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</si>
  <si>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</si>
  <si>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</si>
  <si>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</si>
  <si>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</si>
  <si>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</si>
  <si>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</si>
  <si>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</si>
  <si>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</si>
  <si>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</si>
  <si>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</si>
  <si>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</si>
  <si>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</si>
  <si>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</si>
  <si>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</si>
  <si>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</si>
  <si>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</si>
  <si>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</si>
  <si>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</si>
  <si>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</si>
  <si>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</si>
  <si>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</si>
  <si>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</si>
  <si>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</si>
  <si>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</si>
  <si>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</si>
  <si>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</si>
  <si>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</si>
  <si>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</si>
  <si>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</si>
  <si>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</si>
  <si>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</si>
  <si>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</si>
  <si>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</si>
  <si>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</si>
  <si>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</si>
  <si>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</si>
  <si>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</si>
  <si>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</si>
  <si>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</si>
  <si>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</si>
  <si>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</si>
  <si>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</si>
  <si>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</si>
  <si>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</si>
  <si>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</si>
  <si>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</si>
  <si>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</si>
  <si>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</si>
  <si>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</si>
  <si>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</si>
  <si>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</si>
  <si>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</si>
  <si>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</si>
  <si>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</si>
  <si>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</si>
  <si>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</si>
  <si>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</si>
  <si>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</si>
  <si>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</si>
  <si>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</si>
  <si>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</si>
  <si>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</si>
  <si>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</si>
  <si>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</si>
  <si>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</si>
  <si>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</si>
  <si>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</si>
  <si>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</si>
  <si>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</si>
  <si>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</si>
  <si>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</si>
  <si>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</si>
  <si>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</si>
  <si>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</si>
  <si>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</si>
  <si>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</si>
  <si>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</si>
  <si>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</si>
  <si>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</si>
  <si>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</si>
  <si>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</si>
  <si>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</si>
  <si>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</si>
  <si>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</si>
  <si>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</si>
  <si>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</si>
  <si>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</si>
  <si>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</si>
  <si>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</si>
  <si>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</si>
  <si>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</si>
  <si>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</si>
  <si>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</si>
  <si>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</si>
  <si>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</si>
  <si>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</si>
  <si>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</si>
  <si>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</si>
  <si>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</si>
  <si>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</si>
  <si>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</si>
  <si>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</si>
  <si>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</si>
  <si>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</si>
  <si>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</si>
  <si>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</si>
  <si>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</si>
  <si>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</si>
  <si>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</si>
  <si>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</si>
  <si>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</si>
  <si>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</si>
  <si>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</si>
  <si>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</si>
  <si>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</si>
  <si>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</si>
  <si>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</si>
  <si>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</si>
  <si>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</si>
  <si>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</si>
  <si>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</si>
  <si>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</si>
  <si>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</si>
  <si>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</si>
  <si>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</si>
  <si>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</si>
  <si>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</si>
  <si>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</si>
  <si>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</si>
  <si>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</si>
  <si>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</si>
  <si>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</si>
  <si>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</si>
  <si>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</si>
  <si>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</si>
  <si>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</si>
  <si>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</si>
  <si>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</si>
  <si>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</si>
  <si>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</si>
  <si>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</si>
  <si>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</si>
  <si>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</si>
  <si>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</si>
  <si>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</si>
  <si>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</si>
  <si>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</si>
  <si>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</si>
  <si>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</si>
  <si>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</si>
  <si>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</si>
  <si>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</si>
  <si>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</si>
  <si>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</si>
  <si>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</si>
  <si>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</si>
  <si>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</si>
  <si>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</si>
  <si>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</si>
  <si>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</si>
  <si>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</si>
  <si>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</si>
  <si>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</si>
  <si>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</si>
  <si>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</si>
  <si>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</si>
  <si>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</si>
  <si>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</si>
  <si>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</si>
  <si>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</si>
  <si>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</si>
  <si>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</si>
  <si>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</si>
  <si>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</si>
  <si>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</si>
  <si>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</si>
  <si>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</si>
  <si>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</si>
  <si>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</si>
  <si>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</si>
  <si>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</si>
  <si>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</si>
  <si>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</si>
  <si>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閣僚級招へい</t>
    <rPh sb="0" eb="3">
      <t>カクリョウキュウ</t>
    </rPh>
    <rPh sb="3" eb="4">
      <t>ショウ</t>
    </rPh>
    <phoneticPr fontId="5"/>
  </si>
  <si>
    <t>外務報道官・広報文化組織</t>
    <rPh sb="0" eb="2">
      <t>ガイム</t>
    </rPh>
    <rPh sb="2" eb="5">
      <t>ホウドウカン</t>
    </rPh>
    <rPh sb="6" eb="8">
      <t>コウホウ</t>
    </rPh>
    <rPh sb="8" eb="10">
      <t>ブンカ</t>
    </rPh>
    <rPh sb="10" eb="12">
      <t>ソシキ</t>
    </rPh>
    <phoneticPr fontId="5"/>
  </si>
  <si>
    <t>人物交流室</t>
    <rPh sb="0" eb="2">
      <t>ジンブツ</t>
    </rPh>
    <rPh sb="2" eb="5">
      <t>コウリュウシツ</t>
    </rPh>
    <phoneticPr fontId="5"/>
  </si>
  <si>
    <t>三上　陽一</t>
    <rPh sb="0" eb="2">
      <t>ミカミ</t>
    </rPh>
    <rPh sb="3" eb="5">
      <t>ヨウイチ</t>
    </rPh>
    <phoneticPr fontId="5"/>
  </si>
  <si>
    <t>○</t>
  </si>
  <si>
    <t>外務省設置法第４条第１項</t>
    <rPh sb="0" eb="3">
      <t>ガイムショウ</t>
    </rPh>
    <rPh sb="3" eb="6">
      <t>セッチホウ</t>
    </rPh>
    <rPh sb="6" eb="7">
      <t>ダイ</t>
    </rPh>
    <rPh sb="8" eb="9">
      <t>ジョウ</t>
    </rPh>
    <rPh sb="9" eb="10">
      <t>ダイ</t>
    </rPh>
    <rPh sb="11" eb="12">
      <t>コウ</t>
    </rPh>
    <phoneticPr fontId="5"/>
  </si>
  <si>
    <t>－</t>
    <phoneticPr fontId="5"/>
  </si>
  <si>
    <t>　政治決定や世論形成に大きな影響力のある諸外国の閣僚級のオピニオンリーダーを招待し，我が国要人・有識者との懇談，主要都市・施設の視察等を通じて対日理解を深めさせ，外交政策の円滑な推進に貢献する。</t>
    <rPh sb="1" eb="3">
      <t>セイジ</t>
    </rPh>
    <rPh sb="3" eb="5">
      <t>ケッテイ</t>
    </rPh>
    <rPh sb="6" eb="8">
      <t>セロン</t>
    </rPh>
    <rPh sb="8" eb="10">
      <t>ケイセイ</t>
    </rPh>
    <rPh sb="11" eb="12">
      <t>オオ</t>
    </rPh>
    <rPh sb="14" eb="17">
      <t>エイキョウリョク</t>
    </rPh>
    <rPh sb="20" eb="23">
      <t>ショガイコク</t>
    </rPh>
    <rPh sb="24" eb="27">
      <t>カクリョウキュウ</t>
    </rPh>
    <rPh sb="38" eb="40">
      <t>ショウタイ</t>
    </rPh>
    <rPh sb="42" eb="43">
      <t>ワ</t>
    </rPh>
    <rPh sb="44" eb="45">
      <t>クニ</t>
    </rPh>
    <rPh sb="45" eb="47">
      <t>ヨウジン</t>
    </rPh>
    <rPh sb="48" eb="51">
      <t>ユウシキシャ</t>
    </rPh>
    <rPh sb="53" eb="55">
      <t>コンダン</t>
    </rPh>
    <rPh sb="56" eb="58">
      <t>シュヨウ</t>
    </rPh>
    <rPh sb="58" eb="60">
      <t>トシ</t>
    </rPh>
    <rPh sb="61" eb="63">
      <t>シセツ</t>
    </rPh>
    <rPh sb="64" eb="66">
      <t>シサツ</t>
    </rPh>
    <rPh sb="66" eb="67">
      <t>トウ</t>
    </rPh>
    <rPh sb="68" eb="69">
      <t>ツウ</t>
    </rPh>
    <rPh sb="71" eb="73">
      <t>タイニチ</t>
    </rPh>
    <rPh sb="73" eb="75">
      <t>リカイ</t>
    </rPh>
    <rPh sb="76" eb="77">
      <t>フカ</t>
    </rPh>
    <rPh sb="81" eb="83">
      <t>ガイコウ</t>
    </rPh>
    <rPh sb="83" eb="85">
      <t>セイサク</t>
    </rPh>
    <rPh sb="86" eb="88">
      <t>エンカツ</t>
    </rPh>
    <rPh sb="89" eb="91">
      <t>スイシン</t>
    </rPh>
    <rPh sb="92" eb="94">
      <t>コウケン</t>
    </rPh>
    <phoneticPr fontId="5"/>
  </si>
  <si>
    <t>　政治決定や世論形成に大きな影響力のある諸外国の閣僚級のオピニオンリーダーを１件１名で訪日招へいし，我が国要人・有識者との会談，視察等を行わせる。</t>
    <phoneticPr fontId="5"/>
  </si>
  <si>
    <t>招へい費</t>
    <rPh sb="0" eb="1">
      <t>ショウ</t>
    </rPh>
    <rPh sb="3" eb="4">
      <t>ヒ</t>
    </rPh>
    <phoneticPr fontId="5"/>
  </si>
  <si>
    <t>国内旅費</t>
    <rPh sb="0" eb="2">
      <t>コクナイ</t>
    </rPh>
    <rPh sb="2" eb="4">
      <t>リョヒ</t>
    </rPh>
    <phoneticPr fontId="5"/>
  </si>
  <si>
    <t>２年に一度実施する一斉フォローアップ調査で有効回答数のうち「効果があった」という回答の割合を100％に可能な限り近づける。</t>
    <phoneticPr fontId="5"/>
  </si>
  <si>
    <t>在外公館から公電での報告</t>
    <rPh sb="0" eb="2">
      <t>ザイガイ</t>
    </rPh>
    <rPh sb="2" eb="4">
      <t>コウカン</t>
    </rPh>
    <rPh sb="6" eb="8">
      <t>コウデン</t>
    </rPh>
    <rPh sb="10" eb="12">
      <t>ホウコク</t>
    </rPh>
    <phoneticPr fontId="5"/>
  </si>
  <si>
    <t>人</t>
    <rPh sb="0" eb="1">
      <t>ヒト</t>
    </rPh>
    <phoneticPr fontId="5"/>
  </si>
  <si>
    <t>％</t>
    <phoneticPr fontId="5"/>
  </si>
  <si>
    <t>-</t>
    <phoneticPr fontId="5"/>
  </si>
  <si>
    <t>上記の２年に一度の一斉フォローアップとは別途，平成２７年度より，招へい実施直後に事後調査を実施。同調査の達成度について，有効回答数のうち「達成した」とする回答の割合を100％に可能な限り近づける。</t>
    <rPh sb="45" eb="47">
      <t>ジッシ</t>
    </rPh>
    <rPh sb="48" eb="49">
      <t>ドウ</t>
    </rPh>
    <rPh sb="49" eb="51">
      <t>チョウサ</t>
    </rPh>
    <phoneticPr fontId="5"/>
  </si>
  <si>
    <t>％</t>
    <phoneticPr fontId="5"/>
  </si>
  <si>
    <t>-</t>
    <phoneticPr fontId="5"/>
  </si>
  <si>
    <t>実施主管課から事後調査票の報告</t>
    <rPh sb="0" eb="2">
      <t>ジッシ</t>
    </rPh>
    <rPh sb="2" eb="5">
      <t>シュカンカ</t>
    </rPh>
    <rPh sb="7" eb="9">
      <t>ジゴ</t>
    </rPh>
    <rPh sb="9" eb="12">
      <t>チョウサヒョウ</t>
    </rPh>
    <rPh sb="13" eb="15">
      <t>ホウコク</t>
    </rPh>
    <phoneticPr fontId="5"/>
  </si>
  <si>
    <t>招へい人数</t>
    <rPh sb="0" eb="1">
      <t>ショウ</t>
    </rPh>
    <rPh sb="3" eb="5">
      <t>ニンズウ</t>
    </rPh>
    <phoneticPr fontId="5"/>
  </si>
  <si>
    <t>執行額／招へい人数　　　　　　　　　　　　　　</t>
    <rPh sb="0" eb="2">
      <t>シッコウ</t>
    </rPh>
    <rPh sb="2" eb="3">
      <t>ガク</t>
    </rPh>
    <rPh sb="4" eb="5">
      <t>ショウ</t>
    </rPh>
    <rPh sb="7" eb="9">
      <t>ニンズウ</t>
    </rPh>
    <phoneticPr fontId="5"/>
  </si>
  <si>
    <t>百万円</t>
    <rPh sb="0" eb="1">
      <t>ヒャク</t>
    </rPh>
    <rPh sb="1" eb="3">
      <t>マンエン</t>
    </rPh>
    <phoneticPr fontId="5"/>
  </si>
  <si>
    <t>百万円/人</t>
    <rPh sb="0" eb="1">
      <t>ヒャク</t>
    </rPh>
    <rPh sb="1" eb="3">
      <t>マンエン</t>
    </rPh>
    <rPh sb="4" eb="5">
      <t>ヒト</t>
    </rPh>
    <phoneticPr fontId="5"/>
  </si>
  <si>
    <t>35/16</t>
    <phoneticPr fontId="5"/>
  </si>
  <si>
    <t>44/21</t>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</si>
  <si>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</si>
  <si>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施策Ⅲ-１　国内広報・海外広報・ＩＴ広報・文化交流・報道対策
４　国際文化交流の促進</t>
    <phoneticPr fontId="5"/>
  </si>
  <si>
    <t>－</t>
    <phoneticPr fontId="5"/>
  </si>
  <si>
    <t>－</t>
    <phoneticPr fontId="5"/>
  </si>
  <si>
    <t>-</t>
    <phoneticPr fontId="5"/>
  </si>
  <si>
    <t>人物交流事業の実施</t>
    <rPh sb="0" eb="2">
      <t>ジンブツ</t>
    </rPh>
    <rPh sb="2" eb="4">
      <t>コウリュウ</t>
    </rPh>
    <rPh sb="4" eb="6">
      <t>ジギョウ</t>
    </rPh>
    <rPh sb="7" eb="9">
      <t>ジッシ</t>
    </rPh>
    <phoneticPr fontId="5"/>
  </si>
  <si>
    <t>人物交流を通じ形成した各国親日層のネットワークを外交活動に活用する。</t>
    <phoneticPr fontId="5"/>
  </si>
  <si>
    <t>－</t>
    <phoneticPr fontId="5"/>
  </si>
  <si>
    <t>政治決定や世論形成に大きな影響力のある諸外国の閣僚級のオピニオンリーダーを招待し，我が国要人・有識者との懇談，主要都市・施設の視察等を通じて対日理解を促進する。</t>
    <phoneticPr fontId="5"/>
  </si>
  <si>
    <t>有</t>
  </si>
  <si>
    <t>無</t>
  </si>
  <si>
    <t>諸外国の要人に広く我が国のことを知らしめ，対日関心の増進を図ることは，国民のニーズを的確に反映しているものである。</t>
    <phoneticPr fontId="5"/>
  </si>
  <si>
    <t>年度ごとの重要な外交政策を踏まえつつ，各国で影響力のある閣僚級のリーダーを招へいするものであり，国が実施すべき事業である。</t>
    <phoneticPr fontId="5"/>
  </si>
  <si>
    <t>本招へい事業は，相手国側に日本の立場を理解せしめ，親日派を育成するという政策目的の達成手段として必要かつ適切であり，優先度が高い事業である。</t>
    <phoneticPr fontId="5"/>
  </si>
  <si>
    <t>接遇業者選定にあたっては，企画競争により適切な競争を確保している。
本招へい事業の特殊性，専門性などから事業者が限定的となっているが，公示期間の長期化を図ることにより，競争性を確保している。</t>
    <phoneticPr fontId="5"/>
  </si>
  <si>
    <t>‐</t>
  </si>
  <si>
    <t>本事業の受益者は被招へい者であり，招へいプログラムであっても，あくまでも同者の個人的な支出は負担させる等，負担関係は妥当である。</t>
    <phoneticPr fontId="5"/>
  </si>
  <si>
    <t>調達にあたっては，企画競争により費用対効果が上がるように留意しており，コスト水準は妥当である。</t>
    <phoneticPr fontId="5"/>
  </si>
  <si>
    <t>接遇業者選定にあたっては，企画競争により適切な競争を確保している。</t>
    <phoneticPr fontId="5"/>
  </si>
  <si>
    <t>案件ごとのコストは厳に必要なものへの支出に限定する等，コスト削減に努めている。</t>
    <phoneticPr fontId="5"/>
  </si>
  <si>
    <t>成果目標である「フォローアップ調査で効果がある」に見合った成果実績となっている。</t>
    <phoneticPr fontId="5"/>
  </si>
  <si>
    <t>活動実績は適正範囲内と判断できる。</t>
    <phoneticPr fontId="5"/>
  </si>
  <si>
    <t>諸外国の政策決定や世論形成に影響力のある要人を通して国民に対し働きかける本スキームは，我が国の国際場裏でのプレゼンスや国際的イメージを高めるために直接的な効果があり，戦略的対外発信の重要性が指摘される現在，国益に叶う優先度の高い事業であり，さらに，一層効率的な執行を図っている。</t>
    <phoneticPr fontId="5"/>
  </si>
  <si>
    <t>多様な外交課題に対応できるよう，省内関係部局と連携し，有意義な招へいにつながるように予算配分を行う。また，執行率の適切なバランスを見きわめた運用を行う。</t>
    <phoneticPr fontId="5"/>
  </si>
  <si>
    <t>238</t>
    <phoneticPr fontId="5"/>
  </si>
  <si>
    <t>230</t>
    <phoneticPr fontId="5"/>
  </si>
  <si>
    <t>199</t>
    <phoneticPr fontId="5"/>
  </si>
  <si>
    <t>76</t>
    <phoneticPr fontId="5"/>
  </si>
  <si>
    <t>74</t>
    <phoneticPr fontId="5"/>
  </si>
  <si>
    <t>78</t>
    <phoneticPr fontId="5"/>
  </si>
  <si>
    <t>A.（社）国際交流サービス協会</t>
    <rPh sb="3" eb="4">
      <t>シャ</t>
    </rPh>
    <rPh sb="5" eb="7">
      <t>コクサイ</t>
    </rPh>
    <rPh sb="7" eb="9">
      <t>コウリュウ</t>
    </rPh>
    <rPh sb="13" eb="15">
      <t>キョウカイ</t>
    </rPh>
    <phoneticPr fontId="5"/>
  </si>
  <si>
    <t>車両借り上げ</t>
    <rPh sb="0" eb="2">
      <t>シャリョウ</t>
    </rPh>
    <rPh sb="2" eb="3">
      <t>カ</t>
    </rPh>
    <rPh sb="4" eb="5">
      <t>ア</t>
    </rPh>
    <phoneticPr fontId="5"/>
  </si>
  <si>
    <t>宿泊・食事</t>
    <rPh sb="0" eb="2">
      <t>シュクハク</t>
    </rPh>
    <rPh sb="3" eb="5">
      <t>ショクジ</t>
    </rPh>
    <phoneticPr fontId="5"/>
  </si>
  <si>
    <t>その他</t>
    <rPh sb="2" eb="3">
      <t>タ</t>
    </rPh>
    <phoneticPr fontId="5"/>
  </si>
  <si>
    <t>人件費</t>
    <rPh sb="0" eb="3">
      <t>ジンケンヒ</t>
    </rPh>
    <phoneticPr fontId="5"/>
  </si>
  <si>
    <t>国内移動費</t>
    <rPh sb="0" eb="2">
      <t>コクナイ</t>
    </rPh>
    <rPh sb="2" eb="5">
      <t>イドウヒ</t>
    </rPh>
    <phoneticPr fontId="5"/>
  </si>
  <si>
    <t>自動車借り上げ代</t>
    <rPh sb="0" eb="3">
      <t>ジドウシャ</t>
    </rPh>
    <rPh sb="3" eb="4">
      <t>カ</t>
    </rPh>
    <rPh sb="5" eb="6">
      <t>ア</t>
    </rPh>
    <rPh sb="7" eb="8">
      <t>ダイ</t>
    </rPh>
    <phoneticPr fontId="5"/>
  </si>
  <si>
    <t>宿泊・食事代</t>
    <rPh sb="0" eb="2">
      <t>シュクハク</t>
    </rPh>
    <rPh sb="3" eb="6">
      <t>ショクジダイ</t>
    </rPh>
    <phoneticPr fontId="5"/>
  </si>
  <si>
    <t>入場料拝観料，保険等</t>
    <rPh sb="0" eb="3">
      <t>ニュウジョウリョウ</t>
    </rPh>
    <rPh sb="3" eb="6">
      <t>ハイカンリョウ</t>
    </rPh>
    <rPh sb="7" eb="9">
      <t>ホケン</t>
    </rPh>
    <rPh sb="9" eb="10">
      <t>トウ</t>
    </rPh>
    <phoneticPr fontId="5"/>
  </si>
  <si>
    <t>通訳・エスコート</t>
    <rPh sb="0" eb="2">
      <t>ツウヤク</t>
    </rPh>
    <phoneticPr fontId="5"/>
  </si>
  <si>
    <t>(社）国際交流サービス協会</t>
    <phoneticPr fontId="5"/>
  </si>
  <si>
    <t>被招へい者へのエスコート・通訳・宿舎手配</t>
    <phoneticPr fontId="5"/>
  </si>
  <si>
    <t>被招へい者との意見交換</t>
    <rPh sb="0" eb="1">
      <t>ヒ</t>
    </rPh>
    <rPh sb="1" eb="2">
      <t>ショウ</t>
    </rPh>
    <rPh sb="4" eb="5">
      <t>シャ</t>
    </rPh>
    <rPh sb="7" eb="9">
      <t>イケン</t>
    </rPh>
    <rPh sb="9" eb="11">
      <t>コウカン</t>
    </rPh>
    <phoneticPr fontId="5"/>
  </si>
  <si>
    <t>現地旅行会社Ａ</t>
    <rPh sb="0" eb="2">
      <t>ゲンチ</t>
    </rPh>
    <rPh sb="2" eb="4">
      <t>リョコウ</t>
    </rPh>
    <rPh sb="4" eb="6">
      <t>ガイシャ</t>
    </rPh>
    <phoneticPr fontId="5"/>
  </si>
  <si>
    <t>-</t>
    <phoneticPr fontId="5"/>
  </si>
  <si>
    <t>被招へい者の国際航空券手配業務（海外業者）</t>
    <rPh sb="0" eb="1">
      <t>ヒ</t>
    </rPh>
    <rPh sb="1" eb="2">
      <t>ショウ</t>
    </rPh>
    <rPh sb="4" eb="5">
      <t>シャ</t>
    </rPh>
    <rPh sb="6" eb="8">
      <t>コクサイ</t>
    </rPh>
    <rPh sb="8" eb="11">
      <t>コウクウケン</t>
    </rPh>
    <rPh sb="11" eb="13">
      <t>テハイ</t>
    </rPh>
    <rPh sb="13" eb="15">
      <t>ギョウム</t>
    </rPh>
    <rPh sb="16" eb="18">
      <t>カイガイ</t>
    </rPh>
    <rPh sb="18" eb="20">
      <t>ギョウシャ</t>
    </rPh>
    <phoneticPr fontId="5"/>
  </si>
  <si>
    <t>国際交流サービス協会</t>
    <rPh sb="0" eb="2">
      <t>コクサイ</t>
    </rPh>
    <rPh sb="2" eb="4">
      <t>コウリュウ</t>
    </rPh>
    <rPh sb="8" eb="10">
      <t>キョウカイ</t>
    </rPh>
    <phoneticPr fontId="5"/>
  </si>
  <si>
    <t>被招へい者の国際航空券手配（国内業者）</t>
    <rPh sb="0" eb="1">
      <t>ヒ</t>
    </rPh>
    <rPh sb="1" eb="2">
      <t>ショウ</t>
    </rPh>
    <rPh sb="4" eb="5">
      <t>シャ</t>
    </rPh>
    <rPh sb="6" eb="8">
      <t>コクサイ</t>
    </rPh>
    <rPh sb="8" eb="11">
      <t>コウクウケン</t>
    </rPh>
    <rPh sb="11" eb="13">
      <t>テハイ</t>
    </rPh>
    <rPh sb="14" eb="16">
      <t>コクナイ</t>
    </rPh>
    <rPh sb="16" eb="18">
      <t>ギョウシャ</t>
    </rPh>
    <phoneticPr fontId="5"/>
  </si>
  <si>
    <t>職員Ａ</t>
    <rPh sb="0" eb="2">
      <t>ショクイン</t>
    </rPh>
    <phoneticPr fontId="5"/>
  </si>
  <si>
    <t>-</t>
    <phoneticPr fontId="5"/>
  </si>
  <si>
    <t>-</t>
    <phoneticPr fontId="5"/>
  </si>
  <si>
    <t>-</t>
    <phoneticPr fontId="5"/>
  </si>
  <si>
    <t>-</t>
    <phoneticPr fontId="5"/>
  </si>
  <si>
    <t>-</t>
    <phoneticPr fontId="5"/>
  </si>
  <si>
    <t>-</t>
    <phoneticPr fontId="5"/>
  </si>
  <si>
    <t>（株）帝国ホテル</t>
    <rPh sb="1" eb="2">
      <t>カブ</t>
    </rPh>
    <rPh sb="3" eb="5">
      <t>テイコク</t>
    </rPh>
    <phoneticPr fontId="5"/>
  </si>
  <si>
    <t>（株）ホテルオークラ</t>
    <rPh sb="0" eb="3">
      <t>カブ</t>
    </rPh>
    <phoneticPr fontId="5"/>
  </si>
  <si>
    <t>（株）明治記念館</t>
    <rPh sb="1" eb="2">
      <t>カブ</t>
    </rPh>
    <rPh sb="3" eb="5">
      <t>メイジ</t>
    </rPh>
    <rPh sb="5" eb="8">
      <t>キネンカン</t>
    </rPh>
    <phoneticPr fontId="5"/>
  </si>
  <si>
    <t>（株）東急ホテルズ</t>
    <rPh sb="0" eb="3">
      <t>カブ</t>
    </rPh>
    <rPh sb="3" eb="5">
      <t>トウキュウ</t>
    </rPh>
    <phoneticPr fontId="5"/>
  </si>
  <si>
    <t>天ぷら　かねき</t>
    <rPh sb="0" eb="1">
      <t>テン</t>
    </rPh>
    <phoneticPr fontId="5"/>
  </si>
  <si>
    <t>（株）ニューオータニ</t>
    <rPh sb="0" eb="3">
      <t>カブ</t>
    </rPh>
    <phoneticPr fontId="5"/>
  </si>
  <si>
    <t>現地旅行会社Ｂ</t>
    <rPh sb="0" eb="2">
      <t>ゲンチ</t>
    </rPh>
    <rPh sb="2" eb="4">
      <t>リョコウ</t>
    </rPh>
    <rPh sb="4" eb="6">
      <t>ガイシャ</t>
    </rPh>
    <phoneticPr fontId="5"/>
  </si>
  <si>
    <t>-</t>
    <phoneticPr fontId="5"/>
  </si>
  <si>
    <t>現地旅行会社Ｃ</t>
    <rPh sb="0" eb="2">
      <t>ゲンチ</t>
    </rPh>
    <rPh sb="2" eb="4">
      <t>リョコウ</t>
    </rPh>
    <rPh sb="4" eb="6">
      <t>ガイシャ</t>
    </rPh>
    <phoneticPr fontId="5"/>
  </si>
  <si>
    <t>-</t>
    <phoneticPr fontId="5"/>
  </si>
  <si>
    <t>現地旅行会社Ｄ</t>
    <rPh sb="0" eb="2">
      <t>ゲンチ</t>
    </rPh>
    <rPh sb="2" eb="4">
      <t>リョコウ</t>
    </rPh>
    <rPh sb="4" eb="6">
      <t>ガイシャ</t>
    </rPh>
    <phoneticPr fontId="5"/>
  </si>
  <si>
    <t>現地旅行会社Ｆ</t>
    <rPh sb="0" eb="2">
      <t>ゲンチ</t>
    </rPh>
    <rPh sb="2" eb="4">
      <t>リョコウ</t>
    </rPh>
    <rPh sb="4" eb="6">
      <t>ガイシャ</t>
    </rPh>
    <phoneticPr fontId="5"/>
  </si>
  <si>
    <t>現地旅行会社Ｇ</t>
    <rPh sb="0" eb="2">
      <t>ゲンチ</t>
    </rPh>
    <rPh sb="2" eb="4">
      <t>リョコウ</t>
    </rPh>
    <rPh sb="4" eb="6">
      <t>ガイシャ</t>
    </rPh>
    <phoneticPr fontId="5"/>
  </si>
  <si>
    <t>現地旅行会社Ｈ</t>
    <rPh sb="0" eb="2">
      <t>ゲンチ</t>
    </rPh>
    <rPh sb="2" eb="4">
      <t>リョコウ</t>
    </rPh>
    <rPh sb="4" eb="6">
      <t>ガイシャ</t>
    </rPh>
    <phoneticPr fontId="5"/>
  </si>
  <si>
    <t>現地旅行会社Ｉ</t>
    <rPh sb="0" eb="2">
      <t>ゲンチ</t>
    </rPh>
    <rPh sb="2" eb="4">
      <t>リョコウ</t>
    </rPh>
    <rPh sb="4" eb="6">
      <t>ガイシャ</t>
    </rPh>
    <phoneticPr fontId="5"/>
  </si>
  <si>
    <t>現地旅行会社Ｊ</t>
    <rPh sb="0" eb="2">
      <t>ゲンチ</t>
    </rPh>
    <rPh sb="2" eb="4">
      <t>リョコウ</t>
    </rPh>
    <rPh sb="4" eb="6">
      <t>ガイシャ</t>
    </rPh>
    <phoneticPr fontId="5"/>
  </si>
  <si>
    <t>-</t>
    <phoneticPr fontId="5"/>
  </si>
  <si>
    <t>（有）日比谷松本楼</t>
    <rPh sb="1" eb="2">
      <t>ユウ</t>
    </rPh>
    <rPh sb="3" eb="6">
      <t>ヒビヤ</t>
    </rPh>
    <rPh sb="6" eb="8">
      <t>マツモト</t>
    </rPh>
    <rPh sb="8" eb="9">
      <t>ロウ</t>
    </rPh>
    <phoneticPr fontId="5"/>
  </si>
  <si>
    <t>大分ブランドクリエイト（株）</t>
    <rPh sb="0" eb="2">
      <t>オオイタ</t>
    </rPh>
    <rPh sb="11" eb="14">
      <t>カブ</t>
    </rPh>
    <phoneticPr fontId="5"/>
  </si>
  <si>
    <t>ラッドインザテーブル（株）</t>
    <rPh sb="10" eb="13">
      <t>カブ</t>
    </rPh>
    <phoneticPr fontId="5"/>
  </si>
  <si>
    <t>-</t>
    <phoneticPr fontId="5"/>
  </si>
  <si>
    <t>（株）食文化総研</t>
    <rPh sb="0" eb="3">
      <t>カブ</t>
    </rPh>
    <rPh sb="3" eb="6">
      <t>ショクブンカ</t>
    </rPh>
    <rPh sb="6" eb="8">
      <t>ソウケン</t>
    </rPh>
    <phoneticPr fontId="5"/>
  </si>
  <si>
    <t>現地旅行会社Ｅ</t>
    <rPh sb="0" eb="2">
      <t>ゲンチ</t>
    </rPh>
    <rPh sb="2" eb="4">
      <t>リョコウ</t>
    </rPh>
    <rPh sb="4" eb="6">
      <t>ガイシャ</t>
    </rPh>
    <phoneticPr fontId="5"/>
  </si>
  <si>
    <t>-</t>
    <phoneticPr fontId="5"/>
  </si>
  <si>
    <t>-</t>
    <phoneticPr fontId="5"/>
  </si>
  <si>
    <t>50/24</t>
    <phoneticPr fontId="5"/>
  </si>
  <si>
    <t>渡航費</t>
    <rPh sb="0" eb="3">
      <t>トコウヒ</t>
    </rPh>
    <phoneticPr fontId="5"/>
  </si>
  <si>
    <t>国際航空券代</t>
    <rPh sb="0" eb="2">
      <t>コクサイ</t>
    </rPh>
    <rPh sb="2" eb="5">
      <t>コウクウケン</t>
    </rPh>
    <rPh sb="5" eb="6">
      <t>ダイ</t>
    </rPh>
    <phoneticPr fontId="5"/>
  </si>
  <si>
    <t>異なる５つの観点（政治，経済，広報・発信，人脈構築，情報提供）に沿って招へい案件１件ごとに効果の有無を確認する。アンケート形式による合理的かつ客観性が担保された調査を実施する。
有効回答数／提出数</t>
    <rPh sb="61" eb="63">
      <t>ケイシキ</t>
    </rPh>
    <rPh sb="66" eb="69">
      <t>ゴウリテキ</t>
    </rPh>
    <rPh sb="71" eb="74">
      <t>キャッカンセイ</t>
    </rPh>
    <rPh sb="75" eb="77">
      <t>タンポ</t>
    </rPh>
    <rPh sb="80" eb="82">
      <t>チョウサ</t>
    </rPh>
    <rPh sb="83" eb="85">
      <t>ジッシ</t>
    </rPh>
    <rPh sb="89" eb="91">
      <t>ユウコウ</t>
    </rPh>
    <rPh sb="91" eb="93">
      <t>カイトウ</t>
    </rPh>
    <rPh sb="93" eb="94">
      <t>スウ</t>
    </rPh>
    <rPh sb="95" eb="97">
      <t>テイシュツ</t>
    </rPh>
    <rPh sb="97" eb="98">
      <t>スウ</t>
    </rPh>
    <phoneticPr fontId="5"/>
  </si>
  <si>
    <t>招へい目的に沿って招へい者１名ずつ達成度を確認する。アンケート形式による合理的かつ客観性が担保された調査を実施する。
有効回答数／提出数</t>
    <rPh sb="31" eb="33">
      <t>ケイシキ</t>
    </rPh>
    <rPh sb="36" eb="39">
      <t>ゴウリテキ</t>
    </rPh>
    <rPh sb="41" eb="44">
      <t>キャッカンセイ</t>
    </rPh>
    <rPh sb="45" eb="47">
      <t>タンポ</t>
    </rPh>
    <rPh sb="50" eb="52">
      <t>チョウサ</t>
    </rPh>
    <rPh sb="53" eb="55">
      <t>ジッシ</t>
    </rPh>
    <rPh sb="59" eb="61">
      <t>ユウコウ</t>
    </rPh>
    <rPh sb="61" eb="64">
      <t>カイトウスウ</t>
    </rPh>
    <rPh sb="65" eb="67">
      <t>テイシュツ</t>
    </rPh>
    <rPh sb="67" eb="68">
      <t>スウ</t>
    </rPh>
    <phoneticPr fontId="5"/>
  </si>
  <si>
    <t>・平成２７年度：人物交流の促進により各国の親日層・知日層の形成・発展を図り，相手国との関係強化の基盤を作る。
・平成２８年度：人物交流を促進し，中・長期的な視点から各国の親日派・知日派層を形成・発展させていき，相手国との関係強化の基盤を構築する。</t>
    <rPh sb="8" eb="10">
      <t>ジンブツ</t>
    </rPh>
    <rPh sb="10" eb="12">
      <t>コウリュウ</t>
    </rPh>
    <rPh sb="13" eb="15">
      <t>ソクシン</t>
    </rPh>
    <rPh sb="21" eb="23">
      <t>シンニチ</t>
    </rPh>
    <rPh sb="23" eb="24">
      <t>ソウ</t>
    </rPh>
    <rPh sb="25" eb="27">
      <t>チニチ</t>
    </rPh>
    <rPh sb="27" eb="28">
      <t>ソウ</t>
    </rPh>
    <rPh sb="29" eb="31">
      <t>ケイセイ</t>
    </rPh>
    <rPh sb="32" eb="34">
      <t>ハッテン</t>
    </rPh>
    <rPh sb="35" eb="36">
      <t>ハカ</t>
    </rPh>
    <rPh sb="38" eb="41">
      <t>アイテコク</t>
    </rPh>
    <rPh sb="43" eb="45">
      <t>カンケイ</t>
    </rPh>
    <rPh sb="45" eb="47">
      <t>キョウカ</t>
    </rPh>
    <rPh sb="48" eb="50">
      <t>キバン</t>
    </rPh>
    <rPh sb="51" eb="52">
      <t>ツク</t>
    </rPh>
    <rPh sb="56" eb="58">
      <t>ヘイセイ</t>
    </rPh>
    <rPh sb="60" eb="62">
      <t>ネンド</t>
    </rPh>
    <rPh sb="63" eb="65">
      <t>ジンブツ</t>
    </rPh>
    <rPh sb="65" eb="67">
      <t>コウリュウ</t>
    </rPh>
    <rPh sb="68" eb="70">
      <t>ソクシン</t>
    </rPh>
    <rPh sb="72" eb="73">
      <t>チュウ</t>
    </rPh>
    <rPh sb="74" eb="77">
      <t>チョウキテキ</t>
    </rPh>
    <rPh sb="78" eb="80">
      <t>シテン</t>
    </rPh>
    <rPh sb="82" eb="84">
      <t>カクコク</t>
    </rPh>
    <rPh sb="85" eb="88">
      <t>シンニチハ</t>
    </rPh>
    <rPh sb="89" eb="92">
      <t>チニチハ</t>
    </rPh>
    <rPh sb="92" eb="93">
      <t>ソウ</t>
    </rPh>
    <rPh sb="94" eb="96">
      <t>ケイセイ</t>
    </rPh>
    <rPh sb="97" eb="99">
      <t>ハッテン</t>
    </rPh>
    <rPh sb="105" eb="108">
      <t>アイテコク</t>
    </rPh>
    <rPh sb="110" eb="114">
      <t>カンケイキョウカ</t>
    </rPh>
    <rPh sb="115" eb="117">
      <t>キバン</t>
    </rPh>
    <rPh sb="118" eb="120">
      <t>コウチク</t>
    </rPh>
    <phoneticPr fontId="5"/>
  </si>
  <si>
    <t>・平成２７年度：１６人
・平成２８年度：２１人</t>
    <rPh sb="13" eb="15">
      <t>ヘイセイ</t>
    </rPh>
    <rPh sb="17" eb="19">
      <t>ネンド</t>
    </rPh>
    <rPh sb="22" eb="23">
      <t>ニン</t>
    </rPh>
    <phoneticPr fontId="5"/>
  </si>
  <si>
    <t>54/26</t>
    <phoneticPr fontId="5"/>
  </si>
  <si>
    <t>99</t>
    <phoneticPr fontId="5"/>
  </si>
  <si>
    <t>D.（社）国際交流サービス協会</t>
    <rPh sb="3" eb="4">
      <t>シャ</t>
    </rPh>
    <rPh sb="5" eb="7">
      <t>コクサイ</t>
    </rPh>
    <rPh sb="7" eb="9">
      <t>コウリュウ</t>
    </rPh>
    <rPh sb="13" eb="15">
      <t>キョウカイ</t>
    </rPh>
    <phoneticPr fontId="5"/>
  </si>
  <si>
    <t>C.現地旅行会社Ａ</t>
    <rPh sb="2" eb="4">
      <t>ゲンチ</t>
    </rPh>
    <rPh sb="4" eb="6">
      <t>リョコウ</t>
    </rPh>
    <rPh sb="6" eb="8">
      <t>ガイシャ</t>
    </rPh>
    <phoneticPr fontId="5"/>
  </si>
  <si>
    <t>●事業仕分け（第一弾）の対象。
「事業番号・事業名」：２－５３，招聘事業に要する経費
「WGの評価結果」：予算要求の縮減（１／３程度）
「とりまとめコメント」：招へい対象となる報道関係者の選定に係る一定の条件付け（例：記事執筆）。日本留学者会議の廃止。スポーツ交流支援事業については，文部科学省との役割分担を見直し。
●平成23年度において、「高級実務者招へい」と統合し,「閣僚級招へい」に予算事業名を変更した。</t>
    <rPh sb="187" eb="190">
      <t>カクリョウキュウ</t>
    </rPh>
    <rPh sb="190" eb="191">
      <t>ショウ</t>
    </rPh>
    <rPh sb="195" eb="197">
      <t>ヨサン</t>
    </rPh>
    <rPh sb="197" eb="199">
      <t>ジギョウ</t>
    </rPh>
    <rPh sb="199" eb="200">
      <t>メイ</t>
    </rPh>
    <rPh sb="201" eb="203">
      <t>ヘンコウ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</si>
</sst>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188797</xdr:colOff>
      <xdr:row>740</xdr:row>
      <xdr:rowOff>20109</xdr:rowOff>
    </xdr:from>
    <xdr:to>
      <xdr:col>45</xdr:col>
      <xdr:colOff>192719</xdr:colOff>
      <xdr:row>767</xdr:row>
      <xdr:rowOff>276894</xdr:rowOff>
    </xdr:to>
    <xdr:grpSp>
      <xdr:nvGrpSpPr>
        <xdr:cNvPr id="4" name="グループ化 3"/>
        <xdr:cNvGrpSpPr/>
      </xdr:nvGrpSpPr>
      <xdr:grpSpPr>
        <a:xfrm>
          <a:off x="1588972" y="43015959"/>
          <a:ext cx="7604872" cy="10581885"/>
          <a:chOff x="1696930" y="38849079"/>
          <a:chExt cx="7642500" cy="10543819"/>
        </a:xfrm>
      </xdr:grpSpPr>
      <xdr:sp macro="" textlink="">
        <xdr:nvSpPr>
          <xdr:cNvPr id="5" name="角丸四角形 4"/>
          <xdr:cNvSpPr/>
        </xdr:nvSpPr>
        <xdr:spPr bwMode="auto">
          <a:xfrm>
            <a:off x="4743321" y="38849079"/>
            <a:ext cx="1559011" cy="55731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外  務  省</a:t>
            </a:r>
          </a:p>
          <a:p>
            <a:pPr algn="ctr"/>
            <a:r>
              <a:rPr kumimoji="1" lang="en-US" altLang="ja-JP" sz="900">
                <a:solidFill>
                  <a:sysClr val="windowText" lastClr="000000"/>
                </a:solidFill>
              </a:rPr>
              <a:t>54</a:t>
            </a:r>
            <a:r>
              <a:rPr kumimoji="1" lang="ja-JP" altLang="en-US" sz="900">
                <a:solidFill>
                  <a:sysClr val="windowText" lastClr="000000"/>
                </a:solidFill>
              </a:rPr>
              <a:t>百万円</a:t>
            </a:r>
          </a:p>
        </xdr:txBody>
      </xdr:sp>
      <xdr:grpSp>
        <xdr:nvGrpSpPr>
          <xdr:cNvPr id="6" name="グループ化 70"/>
          <xdr:cNvGrpSpPr>
            <a:grpSpLocks/>
          </xdr:cNvGrpSpPr>
        </xdr:nvGrpSpPr>
        <xdr:grpSpPr bwMode="auto">
          <a:xfrm>
            <a:off x="1696930" y="40289579"/>
            <a:ext cx="1597291" cy="1089367"/>
            <a:chOff x="1157488" y="1178712"/>
            <a:chExt cx="1714711" cy="1102600"/>
          </a:xfrm>
        </xdr:grpSpPr>
        <xdr:sp macro="" textlink="">
          <xdr:nvSpPr>
            <xdr:cNvPr id="52" name="テキスト ボックス 7"/>
            <xdr:cNvSpPr txBox="1"/>
          </xdr:nvSpPr>
          <xdr:spPr>
            <a:xfrm>
              <a:off x="1168460" y="1958831"/>
              <a:ext cx="1696757" cy="322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接遇経費</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随意契約</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企画競争）</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53" name="角丸四角形 8"/>
            <xdr:cNvSpPr/>
          </xdr:nvSpPr>
          <xdr:spPr>
            <a:xfrm>
              <a:off x="1157488" y="1178712"/>
              <a:ext cx="1714711" cy="68633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900">
                  <a:solidFill>
                    <a:sysClr val="windowText" lastClr="000000"/>
                  </a:solidFill>
                </a:rPr>
                <a:t>A.</a:t>
              </a:r>
              <a:r>
                <a:rPr kumimoji="1" lang="ja-JP" altLang="en-US" sz="900">
                  <a:solidFill>
                    <a:sysClr val="windowText" lastClr="000000"/>
                  </a:solidFill>
                </a:rPr>
                <a:t>（社）国際交流サービス協会</a:t>
              </a:r>
            </a:p>
            <a:p>
              <a:pPr algn="ctr"/>
              <a:r>
                <a:rPr kumimoji="1" lang="en-US" altLang="ja-JP" sz="900">
                  <a:solidFill>
                    <a:sysClr val="windowText" lastClr="000000"/>
                  </a:solidFill>
                </a:rPr>
                <a:t>37</a:t>
              </a:r>
              <a:r>
                <a:rPr kumimoji="1" lang="ja-JP" altLang="en-US" sz="900">
                  <a:solidFill>
                    <a:sysClr val="windowText" lastClr="000000"/>
                  </a:solidFill>
                </a:rPr>
                <a:t>百万円</a:t>
              </a:r>
            </a:p>
          </xdr:txBody>
        </xdr:sp>
      </xdr:grpSp>
      <xdr:grpSp>
        <xdr:nvGrpSpPr>
          <xdr:cNvPr id="7" name="グループ化 80"/>
          <xdr:cNvGrpSpPr>
            <a:grpSpLocks/>
          </xdr:cNvGrpSpPr>
        </xdr:nvGrpSpPr>
        <xdr:grpSpPr bwMode="auto">
          <a:xfrm>
            <a:off x="3491399" y="40274585"/>
            <a:ext cx="1748865" cy="1081034"/>
            <a:chOff x="5798188" y="687892"/>
            <a:chExt cx="1557354" cy="526528"/>
          </a:xfrm>
        </xdr:grpSpPr>
        <xdr:sp macro="" textlink="">
          <xdr:nvSpPr>
            <xdr:cNvPr id="50" name="角丸四角形 49"/>
            <xdr:cNvSpPr/>
          </xdr:nvSpPr>
          <xdr:spPr>
            <a:xfrm>
              <a:off x="6003461" y="687892"/>
              <a:ext cx="1222038" cy="31514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indent="0" algn="ctr"/>
              <a:r>
                <a:rPr kumimoji="1" lang="en-US" altLang="ja-JP" sz="900">
                  <a:solidFill>
                    <a:sysClr val="windowText" lastClr="000000"/>
                  </a:solidFill>
                  <a:latin typeface="+mn-lt"/>
                  <a:ea typeface="+mn-ea"/>
                  <a:cs typeface="+mn-cs"/>
                </a:rPr>
                <a:t>B.</a:t>
              </a:r>
              <a:r>
                <a:rPr kumimoji="1" lang="ja-JP" altLang="en-US" sz="900">
                  <a:solidFill>
                    <a:sysClr val="windowText" lastClr="000000"/>
                  </a:solidFill>
                  <a:latin typeface="+mn-lt"/>
                  <a:ea typeface="+mn-ea"/>
                  <a:cs typeface="+mn-cs"/>
                </a:rPr>
                <a:t>飲食業者約</a:t>
              </a:r>
              <a:r>
                <a:rPr kumimoji="1" lang="en-US" altLang="ja-JP" sz="900">
                  <a:solidFill>
                    <a:sysClr val="windowText" lastClr="000000"/>
                  </a:solidFill>
                  <a:latin typeface="+mn-lt"/>
                  <a:ea typeface="+mn-ea"/>
                  <a:cs typeface="+mn-cs"/>
                </a:rPr>
                <a:t>20</a:t>
              </a:r>
              <a:r>
                <a:rPr kumimoji="1" lang="ja-JP" altLang="en-US" sz="900">
                  <a:solidFill>
                    <a:sysClr val="windowText" lastClr="000000"/>
                  </a:solidFill>
                  <a:latin typeface="+mn-lt"/>
                  <a:ea typeface="+mn-ea"/>
                  <a:cs typeface="+mn-cs"/>
                </a:rPr>
                <a:t>社</a:t>
              </a:r>
            </a:p>
            <a:p>
              <a:pPr marL="0" indent="0" algn="ctr"/>
              <a:r>
                <a:rPr kumimoji="1" lang="ja-JP" altLang="en-US" sz="900">
                  <a:solidFill>
                    <a:sysClr val="windowText" lastClr="000000"/>
                  </a:solidFill>
                  <a:latin typeface="+mn-lt"/>
                  <a:ea typeface="+mn-ea"/>
                  <a:cs typeface="+mn-cs"/>
                </a:rPr>
                <a:t> </a:t>
              </a:r>
              <a:r>
                <a:rPr kumimoji="1" lang="en-US" altLang="ja-JP" sz="900">
                  <a:solidFill>
                    <a:sysClr val="windowText" lastClr="000000"/>
                  </a:solidFill>
                  <a:latin typeface="+mn-lt"/>
                  <a:ea typeface="+mn-ea"/>
                  <a:cs typeface="+mn-cs"/>
                </a:rPr>
                <a:t>4</a:t>
              </a:r>
              <a:r>
                <a:rPr kumimoji="1" lang="ja-JP" altLang="en-US" sz="900">
                  <a:solidFill>
                    <a:sysClr val="windowText" lastClr="000000"/>
                  </a:solidFill>
                  <a:latin typeface="+mn-lt"/>
                  <a:ea typeface="+mn-ea"/>
                  <a:cs typeface="+mn-cs"/>
                </a:rPr>
                <a:t>百万円</a:t>
              </a:r>
            </a:p>
          </xdr:txBody>
        </xdr:sp>
        <xdr:sp macro="" textlink="">
          <xdr:nvSpPr>
            <xdr:cNvPr id="51" name="テキスト ボックス 50"/>
            <xdr:cNvSpPr txBox="1"/>
          </xdr:nvSpPr>
          <xdr:spPr>
            <a:xfrm>
              <a:off x="5798188" y="1038402"/>
              <a:ext cx="1557354" cy="1760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幹部主催会食</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随意契約（少額）</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grpSp>
      <xdr:grpSp>
        <xdr:nvGrpSpPr>
          <xdr:cNvPr id="8" name="グループ化 81"/>
          <xdr:cNvGrpSpPr>
            <a:grpSpLocks/>
          </xdr:cNvGrpSpPr>
        </xdr:nvGrpSpPr>
        <xdr:grpSpPr bwMode="auto">
          <a:xfrm>
            <a:off x="5448643" y="40288246"/>
            <a:ext cx="2261298" cy="1243131"/>
            <a:chOff x="7252532" y="1233428"/>
            <a:chExt cx="1272834" cy="1261285"/>
          </a:xfrm>
        </xdr:grpSpPr>
        <xdr:sp macro="" textlink="">
          <xdr:nvSpPr>
            <xdr:cNvPr id="48" name="角丸四角形 47"/>
            <xdr:cNvSpPr/>
          </xdr:nvSpPr>
          <xdr:spPr>
            <a:xfrm>
              <a:off x="7435977" y="1233428"/>
              <a:ext cx="867306" cy="71313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C.</a:t>
              </a:r>
              <a:r>
                <a:rPr kumimoji="1" lang="ja-JP" altLang="en-US" sz="900">
                  <a:solidFill>
                    <a:sysClr val="windowText" lastClr="000000"/>
                  </a:solidFill>
                  <a:latin typeface="+mn-lt"/>
                  <a:ea typeface="+mn-ea"/>
                  <a:cs typeface="+mn-cs"/>
                </a:rPr>
                <a:t>現地旅行会社</a:t>
              </a:r>
              <a:r>
                <a:rPr kumimoji="1" lang="en-US" altLang="ja-JP" sz="900">
                  <a:solidFill>
                    <a:sysClr val="windowText" lastClr="000000"/>
                  </a:solidFill>
                  <a:latin typeface="+mn-lt"/>
                  <a:ea typeface="+mn-ea"/>
                  <a:cs typeface="+mn-cs"/>
                </a:rPr>
                <a:t>21</a:t>
              </a:r>
              <a:r>
                <a:rPr kumimoji="1" lang="ja-JP" altLang="en-US" sz="900">
                  <a:solidFill>
                    <a:sysClr val="windowText" lastClr="000000"/>
                  </a:solidFill>
                  <a:latin typeface="+mn-lt"/>
                  <a:ea typeface="+mn-ea"/>
                  <a:cs typeface="+mn-cs"/>
                </a:rPr>
                <a:t>件</a:t>
              </a:r>
            </a:p>
            <a:p>
              <a:pPr marL="0" indent="0" algn="ctr"/>
              <a:r>
                <a:rPr kumimoji="1" lang="en-US" altLang="ja-JP" sz="900">
                  <a:solidFill>
                    <a:sysClr val="windowText" lastClr="000000"/>
                  </a:solidFill>
                  <a:latin typeface="+mn-lt"/>
                  <a:ea typeface="+mn-ea"/>
                  <a:cs typeface="+mn-cs"/>
                </a:rPr>
                <a:t>11</a:t>
              </a:r>
              <a:r>
                <a:rPr kumimoji="1" lang="ja-JP" altLang="en-US" sz="900">
                  <a:solidFill>
                    <a:sysClr val="windowText" lastClr="000000"/>
                  </a:solidFill>
                  <a:latin typeface="+mn-lt"/>
                  <a:ea typeface="+mn-ea"/>
                  <a:cs typeface="+mn-cs"/>
                </a:rPr>
                <a:t>百万円</a:t>
              </a:r>
            </a:p>
          </xdr:txBody>
        </xdr:sp>
        <xdr:sp macro="" textlink="">
          <xdr:nvSpPr>
            <xdr:cNvPr id="49" name="テキスト ボックス 48"/>
            <xdr:cNvSpPr txBox="1"/>
          </xdr:nvSpPr>
          <xdr:spPr>
            <a:xfrm>
              <a:off x="7252532" y="2006484"/>
              <a:ext cx="1272834" cy="4882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b="0" i="0" baseline="0">
                  <a:solidFill>
                    <a:schemeClr val="dk1"/>
                  </a:solidFill>
                  <a:effectLst/>
                  <a:latin typeface="+mn-lt"/>
                  <a:ea typeface="+mn-ea"/>
                  <a:cs typeface="+mn-cs"/>
                </a:rPr>
                <a:t>現地購入国際航空券</a:t>
              </a:r>
              <a:r>
                <a:rPr kumimoji="1" lang="ja-JP" altLang="en-US"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経由地宿泊料等</a:t>
              </a:r>
              <a:endParaRPr kumimoji="1" lang="en-US" altLang="ja-JP" sz="900" b="0" i="0" baseline="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xdr:txBody>
        </xdr:sp>
      </xdr:grpSp>
      <xdr:cxnSp macro="">
        <xdr:nvCxnSpPr>
          <xdr:cNvPr id="9" name="直線矢印コネクタ 8"/>
          <xdr:cNvCxnSpPr/>
        </xdr:nvCxnSpPr>
        <xdr:spPr bwMode="auto">
          <a:xfrm rot="5400000">
            <a:off x="2646148" y="40072594"/>
            <a:ext cx="491470"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bwMode="auto">
          <a:xfrm rot="16200000" flipH="1">
            <a:off x="4187588" y="40055404"/>
            <a:ext cx="466316"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bwMode="auto">
          <a:xfrm rot="5400000">
            <a:off x="6295175" y="40063103"/>
            <a:ext cx="466316"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4" name="グループ化 13"/>
          <xdr:cNvGrpSpPr/>
        </xdr:nvGrpSpPr>
        <xdr:grpSpPr>
          <a:xfrm>
            <a:off x="1889872" y="41692605"/>
            <a:ext cx="6490028" cy="7700293"/>
            <a:chOff x="1889872" y="41692605"/>
            <a:chExt cx="6490028" cy="7700293"/>
          </a:xfrm>
        </xdr:grpSpPr>
        <xdr:grpSp>
          <xdr:nvGrpSpPr>
            <xdr:cNvPr id="18" name="グループ化 59"/>
            <xdr:cNvGrpSpPr>
              <a:grpSpLocks/>
            </xdr:cNvGrpSpPr>
          </xdr:nvGrpSpPr>
          <xdr:grpSpPr bwMode="auto">
            <a:xfrm>
              <a:off x="1889872" y="42520721"/>
              <a:ext cx="6490028" cy="6872177"/>
              <a:chOff x="510221" y="3786358"/>
              <a:chExt cx="6715536" cy="7078801"/>
            </a:xfrm>
          </xdr:grpSpPr>
          <xdr:sp macro="" textlink="">
            <xdr:nvSpPr>
              <xdr:cNvPr id="20" name="テキスト ボックス 19"/>
              <xdr:cNvSpPr txBox="1"/>
            </xdr:nvSpPr>
            <xdr:spPr>
              <a:xfrm>
                <a:off x="510221" y="5186212"/>
                <a:ext cx="890866" cy="1749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接遇業務全般</a:t>
                </a:r>
              </a:p>
            </xdr:txBody>
          </xdr:sp>
          <xdr:sp macro="" textlink="">
            <xdr:nvSpPr>
              <xdr:cNvPr id="21" name="角丸四角形 20"/>
              <xdr:cNvSpPr/>
            </xdr:nvSpPr>
            <xdr:spPr>
              <a:xfrm>
                <a:off x="5772693" y="4532849"/>
                <a:ext cx="1453064" cy="5965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latin typeface="+mn-lt"/>
                    <a:ea typeface="+mn-ea"/>
                    <a:cs typeface="+mn-cs"/>
                  </a:rPr>
                  <a:t>現地旅行会社</a:t>
                </a:r>
                <a:endParaRPr kumimoji="1" lang="ja-JP" altLang="en-US" sz="9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0.5</a:t>
                </a:r>
                <a:r>
                  <a:rPr kumimoji="1" lang="ja-JP" altLang="en-US" sz="900">
                    <a:solidFill>
                      <a:sysClr val="windowText" lastClr="000000"/>
                    </a:solidFill>
                    <a:latin typeface="+mn-lt"/>
                    <a:ea typeface="+mn-ea"/>
                    <a:cs typeface="+mn-cs"/>
                  </a:rPr>
                  <a:t>百万円（外国送金）</a:t>
                </a:r>
                <a:endParaRPr kumimoji="1" lang="en-US" altLang="ja-JP" sz="900">
                  <a:solidFill>
                    <a:sysClr val="windowText" lastClr="000000"/>
                  </a:solidFill>
                  <a:latin typeface="+mn-lt"/>
                  <a:ea typeface="+mn-ea"/>
                  <a:cs typeface="+mn-cs"/>
                </a:endParaRPr>
              </a:p>
            </xdr:txBody>
          </xdr:sp>
          <xdr:sp macro="" textlink="">
            <xdr:nvSpPr>
              <xdr:cNvPr id="22" name="角丸四角形 21"/>
              <xdr:cNvSpPr/>
            </xdr:nvSpPr>
            <xdr:spPr>
              <a:xfrm>
                <a:off x="1747055" y="5361193"/>
                <a:ext cx="1037903" cy="509037"/>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旅客運輸会社</a:t>
                </a:r>
                <a:endParaRPr kumimoji="1" lang="en-US" altLang="ja-JP" sz="900">
                  <a:solidFill>
                    <a:sysClr val="windowText" lastClr="000000"/>
                  </a:solidFill>
                </a:endParaRPr>
              </a:p>
              <a:p>
                <a:pPr algn="ctr"/>
                <a:r>
                  <a:rPr kumimoji="1" lang="en-US" altLang="ja-JP" sz="900">
                    <a:solidFill>
                      <a:sysClr val="windowText" lastClr="000000"/>
                    </a:solidFill>
                  </a:rPr>
                  <a:t>0.08</a:t>
                </a:r>
                <a:r>
                  <a:rPr kumimoji="1" lang="ja-JP" altLang="en-US" sz="900">
                    <a:solidFill>
                      <a:sysClr val="windowText" lastClr="000000"/>
                    </a:solidFill>
                  </a:rPr>
                  <a:t>百万円</a:t>
                </a:r>
              </a:p>
            </xdr:txBody>
          </xdr:sp>
          <xdr:sp macro="" textlink="">
            <xdr:nvSpPr>
              <xdr:cNvPr id="23" name="角丸四角形 22"/>
              <xdr:cNvSpPr/>
            </xdr:nvSpPr>
            <xdr:spPr>
              <a:xfrm>
                <a:off x="1747055" y="6951935"/>
                <a:ext cx="1037903" cy="509037"/>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レストラン</a:t>
                </a:r>
                <a:endParaRPr kumimoji="1" lang="en-US" altLang="ja-JP" sz="900">
                  <a:solidFill>
                    <a:sysClr val="windowText" lastClr="000000"/>
                  </a:solidFill>
                </a:endParaRPr>
              </a:p>
              <a:p>
                <a:pPr algn="ctr"/>
                <a:r>
                  <a:rPr kumimoji="1" lang="en-US" altLang="ja-JP" sz="900">
                    <a:solidFill>
                      <a:sysClr val="windowText" lastClr="000000"/>
                    </a:solidFill>
                  </a:rPr>
                  <a:t>0.06</a:t>
                </a:r>
                <a:r>
                  <a:rPr kumimoji="1" lang="ja-JP" altLang="en-US" sz="900">
                    <a:solidFill>
                      <a:sysClr val="windowText" lastClr="000000"/>
                    </a:solidFill>
                  </a:rPr>
                  <a:t>百万円</a:t>
                </a:r>
              </a:p>
            </xdr:txBody>
          </xdr:sp>
          <xdr:sp macro="" textlink="">
            <xdr:nvSpPr>
              <xdr:cNvPr id="24" name="角丸四角形 23"/>
              <xdr:cNvSpPr/>
            </xdr:nvSpPr>
            <xdr:spPr>
              <a:xfrm>
                <a:off x="1747055" y="7715491"/>
                <a:ext cx="1037903" cy="52494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自動車会社</a:t>
                </a:r>
                <a:endParaRPr kumimoji="1" lang="en-US" altLang="ja-JP" sz="900">
                  <a:solidFill>
                    <a:sysClr val="windowText" lastClr="000000"/>
                  </a:solidFill>
                </a:endParaRPr>
              </a:p>
              <a:p>
                <a:pPr algn="ctr"/>
                <a:r>
                  <a:rPr kumimoji="1" lang="en-US" altLang="ja-JP" sz="900">
                    <a:solidFill>
                      <a:sysClr val="windowText" lastClr="000000"/>
                    </a:solidFill>
                  </a:rPr>
                  <a:t>0.4</a:t>
                </a:r>
                <a:r>
                  <a:rPr kumimoji="1" lang="ja-JP" altLang="en-US" sz="900">
                    <a:solidFill>
                      <a:sysClr val="windowText" lastClr="000000"/>
                    </a:solidFill>
                  </a:rPr>
                  <a:t>百万円</a:t>
                </a:r>
              </a:p>
            </xdr:txBody>
          </xdr:sp>
          <xdr:sp macro="" textlink="">
            <xdr:nvSpPr>
              <xdr:cNvPr id="25" name="角丸四角形 24"/>
              <xdr:cNvSpPr/>
            </xdr:nvSpPr>
            <xdr:spPr>
              <a:xfrm>
                <a:off x="1747055" y="10101603"/>
                <a:ext cx="1037903" cy="532898"/>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保険会社</a:t>
                </a:r>
                <a:endParaRPr kumimoji="1" lang="en-US" altLang="ja-JP" sz="900">
                  <a:solidFill>
                    <a:sysClr val="windowText" lastClr="000000"/>
                  </a:solidFill>
                </a:endParaRPr>
              </a:p>
              <a:p>
                <a:pPr algn="ctr"/>
                <a:r>
                  <a:rPr kumimoji="1" lang="en-US" altLang="ja-JP" sz="900">
                    <a:solidFill>
                      <a:sysClr val="windowText" lastClr="000000"/>
                    </a:solidFill>
                  </a:rPr>
                  <a:t>0.0</a:t>
                </a:r>
                <a:r>
                  <a:rPr kumimoji="1" lang="ja-JP" altLang="en-US" sz="900">
                    <a:solidFill>
                      <a:sysClr val="windowText" lastClr="000000"/>
                    </a:solidFill>
                  </a:rPr>
                  <a:t>１百万円</a:t>
                </a:r>
              </a:p>
            </xdr:txBody>
          </xdr:sp>
          <xdr:sp macro="" textlink="">
            <xdr:nvSpPr>
              <xdr:cNvPr id="26" name="角丸四角形 25"/>
              <xdr:cNvSpPr/>
            </xdr:nvSpPr>
            <xdr:spPr>
              <a:xfrm>
                <a:off x="1747055" y="8518815"/>
                <a:ext cx="1046552" cy="532898"/>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個人</a:t>
                </a:r>
                <a:endParaRPr kumimoji="1" lang="en-US" altLang="ja-JP" sz="900">
                  <a:solidFill>
                    <a:sysClr val="windowText" lastClr="000000"/>
                  </a:solidFill>
                </a:endParaRPr>
              </a:p>
              <a:p>
                <a:pPr algn="ctr"/>
                <a:r>
                  <a:rPr kumimoji="1" lang="en-US" altLang="ja-JP" sz="900">
                    <a:solidFill>
                      <a:sysClr val="windowText" lastClr="000000"/>
                    </a:solidFill>
                  </a:rPr>
                  <a:t>0.5</a:t>
                </a:r>
                <a:r>
                  <a:rPr kumimoji="1" lang="ja-JP" altLang="en-US" sz="900">
                    <a:solidFill>
                      <a:sysClr val="windowText" lastClr="000000"/>
                    </a:solidFill>
                  </a:rPr>
                  <a:t>百万円</a:t>
                </a:r>
              </a:p>
            </xdr:txBody>
          </xdr:sp>
          <xdr:sp macro="" textlink="">
            <xdr:nvSpPr>
              <xdr:cNvPr id="27" name="テキスト ボックス 26"/>
              <xdr:cNvSpPr txBox="1"/>
            </xdr:nvSpPr>
            <xdr:spPr>
              <a:xfrm>
                <a:off x="1651914" y="10714039"/>
                <a:ext cx="1245483" cy="151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海外旅行傷害保険</a:t>
                </a:r>
              </a:p>
            </xdr:txBody>
          </xdr:sp>
          <xdr:sp macro="" textlink="">
            <xdr:nvSpPr>
              <xdr:cNvPr id="28" name="角丸四角形 27"/>
              <xdr:cNvSpPr/>
            </xdr:nvSpPr>
            <xdr:spPr>
              <a:xfrm>
                <a:off x="527519" y="4510146"/>
                <a:ext cx="1747136" cy="5965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indent="0" algn="ctr"/>
                <a:r>
                  <a:rPr kumimoji="1" lang="ja-JP" altLang="en-US" sz="900">
                    <a:solidFill>
                      <a:sysClr val="windowText" lastClr="000000"/>
                    </a:solidFill>
                    <a:latin typeface="+mn-lt"/>
                    <a:ea typeface="+mn-ea"/>
                    <a:cs typeface="+mn-cs"/>
                  </a:rPr>
                  <a:t>（社）国際交流サービス協会</a:t>
                </a:r>
              </a:p>
              <a:p>
                <a:pPr marL="0" indent="0" algn="ctr"/>
                <a:r>
                  <a:rPr kumimoji="1" lang="en-US" altLang="ja-JP" sz="900">
                    <a:solidFill>
                      <a:sysClr val="windowText" lastClr="000000"/>
                    </a:solidFill>
                    <a:latin typeface="+mn-lt"/>
                    <a:ea typeface="+mn-ea"/>
                    <a:cs typeface="+mn-cs"/>
                  </a:rPr>
                  <a:t>1.8</a:t>
                </a:r>
                <a:r>
                  <a:rPr kumimoji="1" lang="ja-JP" altLang="en-US" sz="900">
                    <a:solidFill>
                      <a:sysClr val="windowText" lastClr="000000"/>
                    </a:solidFill>
                    <a:latin typeface="+mn-lt"/>
                    <a:ea typeface="+mn-ea"/>
                    <a:cs typeface="+mn-cs"/>
                  </a:rPr>
                  <a:t>百万円</a:t>
                </a:r>
              </a:p>
            </xdr:txBody>
          </xdr:sp>
          <xdr:sp macro="" textlink="">
            <xdr:nvSpPr>
              <xdr:cNvPr id="29" name="テキスト ボックス 28"/>
              <xdr:cNvSpPr txBox="1"/>
            </xdr:nvSpPr>
            <xdr:spPr>
              <a:xfrm>
                <a:off x="5760417" y="5229131"/>
                <a:ext cx="1453064" cy="167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現地購入国際航空券</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30" name="角丸四角形 29"/>
              <xdr:cNvSpPr/>
            </xdr:nvSpPr>
            <xdr:spPr>
              <a:xfrm>
                <a:off x="3395594" y="4541961"/>
                <a:ext cx="1479011" cy="588574"/>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（株）帝国ホテル</a:t>
                </a:r>
                <a:r>
                  <a:rPr kumimoji="1" lang="en-US" altLang="ja-JP" sz="900">
                    <a:solidFill>
                      <a:sysClr val="windowText" lastClr="000000"/>
                    </a:solidFill>
                    <a:latin typeface="+mn-lt"/>
                    <a:ea typeface="+mn-ea"/>
                    <a:cs typeface="+mn-cs"/>
                  </a:rPr>
                  <a:t/>
                </a:r>
                <a:br>
                  <a:rPr kumimoji="1" lang="en-US" altLang="ja-JP" sz="900">
                    <a:solidFill>
                      <a:sysClr val="windowText" lastClr="000000"/>
                    </a:solidFill>
                    <a:latin typeface="+mn-lt"/>
                    <a:ea typeface="+mn-ea"/>
                    <a:cs typeface="+mn-cs"/>
                  </a:rPr>
                </a:br>
                <a:r>
                  <a:rPr kumimoji="1" lang="en-US" altLang="ja-JP" sz="900">
                    <a:solidFill>
                      <a:sysClr val="windowText" lastClr="000000"/>
                    </a:solidFill>
                    <a:latin typeface="+mn-lt"/>
                    <a:ea typeface="+mn-ea"/>
                    <a:cs typeface="+mn-cs"/>
                  </a:rPr>
                  <a:t>0.5</a:t>
                </a:r>
                <a:r>
                  <a:rPr kumimoji="1" lang="ja-JP" altLang="en-US" sz="900">
                    <a:solidFill>
                      <a:sysClr val="windowText" lastClr="000000"/>
                    </a:solidFill>
                    <a:latin typeface="+mn-lt"/>
                    <a:ea typeface="+mn-ea"/>
                    <a:cs typeface="+mn-cs"/>
                  </a:rPr>
                  <a:t>百万円</a:t>
                </a:r>
              </a:p>
            </xdr:txBody>
          </xdr:sp>
          <xdr:sp macro="" textlink="">
            <xdr:nvSpPr>
              <xdr:cNvPr id="31" name="テキスト ボックス 30"/>
              <xdr:cNvSpPr txBox="1"/>
            </xdr:nvSpPr>
            <xdr:spPr>
              <a:xfrm>
                <a:off x="1729756" y="5894092"/>
                <a:ext cx="925463" cy="182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国内移動費</a:t>
                </a:r>
              </a:p>
            </xdr:txBody>
          </xdr:sp>
          <xdr:sp macro="" textlink="">
            <xdr:nvSpPr>
              <xdr:cNvPr id="32" name="角丸四角形 31"/>
              <xdr:cNvSpPr/>
            </xdr:nvSpPr>
            <xdr:spPr>
              <a:xfrm>
                <a:off x="1747055" y="6148610"/>
                <a:ext cx="1037903" cy="52494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ホテル</a:t>
                </a:r>
                <a:endParaRPr kumimoji="1" lang="en-US" altLang="ja-JP" sz="900">
                  <a:solidFill>
                    <a:sysClr val="windowText" lastClr="000000"/>
                  </a:solidFill>
                </a:endParaRPr>
              </a:p>
              <a:p>
                <a:pPr algn="ctr"/>
                <a:r>
                  <a:rPr kumimoji="1" lang="en-US" altLang="ja-JP" sz="900">
                    <a:solidFill>
                      <a:sysClr val="windowText" lastClr="000000"/>
                    </a:solidFill>
                  </a:rPr>
                  <a:t>0.6</a:t>
                </a:r>
                <a:r>
                  <a:rPr kumimoji="1" lang="ja-JP" altLang="en-US" sz="900">
                    <a:solidFill>
                      <a:sysClr val="windowText" lastClr="000000"/>
                    </a:solidFill>
                  </a:rPr>
                  <a:t>百万円</a:t>
                </a:r>
              </a:p>
            </xdr:txBody>
          </xdr:sp>
          <xdr:sp macro="" textlink="">
            <xdr:nvSpPr>
              <xdr:cNvPr id="33" name="テキスト ボックス 32"/>
              <xdr:cNvSpPr txBox="1"/>
            </xdr:nvSpPr>
            <xdr:spPr>
              <a:xfrm>
                <a:off x="1668096" y="7492787"/>
                <a:ext cx="709233" cy="198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食事代</a:t>
                </a:r>
              </a:p>
            </xdr:txBody>
          </xdr:sp>
          <xdr:sp macro="" textlink="">
            <xdr:nvSpPr>
              <xdr:cNvPr id="34" name="テキスト ボックス 33"/>
              <xdr:cNvSpPr txBox="1"/>
            </xdr:nvSpPr>
            <xdr:spPr>
              <a:xfrm>
                <a:off x="3525971" y="5245532"/>
                <a:ext cx="1383870" cy="151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幹部主催夕食会</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35" name="角丸四角形 34"/>
              <xdr:cNvSpPr/>
            </xdr:nvSpPr>
            <xdr:spPr>
              <a:xfrm>
                <a:off x="1747055" y="9314186"/>
                <a:ext cx="1037903" cy="540852"/>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800">
                    <a:solidFill>
                      <a:sysClr val="windowText" lastClr="000000"/>
                    </a:solidFill>
                  </a:rPr>
                  <a:t>　</a:t>
                </a:r>
                <a:r>
                  <a:rPr kumimoji="1" lang="ja-JP" altLang="en-US" sz="900">
                    <a:solidFill>
                      <a:sysClr val="windowText" lastClr="000000"/>
                    </a:solidFill>
                  </a:rPr>
                  <a:t>寺社・博物館等</a:t>
                </a:r>
                <a:endParaRPr kumimoji="1" lang="en-US" altLang="ja-JP" sz="900">
                  <a:solidFill>
                    <a:sysClr val="windowText" lastClr="000000"/>
                  </a:solidFill>
                </a:endParaRPr>
              </a:p>
              <a:p>
                <a:pPr algn="ctr"/>
                <a:r>
                  <a:rPr kumimoji="1" lang="en-US" altLang="ja-JP" sz="900">
                    <a:solidFill>
                      <a:sysClr val="windowText" lastClr="000000"/>
                    </a:solidFill>
                  </a:rPr>
                  <a:t>0.2</a:t>
                </a:r>
                <a:r>
                  <a:rPr kumimoji="1" lang="ja-JP" altLang="en-US" sz="900">
                    <a:solidFill>
                      <a:sysClr val="windowText" lastClr="000000"/>
                    </a:solidFill>
                  </a:rPr>
                  <a:t>百万円</a:t>
                </a:r>
              </a:p>
            </xdr:txBody>
          </xdr:sp>
          <xdr:cxnSp macro="">
            <xdr:nvCxnSpPr>
              <xdr:cNvPr id="36" name="直線矢印コネクタ 35"/>
              <xdr:cNvCxnSpPr/>
            </xdr:nvCxnSpPr>
            <xdr:spPr>
              <a:xfrm flipV="1">
                <a:off x="1413511" y="10362253"/>
                <a:ext cx="363266"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xdr:cNvCxnSpPr/>
            </xdr:nvCxnSpPr>
            <xdr:spPr>
              <a:xfrm flipV="1">
                <a:off x="1392438" y="8781288"/>
                <a:ext cx="363266"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xdr:cNvCxnSpPr/>
            </xdr:nvCxnSpPr>
            <xdr:spPr>
              <a:xfrm flipV="1">
                <a:off x="1392438" y="7222361"/>
                <a:ext cx="363266"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xdr:cNvCxnSpPr/>
            </xdr:nvCxnSpPr>
            <xdr:spPr>
              <a:xfrm flipV="1">
                <a:off x="1392438" y="7985917"/>
                <a:ext cx="363266"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xdr:cNvCxnSpPr/>
            </xdr:nvCxnSpPr>
            <xdr:spPr>
              <a:xfrm flipV="1">
                <a:off x="1401087" y="9560751"/>
                <a:ext cx="363266"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1" name="直線矢印コネクタ 40"/>
              <xdr:cNvCxnSpPr/>
            </xdr:nvCxnSpPr>
            <xdr:spPr>
              <a:xfrm flipV="1">
                <a:off x="1392438" y="5631619"/>
                <a:ext cx="363266"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2" name="直線矢印コネクタ 41"/>
              <xdr:cNvCxnSpPr/>
            </xdr:nvCxnSpPr>
            <xdr:spPr>
              <a:xfrm flipV="1">
                <a:off x="1409737" y="6426990"/>
                <a:ext cx="354617"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xdr:cNvCxnSpPr/>
            </xdr:nvCxnSpPr>
            <xdr:spPr>
              <a:xfrm>
                <a:off x="1402342" y="4064739"/>
                <a:ext cx="5242466"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xdr:cNvCxnSpPr/>
            </xdr:nvCxnSpPr>
            <xdr:spPr>
              <a:xfrm>
                <a:off x="1413514" y="4064738"/>
                <a:ext cx="0" cy="44540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 name="直線矢印コネクタ 44"/>
              <xdr:cNvCxnSpPr/>
            </xdr:nvCxnSpPr>
            <xdr:spPr>
              <a:xfrm rot="5400000">
                <a:off x="3798160" y="4174323"/>
                <a:ext cx="775929"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 name="直線矢印コネクタ 45"/>
              <xdr:cNvCxnSpPr/>
            </xdr:nvCxnSpPr>
            <xdr:spPr>
              <a:xfrm rot="5400000">
                <a:off x="6398711" y="4301263"/>
                <a:ext cx="480337"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7" name="直線コネクタ 46"/>
              <xdr:cNvCxnSpPr>
                <a:stCxn id="28" idx="2"/>
              </xdr:cNvCxnSpPr>
            </xdr:nvCxnSpPr>
            <xdr:spPr>
              <a:xfrm rot="16200000" flipH="1">
                <a:off x="-1231590" y="7739352"/>
                <a:ext cx="5265355"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9" name="角丸四角形 18"/>
            <xdr:cNvSpPr/>
          </xdr:nvSpPr>
          <xdr:spPr bwMode="auto">
            <a:xfrm>
              <a:off x="4579845" y="41692605"/>
              <a:ext cx="1675456" cy="83514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200">
                  <a:solidFill>
                    <a:sysClr val="windowText" lastClr="000000"/>
                  </a:solidFill>
                </a:rPr>
                <a:t>【</a:t>
              </a:r>
              <a:r>
                <a:rPr kumimoji="1" lang="ja-JP" altLang="en-US" sz="1200">
                  <a:solidFill>
                    <a:sysClr val="windowText" lastClr="000000"/>
                  </a:solidFill>
                </a:rPr>
                <a:t>具体例</a:t>
              </a:r>
              <a:r>
                <a:rPr kumimoji="1" lang="en-US" altLang="ja-JP" sz="1200">
                  <a:solidFill>
                    <a:sysClr val="windowText" lastClr="000000"/>
                  </a:solidFill>
                </a:rPr>
                <a:t>】</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外　務　省</a:t>
              </a:r>
            </a:p>
            <a:p>
              <a:pPr algn="ctr"/>
              <a:r>
                <a:rPr kumimoji="1" lang="en-US" altLang="ja-JP" sz="900">
                  <a:solidFill>
                    <a:sysClr val="windowText" lastClr="000000"/>
                  </a:solidFill>
                </a:rPr>
                <a:t>2.8</a:t>
              </a:r>
              <a:r>
                <a:rPr kumimoji="1" lang="ja-JP" altLang="en-US" sz="900">
                  <a:solidFill>
                    <a:sysClr val="windowText" lastClr="000000"/>
                  </a:solidFill>
                </a:rPr>
                <a:t>百万円</a:t>
              </a:r>
            </a:p>
          </xdr:txBody>
        </xdr:sp>
      </xdr:grpSp>
      <xdr:sp macro="" textlink="">
        <xdr:nvSpPr>
          <xdr:cNvPr id="15" name="角丸四角形 14"/>
          <xdr:cNvSpPr/>
        </xdr:nvSpPr>
        <xdr:spPr bwMode="auto">
          <a:xfrm>
            <a:off x="7674769" y="40295829"/>
            <a:ext cx="1664661" cy="70484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D.</a:t>
            </a:r>
            <a:r>
              <a:rPr kumimoji="1" lang="ja-JP" altLang="en-US" sz="900">
                <a:solidFill>
                  <a:sysClr val="windowText" lastClr="000000"/>
                </a:solidFill>
                <a:latin typeface="+mn-lt"/>
                <a:ea typeface="+mn-ea"/>
                <a:cs typeface="+mn-cs"/>
              </a:rPr>
              <a:t>国内旅行会社</a:t>
            </a:r>
          </a:p>
          <a:p>
            <a:pPr marL="0" indent="0" algn="ctr"/>
            <a:r>
              <a:rPr kumimoji="1" lang="en-US" altLang="ja-JP" sz="900">
                <a:solidFill>
                  <a:sysClr val="windowText" lastClr="000000"/>
                </a:solidFill>
                <a:latin typeface="+mn-lt"/>
                <a:ea typeface="+mn-ea"/>
                <a:cs typeface="+mn-cs"/>
              </a:rPr>
              <a:t>2</a:t>
            </a:r>
            <a:r>
              <a:rPr kumimoji="1" lang="ja-JP" altLang="en-US" sz="900">
                <a:solidFill>
                  <a:sysClr val="windowText" lastClr="000000"/>
                </a:solidFill>
                <a:latin typeface="+mn-lt"/>
                <a:ea typeface="+mn-ea"/>
                <a:cs typeface="+mn-cs"/>
              </a:rPr>
              <a:t>百万円</a:t>
            </a:r>
          </a:p>
        </xdr:txBody>
      </xdr:sp>
      <xdr:cxnSp macro="">
        <xdr:nvCxnSpPr>
          <xdr:cNvPr id="16" name="直線矢印コネクタ 15"/>
          <xdr:cNvCxnSpPr/>
        </xdr:nvCxnSpPr>
        <xdr:spPr bwMode="auto">
          <a:xfrm flipH="1">
            <a:off x="8211380" y="39816706"/>
            <a:ext cx="0" cy="50218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bwMode="auto">
          <a:xfrm flipV="1">
            <a:off x="2884614" y="39825570"/>
            <a:ext cx="5332647" cy="293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195382</xdr:colOff>
      <xdr:row>741</xdr:row>
      <xdr:rowOff>227013</xdr:rowOff>
    </xdr:from>
    <xdr:to>
      <xdr:col>26</xdr:col>
      <xdr:colOff>195382</xdr:colOff>
      <xdr:row>742</xdr:row>
      <xdr:rowOff>314325</xdr:rowOff>
    </xdr:to>
    <xdr:cxnSp macro="">
      <xdr:nvCxnSpPr>
        <xdr:cNvPr id="3" name="直線コネクタ 2"/>
        <xdr:cNvCxnSpPr>
          <a:stCxn id="5" idx="2"/>
        </xdr:cNvCxnSpPr>
      </xdr:nvCxnSpPr>
      <xdr:spPr>
        <a:xfrm>
          <a:off x="5396032" y="42670413"/>
          <a:ext cx="0" cy="43973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95250</xdr:colOff>
      <xdr:row>746</xdr:row>
      <xdr:rowOff>114300</xdr:rowOff>
    </xdr:from>
    <xdr:to>
      <xdr:col>47</xdr:col>
      <xdr:colOff>19050</xdr:colOff>
      <xdr:row>747</xdr:row>
      <xdr:rowOff>333375</xdr:rowOff>
    </xdr:to>
    <xdr:sp macro="" textlink="">
      <xdr:nvSpPr>
        <xdr:cNvPr id="2" name="テキスト ボックス 1"/>
        <xdr:cNvSpPr txBox="1"/>
      </xdr:nvSpPr>
      <xdr:spPr>
        <a:xfrm>
          <a:off x="7496175" y="45377100"/>
          <a:ext cx="1924050"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国内にて手配した国際航空券</a:t>
          </a:r>
          <a:endParaRPr kumimoji="1" lang="en-US" altLang="ja-JP" sz="900"/>
        </a:p>
        <a:p>
          <a:pPr algn="ctr"/>
          <a:r>
            <a:rPr kumimoji="1" lang="en-US" altLang="ja-JP" sz="900"/>
            <a:t>【</a:t>
          </a:r>
          <a:r>
            <a:rPr kumimoji="1" lang="ja-JP" altLang="en-US" sz="900"/>
            <a:t>随意契約（その他）</a:t>
          </a:r>
          <a:r>
            <a:rPr kumimoji="1" lang="en-US" altLang="ja-JP" sz="900"/>
            <a:t>】</a:t>
          </a: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106</v>
      </c>
      <c r="AT2" s="218"/>
      <c r="AU2" s="218"/>
      <c r="AV2" s="52" t="str">
        <f>IF(AW2="", "", "-")</f>
        <v/>
      </c>
      <c r="AW2" s="395"/>
      <c r="AX2" s="395"/>
    </row>
    <row r="3" spans="1:50" ht="21" customHeight="1" thickBot="1">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186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552</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3" t="s">
        <v>546</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557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v>61</v>
      </c>
      <c r="Q13" s="98"/>
      <c r="R13" s="98"/>
      <c r="S13" s="98"/>
      <c r="T13" s="98"/>
      <c r="U13" s="98"/>
      <c r="V13" s="99"/>
      <c r="W13" s="97">
        <v>59</v>
      </c>
      <c r="X13" s="98"/>
      <c r="Y13" s="98"/>
      <c r="Z13" s="98"/>
      <c r="AA13" s="98"/>
      <c r="AB13" s="98"/>
      <c r="AC13" s="99"/>
      <c r="AD13" s="97">
        <v>50</v>
      </c>
      <c r="AE13" s="98"/>
      <c r="AF13" s="98"/>
      <c r="AG13" s="98"/>
      <c r="AH13" s="98"/>
      <c r="AI13" s="98"/>
      <c r="AJ13" s="99"/>
      <c r="AK13" s="97">
        <v>46</v>
      </c>
      <c r="AL13" s="98"/>
      <c r="AM13" s="98"/>
      <c r="AN13" s="98"/>
      <c r="AO13" s="98"/>
      <c r="AP13" s="98"/>
      <c r="AQ13" s="99"/>
      <c r="AR13" s="94"/>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t="s">
        <v>627</v>
      </c>
      <c r="Q14" s="98"/>
      <c r="R14" s="98"/>
      <c r="S14" s="98"/>
      <c r="T14" s="98"/>
      <c r="U14" s="98"/>
      <c r="V14" s="99"/>
      <c r="W14" s="97" t="s">
        <v>628</v>
      </c>
      <c r="X14" s="98"/>
      <c r="Y14" s="98"/>
      <c r="Z14" s="98"/>
      <c r="AA14" s="98"/>
      <c r="AB14" s="98"/>
      <c r="AC14" s="99"/>
      <c r="AD14" s="97" t="s">
        <v>627</v>
      </c>
      <c r="AE14" s="98"/>
      <c r="AF14" s="98"/>
      <c r="AG14" s="98"/>
      <c r="AH14" s="98"/>
      <c r="AI14" s="98"/>
      <c r="AJ14" s="99"/>
      <c r="AK14" s="97" t="s">
        <v>629</v>
      </c>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t="s">
        <v>627</v>
      </c>
      <c r="Q15" s="98"/>
      <c r="R15" s="98"/>
      <c r="S15" s="98"/>
      <c r="T15" s="98"/>
      <c r="U15" s="98"/>
      <c r="V15" s="99"/>
      <c r="W15" s="97" t="s">
        <v>628</v>
      </c>
      <c r="X15" s="98"/>
      <c r="Y15" s="98"/>
      <c r="Z15" s="98"/>
      <c r="AA15" s="98"/>
      <c r="AB15" s="98"/>
      <c r="AC15" s="99"/>
      <c r="AD15" s="97" t="s">
        <v>627</v>
      </c>
      <c r="AE15" s="98"/>
      <c r="AF15" s="98"/>
      <c r="AG15" s="98"/>
      <c r="AH15" s="98"/>
      <c r="AI15" s="98"/>
      <c r="AJ15" s="99"/>
      <c r="AK15" s="97" t="s">
        <v>629</v>
      </c>
      <c r="AL15" s="98"/>
      <c r="AM15" s="98"/>
      <c r="AN15" s="98"/>
      <c r="AO15" s="98"/>
      <c r="AP15" s="98"/>
      <c r="AQ15" s="99"/>
      <c r="AR15" s="97"/>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t="s">
        <v>627</v>
      </c>
      <c r="Q16" s="98"/>
      <c r="R16" s="98"/>
      <c r="S16" s="98"/>
      <c r="T16" s="98"/>
      <c r="U16" s="98"/>
      <c r="V16" s="99"/>
      <c r="W16" s="97" t="s">
        <v>628</v>
      </c>
      <c r="X16" s="98"/>
      <c r="Y16" s="98"/>
      <c r="Z16" s="98"/>
      <c r="AA16" s="98"/>
      <c r="AB16" s="98"/>
      <c r="AC16" s="99"/>
      <c r="AD16" s="97" t="s">
        <v>627</v>
      </c>
      <c r="AE16" s="98"/>
      <c r="AF16" s="98"/>
      <c r="AG16" s="98"/>
      <c r="AH16" s="98"/>
      <c r="AI16" s="98"/>
      <c r="AJ16" s="99"/>
      <c r="AK16" s="97" t="s">
        <v>629</v>
      </c>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t="s">
        <v>628</v>
      </c>
      <c r="Q17" s="98"/>
      <c r="R17" s="98"/>
      <c r="S17" s="98"/>
      <c r="T17" s="98"/>
      <c r="U17" s="98"/>
      <c r="V17" s="99"/>
      <c r="W17" s="97" t="s">
        <v>628</v>
      </c>
      <c r="X17" s="98"/>
      <c r="Y17" s="98"/>
      <c r="Z17" s="98"/>
      <c r="AA17" s="98"/>
      <c r="AB17" s="98"/>
      <c r="AC17" s="99"/>
      <c r="AD17" s="97" t="s">
        <v>629</v>
      </c>
      <c r="AE17" s="98"/>
      <c r="AF17" s="98"/>
      <c r="AG17" s="98"/>
      <c r="AH17" s="98"/>
      <c r="AI17" s="98"/>
      <c r="AJ17" s="99"/>
      <c r="AK17" s="97" t="s">
        <v>629</v>
      </c>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61</v>
      </c>
      <c r="Q18" s="104"/>
      <c r="R18" s="104"/>
      <c r="S18" s="104"/>
      <c r="T18" s="104"/>
      <c r="U18" s="104"/>
      <c r="V18" s="105"/>
      <c r="W18" s="103">
        <f>SUM(W13:AC17)</f>
        <v>59</v>
      </c>
      <c r="X18" s="104"/>
      <c r="Y18" s="104"/>
      <c r="Z18" s="104"/>
      <c r="AA18" s="104"/>
      <c r="AB18" s="104"/>
      <c r="AC18" s="105"/>
      <c r="AD18" s="103">
        <f>SUM(AD13:AJ17)</f>
        <v>50</v>
      </c>
      <c r="AE18" s="104"/>
      <c r="AF18" s="104"/>
      <c r="AG18" s="104"/>
      <c r="AH18" s="104"/>
      <c r="AI18" s="104"/>
      <c r="AJ18" s="105"/>
      <c r="AK18" s="103">
        <f>SUM(AK13:AQ17)</f>
        <v>46</v>
      </c>
      <c r="AL18" s="104"/>
      <c r="AM18" s="104"/>
      <c r="AN18" s="104"/>
      <c r="AO18" s="104"/>
      <c r="AP18" s="104"/>
      <c r="AQ18" s="105"/>
      <c r="AR18" s="103">
        <f>SUM(AR13:AX17)</f>
        <v>0</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35</v>
      </c>
      <c r="Q19" s="98"/>
      <c r="R19" s="98"/>
      <c r="S19" s="98"/>
      <c r="T19" s="98"/>
      <c r="U19" s="98"/>
      <c r="V19" s="99"/>
      <c r="W19" s="97">
        <v>44</v>
      </c>
      <c r="X19" s="98"/>
      <c r="Y19" s="98"/>
      <c r="Z19" s="98"/>
      <c r="AA19" s="98"/>
      <c r="AB19" s="98"/>
      <c r="AC19" s="99"/>
      <c r="AD19" s="97">
        <v>54</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0.57377049180327866</v>
      </c>
      <c r="Q20" s="539"/>
      <c r="R20" s="539"/>
      <c r="S20" s="539"/>
      <c r="T20" s="539"/>
      <c r="U20" s="539"/>
      <c r="V20" s="539"/>
      <c r="W20" s="539">
        <f t="shared" ref="W20" si="0">IF(W18=0, "-", SUM(W19)/W18)</f>
        <v>0.74576271186440679</v>
      </c>
      <c r="X20" s="539"/>
      <c r="Y20" s="539"/>
      <c r="Z20" s="539"/>
      <c r="AA20" s="539"/>
      <c r="AB20" s="539"/>
      <c r="AC20" s="539"/>
      <c r="AD20" s="539">
        <f t="shared" ref="AD20" si="1">IF(AD18=0, "-", SUM(AD19)/AD18)</f>
        <v>1.08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495</v>
      </c>
      <c r="H21" s="930"/>
      <c r="I21" s="930"/>
      <c r="J21" s="930"/>
      <c r="K21" s="930"/>
      <c r="L21" s="930"/>
      <c r="M21" s="930"/>
      <c r="N21" s="930"/>
      <c r="O21" s="930"/>
      <c r="P21" s="539">
        <f>IF(P19=0, "-", SUM(P19)/SUM(P13,P14))</f>
        <v>0.57377049180327866</v>
      </c>
      <c r="Q21" s="539"/>
      <c r="R21" s="539"/>
      <c r="S21" s="539"/>
      <c r="T21" s="539"/>
      <c r="U21" s="539"/>
      <c r="V21" s="539"/>
      <c r="W21" s="539">
        <f t="shared" ref="W21" si="2">IF(W19=0, "-", SUM(W19)/SUM(W13,W14))</f>
        <v>0.74576271186440679</v>
      </c>
      <c r="X21" s="539"/>
      <c r="Y21" s="539"/>
      <c r="Z21" s="539"/>
      <c r="AA21" s="539"/>
      <c r="AB21" s="539"/>
      <c r="AC21" s="539"/>
      <c r="AD21" s="539">
        <f t="shared" ref="AD21" si="3">IF(AD19=0, "-", SUM(AD19)/SUM(AD13,AD14))</f>
        <v>1.08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538</v>
      </c>
      <c r="B22" s="196"/>
      <c r="C22" s="196"/>
      <c r="D22" s="196"/>
      <c r="E22" s="196"/>
      <c r="F22" s="197"/>
      <c r="G22" s="180" t="s">
        <v>472</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558</v>
      </c>
      <c r="H23" s="184"/>
      <c r="I23" s="184"/>
      <c r="J23" s="184"/>
      <c r="K23" s="184"/>
      <c r="L23" s="184"/>
      <c r="M23" s="184"/>
      <c r="N23" s="184"/>
      <c r="O23" s="185"/>
      <c r="P23" s="94">
        <v>46</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559</v>
      </c>
      <c r="H24" s="187"/>
      <c r="I24" s="187"/>
      <c r="J24" s="187"/>
      <c r="K24" s="187"/>
      <c r="L24" s="187"/>
      <c r="M24" s="187"/>
      <c r="N24" s="187"/>
      <c r="O24" s="188"/>
      <c r="P24" s="97">
        <v>0.3</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476</v>
      </c>
      <c r="H28" s="190"/>
      <c r="I28" s="190"/>
      <c r="J28" s="190"/>
      <c r="K28" s="190"/>
      <c r="L28" s="190"/>
      <c r="M28" s="190"/>
      <c r="N28" s="190"/>
      <c r="O28" s="191"/>
      <c r="P28" s="103">
        <f>P29-SUM(P23:P27)</f>
        <v>-0.29999999999999716</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473</v>
      </c>
      <c r="H29" s="193"/>
      <c r="I29" s="193"/>
      <c r="J29" s="193"/>
      <c r="K29" s="193"/>
      <c r="L29" s="193"/>
      <c r="M29" s="193"/>
      <c r="N29" s="193"/>
      <c r="O29" s="194"/>
      <c r="P29" s="225">
        <f>AK13</f>
        <v>46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489</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470</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31</v>
      </c>
      <c r="AR31" s="133"/>
      <c r="AS31" s="134" t="s">
        <v>356</v>
      </c>
      <c r="AT31" s="169"/>
      <c r="AU31" s="269"/>
      <c r="AV31" s="269"/>
      <c r="AW31" s="377" t="s">
        <v>300</v>
      </c>
      <c r="AX31" s="378"/>
    </row>
    <row r="32" spans="1:50" ht="23.25" customHeight="1">
      <c r="A32" s="515"/>
      <c r="B32" s="513"/>
      <c r="C32" s="513"/>
      <c r="D32" s="513"/>
      <c r="E32" s="513"/>
      <c r="F32" s="514"/>
      <c r="G32" s="540" t="s">
        <v>560</v>
      </c>
      <c r="H32" s="541"/>
      <c r="I32" s="541"/>
      <c r="J32" s="541"/>
      <c r="K32" s="541"/>
      <c r="L32" s="541"/>
      <c r="M32" s="541"/>
      <c r="N32" s="541"/>
      <c r="O32" s="542"/>
      <c r="P32" s="158" t="s">
        <v>658</v>
      </c>
      <c r="Q32" s="158"/>
      <c r="R32" s="158"/>
      <c r="S32" s="158"/>
      <c r="T32" s="158"/>
      <c r="U32" s="158"/>
      <c r="V32" s="158"/>
      <c r="W32" s="158"/>
      <c r="X32" s="229"/>
      <c r="Y32" s="336" t="s">
        <v>12</v>
      </c>
      <c r="Z32" s="549"/>
      <c r="AA32" s="550"/>
      <c r="AB32" s="551" t="s">
        <v>562</v>
      </c>
      <c r="AC32" s="551"/>
      <c r="AD32" s="551"/>
      <c r="AE32" s="362">
        <v>14</v>
      </c>
      <c r="AF32" s="363"/>
      <c r="AG32" s="363"/>
      <c r="AH32" s="363"/>
      <c r="AI32" s="362" t="s">
        <v>567</v>
      </c>
      <c r="AJ32" s="363"/>
      <c r="AK32" s="363"/>
      <c r="AL32" s="363"/>
      <c r="AM32" s="362" t="s">
        <v>564</v>
      </c>
      <c r="AN32" s="363"/>
      <c r="AO32" s="363"/>
      <c r="AP32" s="363"/>
      <c r="AQ32" s="100" t="s">
        <v>564</v>
      </c>
      <c r="AR32" s="101"/>
      <c r="AS32" s="101"/>
      <c r="AT32" s="102"/>
      <c r="AU32" s="363" t="s">
        <v>564</v>
      </c>
      <c r="AV32" s="363"/>
      <c r="AW32" s="363"/>
      <c r="AX32" s="365"/>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563</v>
      </c>
      <c r="AC33" s="522"/>
      <c r="AD33" s="522"/>
      <c r="AE33" s="362">
        <v>100</v>
      </c>
      <c r="AF33" s="363"/>
      <c r="AG33" s="363"/>
      <c r="AH33" s="363"/>
      <c r="AI33" s="362">
        <v>100</v>
      </c>
      <c r="AJ33" s="363"/>
      <c r="AK33" s="363"/>
      <c r="AL33" s="363"/>
      <c r="AM33" s="362">
        <v>100</v>
      </c>
      <c r="AN33" s="363"/>
      <c r="AO33" s="363"/>
      <c r="AP33" s="363"/>
      <c r="AQ33" s="100">
        <v>100</v>
      </c>
      <c r="AR33" s="101"/>
      <c r="AS33" s="101"/>
      <c r="AT33" s="102"/>
      <c r="AU33" s="363" t="s">
        <v>564</v>
      </c>
      <c r="AV33" s="363"/>
      <c r="AW33" s="363"/>
      <c r="AX33" s="365"/>
    </row>
    <row r="34" spans="1:50" ht="73.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t="s">
        <v>567</v>
      </c>
      <c r="AJ34" s="363"/>
      <c r="AK34" s="363"/>
      <c r="AL34" s="363"/>
      <c r="AM34" s="362" t="s">
        <v>564</v>
      </c>
      <c r="AN34" s="363"/>
      <c r="AO34" s="363"/>
      <c r="AP34" s="363"/>
      <c r="AQ34" s="100" t="s">
        <v>564</v>
      </c>
      <c r="AR34" s="101"/>
      <c r="AS34" s="101"/>
      <c r="AT34" s="102"/>
      <c r="AU34" s="363" t="s">
        <v>564</v>
      </c>
      <c r="AV34" s="363"/>
      <c r="AW34" s="363"/>
      <c r="AX34" s="365"/>
    </row>
    <row r="35" spans="1:50" ht="23.25" customHeight="1">
      <c r="A35" s="900" t="s">
        <v>526</v>
      </c>
      <c r="B35" s="901"/>
      <c r="C35" s="901"/>
      <c r="D35" s="901"/>
      <c r="E35" s="901"/>
      <c r="F35" s="902"/>
      <c r="G35" s="906" t="s">
        <v>561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641" t="s">
        <v>489</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470</v>
      </c>
      <c r="AN37" s="373"/>
      <c r="AO37" s="373"/>
      <c r="AP37" s="366"/>
      <c r="AQ37" s="265" t="s">
        <v>355</v>
      </c>
      <c r="AR37" s="266"/>
      <c r="AS37" s="266"/>
      <c r="AT37" s="267"/>
      <c r="AU37" s="379" t="s">
        <v>253</v>
      </c>
      <c r="AV37" s="379"/>
      <c r="AW37" s="379"/>
      <c r="AX37" s="380"/>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31</v>
      </c>
      <c r="AR38" s="133"/>
      <c r="AS38" s="134" t="s">
        <v>356</v>
      </c>
      <c r="AT38" s="169"/>
      <c r="AU38" s="269"/>
      <c r="AV38" s="269"/>
      <c r="AW38" s="377" t="s">
        <v>300</v>
      </c>
      <c r="AX38" s="378"/>
    </row>
    <row r="39" spans="1:50" ht="23.25" customHeight="1">
      <c r="A39" s="515"/>
      <c r="B39" s="513"/>
      <c r="C39" s="513"/>
      <c r="D39" s="513"/>
      <c r="E39" s="513"/>
      <c r="F39" s="514"/>
      <c r="G39" s="540" t="s">
        <v>565</v>
      </c>
      <c r="H39" s="541"/>
      <c r="I39" s="541"/>
      <c r="J39" s="541"/>
      <c r="K39" s="541"/>
      <c r="L39" s="541"/>
      <c r="M39" s="541"/>
      <c r="N39" s="541"/>
      <c r="O39" s="542"/>
      <c r="P39" s="158" t="s">
        <v>659</v>
      </c>
      <c r="Q39" s="158"/>
      <c r="R39" s="158"/>
      <c r="S39" s="158"/>
      <c r="T39" s="158"/>
      <c r="U39" s="158"/>
      <c r="V39" s="158"/>
      <c r="W39" s="158"/>
      <c r="X39" s="229"/>
      <c r="Y39" s="336" t="s">
        <v>12</v>
      </c>
      <c r="Z39" s="549"/>
      <c r="AA39" s="550"/>
      <c r="AB39" s="551" t="s">
        <v>562</v>
      </c>
      <c r="AC39" s="551"/>
      <c r="AD39" s="551"/>
      <c r="AE39" s="362">
        <v>14</v>
      </c>
      <c r="AF39" s="363"/>
      <c r="AG39" s="363"/>
      <c r="AH39" s="363"/>
      <c r="AI39" s="362">
        <v>18</v>
      </c>
      <c r="AJ39" s="363"/>
      <c r="AK39" s="363"/>
      <c r="AL39" s="363"/>
      <c r="AM39" s="362">
        <v>17</v>
      </c>
      <c r="AN39" s="363"/>
      <c r="AO39" s="363"/>
      <c r="AP39" s="363"/>
      <c r="AQ39" s="100" t="s">
        <v>625</v>
      </c>
      <c r="AR39" s="101"/>
      <c r="AS39" s="101"/>
      <c r="AT39" s="102"/>
      <c r="AU39" s="363" t="s">
        <v>625</v>
      </c>
      <c r="AV39" s="363"/>
      <c r="AW39" s="363"/>
      <c r="AX39" s="365"/>
    </row>
    <row r="40" spans="1:50" ht="23.25"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566</v>
      </c>
      <c r="AC40" s="522"/>
      <c r="AD40" s="522"/>
      <c r="AE40" s="362">
        <v>100</v>
      </c>
      <c r="AF40" s="363"/>
      <c r="AG40" s="363"/>
      <c r="AH40" s="363"/>
      <c r="AI40" s="362">
        <v>100</v>
      </c>
      <c r="AJ40" s="363"/>
      <c r="AK40" s="363"/>
      <c r="AL40" s="363"/>
      <c r="AM40" s="362">
        <v>100</v>
      </c>
      <c r="AN40" s="363"/>
      <c r="AO40" s="363"/>
      <c r="AP40" s="363"/>
      <c r="AQ40" s="100">
        <v>100</v>
      </c>
      <c r="AR40" s="101"/>
      <c r="AS40" s="101"/>
      <c r="AT40" s="102"/>
      <c r="AU40" s="363" t="s">
        <v>626</v>
      </c>
      <c r="AV40" s="363"/>
      <c r="AW40" s="363"/>
      <c r="AX40" s="365"/>
    </row>
    <row r="41" spans="1:50" ht="74.25"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100</v>
      </c>
      <c r="AF41" s="363"/>
      <c r="AG41" s="363"/>
      <c r="AH41" s="363"/>
      <c r="AI41" s="362">
        <v>100</v>
      </c>
      <c r="AJ41" s="363"/>
      <c r="AK41" s="363"/>
      <c r="AL41" s="363"/>
      <c r="AM41" s="362">
        <v>100</v>
      </c>
      <c r="AN41" s="363"/>
      <c r="AO41" s="363"/>
      <c r="AP41" s="363"/>
      <c r="AQ41" s="100" t="s">
        <v>626</v>
      </c>
      <c r="AR41" s="101"/>
      <c r="AS41" s="101"/>
      <c r="AT41" s="102"/>
      <c r="AU41" s="363" t="s">
        <v>626</v>
      </c>
      <c r="AV41" s="363"/>
      <c r="AW41" s="363"/>
      <c r="AX41" s="365"/>
    </row>
    <row r="42" spans="1:50" ht="23.25" customHeight="1">
      <c r="A42" s="900" t="s">
        <v>526</v>
      </c>
      <c r="B42" s="901"/>
      <c r="C42" s="901"/>
      <c r="D42" s="901"/>
      <c r="E42" s="901"/>
      <c r="F42" s="902"/>
      <c r="G42" s="906" t="s">
        <v>568</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41" t="s">
        <v>489</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470</v>
      </c>
      <c r="AN44" s="373"/>
      <c r="AO44" s="373"/>
      <c r="AP44" s="366"/>
      <c r="AQ44" s="265" t="s">
        <v>355</v>
      </c>
      <c r="AR44" s="266"/>
      <c r="AS44" s="266"/>
      <c r="AT44" s="267"/>
      <c r="AU44" s="379" t="s">
        <v>253</v>
      </c>
      <c r="AV44" s="379"/>
      <c r="AW44" s="379"/>
      <c r="AX44" s="380"/>
    </row>
    <row r="45" spans="1:50" ht="18.75" hidden="1"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489</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470</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489</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470</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490</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485</v>
      </c>
      <c r="X65" s="873"/>
      <c r="Y65" s="876"/>
      <c r="Z65" s="876"/>
      <c r="AA65" s="877"/>
      <c r="AB65" s="870" t="s">
        <v>11</v>
      </c>
      <c r="AC65" s="866"/>
      <c r="AD65" s="867"/>
      <c r="AE65" s="366" t="s">
        <v>357</v>
      </c>
      <c r="AF65" s="367"/>
      <c r="AG65" s="367"/>
      <c r="AH65" s="368"/>
      <c r="AI65" s="366" t="s">
        <v>363</v>
      </c>
      <c r="AJ65" s="367"/>
      <c r="AK65" s="367"/>
      <c r="AL65" s="368"/>
      <c r="AM65" s="373" t="s">
        <v>470</v>
      </c>
      <c r="AN65" s="373"/>
      <c r="AO65" s="373"/>
      <c r="AP65" s="366"/>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488</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516</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516</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517</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c r="A70" s="854" t="s">
        <v>496</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515</v>
      </c>
      <c r="X70" s="947"/>
      <c r="Y70" s="952" t="s">
        <v>12</v>
      </c>
      <c r="Z70" s="952"/>
      <c r="AA70" s="953"/>
      <c r="AB70" s="954" t="s">
        <v>516</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516</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517</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0" t="s">
        <v>490</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470</v>
      </c>
      <c r="AN73" s="373"/>
      <c r="AO73" s="373"/>
      <c r="AP73" s="366"/>
      <c r="AQ73" s="173" t="s">
        <v>355</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4" t="s">
        <v>529</v>
      </c>
      <c r="B78" s="915"/>
      <c r="C78" s="915"/>
      <c r="D78" s="915"/>
      <c r="E78" s="912" t="s">
        <v>463</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484</v>
      </c>
      <c r="AP79" s="146"/>
      <c r="AQ79" s="146"/>
      <c r="AR79" s="81" t="s">
        <v>482</v>
      </c>
      <c r="AS79" s="145"/>
      <c r="AT79" s="146"/>
      <c r="AU79" s="146"/>
      <c r="AV79" s="146"/>
      <c r="AW79" s="146"/>
      <c r="AX79" s="147"/>
    </row>
    <row r="80" spans="1:50" ht="18.75" hidden="1" customHeight="1">
      <c r="A80" s="519" t="s">
        <v>266</v>
      </c>
      <c r="B80" s="849" t="s">
        <v>481</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470</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470</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470</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491</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470</v>
      </c>
      <c r="AN100" s="827"/>
      <c r="AO100" s="827"/>
      <c r="AP100" s="828"/>
      <c r="AQ100" s="931" t="s">
        <v>492</v>
      </c>
      <c r="AR100" s="932"/>
      <c r="AS100" s="932"/>
      <c r="AT100" s="933"/>
      <c r="AU100" s="931" t="s">
        <v>539</v>
      </c>
      <c r="AV100" s="932"/>
      <c r="AW100" s="932"/>
      <c r="AX100" s="934"/>
    </row>
    <row r="101" spans="1:60" ht="23.25" customHeight="1">
      <c r="A101" s="491"/>
      <c r="B101" s="492"/>
      <c r="C101" s="492"/>
      <c r="D101" s="492"/>
      <c r="E101" s="492"/>
      <c r="F101" s="493"/>
      <c r="G101" s="158" t="s">
        <v>569</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562</v>
      </c>
      <c r="AC101" s="551"/>
      <c r="AD101" s="551"/>
      <c r="AE101" s="362">
        <v>16</v>
      </c>
      <c r="AF101" s="363"/>
      <c r="AG101" s="363"/>
      <c r="AH101" s="364"/>
      <c r="AI101" s="362">
        <v>21</v>
      </c>
      <c r="AJ101" s="363"/>
      <c r="AK101" s="363"/>
      <c r="AL101" s="364"/>
      <c r="AM101" s="362">
        <v>26</v>
      </c>
      <c r="AN101" s="363"/>
      <c r="AO101" s="363"/>
      <c r="AP101" s="364"/>
      <c r="AQ101" s="362" t="s">
        <v>653</v>
      </c>
      <c r="AR101" s="363"/>
      <c r="AS101" s="363"/>
      <c r="AT101" s="364"/>
      <c r="AU101" s="362" t="s">
        <v>654</v>
      </c>
      <c r="AV101" s="363"/>
      <c r="AW101" s="363"/>
      <c r="AX101" s="364"/>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562</v>
      </c>
      <c r="AC102" s="551"/>
      <c r="AD102" s="551"/>
      <c r="AE102" s="356">
        <v>23</v>
      </c>
      <c r="AF102" s="356"/>
      <c r="AG102" s="356"/>
      <c r="AH102" s="356"/>
      <c r="AI102" s="356">
        <v>20</v>
      </c>
      <c r="AJ102" s="356"/>
      <c r="AK102" s="356"/>
      <c r="AL102" s="356"/>
      <c r="AM102" s="356">
        <v>24</v>
      </c>
      <c r="AN102" s="356"/>
      <c r="AO102" s="356"/>
      <c r="AP102" s="356"/>
      <c r="AQ102" s="817">
        <v>29</v>
      </c>
      <c r="AR102" s="818"/>
      <c r="AS102" s="818"/>
      <c r="AT102" s="819"/>
      <c r="AU102" s="817">
        <v>24</v>
      </c>
      <c r="AV102" s="818"/>
      <c r="AW102" s="818"/>
      <c r="AX102" s="819"/>
    </row>
    <row r="103" spans="1:60" ht="31.5" hidden="1" customHeight="1">
      <c r="A103" s="488" t="s">
        <v>491</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470</v>
      </c>
      <c r="AN103" s="296"/>
      <c r="AO103" s="296"/>
      <c r="AP103" s="297"/>
      <c r="AQ103" s="358" t="s">
        <v>492</v>
      </c>
      <c r="AR103" s="359"/>
      <c r="AS103" s="359"/>
      <c r="AT103" s="360"/>
      <c r="AU103" s="358" t="s">
        <v>539</v>
      </c>
      <c r="AV103" s="359"/>
      <c r="AW103" s="359"/>
      <c r="AX103" s="361"/>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c r="A106" s="488" t="s">
        <v>491</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470</v>
      </c>
      <c r="AN106" s="296"/>
      <c r="AO106" s="296"/>
      <c r="AP106" s="297"/>
      <c r="AQ106" s="358" t="s">
        <v>492</v>
      </c>
      <c r="AR106" s="359"/>
      <c r="AS106" s="359"/>
      <c r="AT106" s="360"/>
      <c r="AU106" s="358" t="s">
        <v>539</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c r="A109" s="488" t="s">
        <v>491</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470</v>
      </c>
      <c r="AN109" s="296"/>
      <c r="AO109" s="296"/>
      <c r="AP109" s="297"/>
      <c r="AQ109" s="358" t="s">
        <v>492</v>
      </c>
      <c r="AR109" s="359"/>
      <c r="AS109" s="359"/>
      <c r="AT109" s="360"/>
      <c r="AU109" s="358" t="s">
        <v>539</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c r="A112" s="488" t="s">
        <v>491</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470</v>
      </c>
      <c r="AN112" s="296"/>
      <c r="AO112" s="296"/>
      <c r="AP112" s="297"/>
      <c r="AQ112" s="358" t="s">
        <v>492</v>
      </c>
      <c r="AR112" s="359"/>
      <c r="AS112" s="359"/>
      <c r="AT112" s="360"/>
      <c r="AU112" s="358" t="s">
        <v>539</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470</v>
      </c>
      <c r="AN115" s="296"/>
      <c r="AO115" s="296"/>
      <c r="AP115" s="297"/>
      <c r="AQ115" s="333" t="s">
        <v>540</v>
      </c>
      <c r="AR115" s="334"/>
      <c r="AS115" s="334"/>
      <c r="AT115" s="334"/>
      <c r="AU115" s="334"/>
      <c r="AV115" s="334"/>
      <c r="AW115" s="334"/>
      <c r="AX115" s="335"/>
    </row>
    <row r="116" spans="1:50" ht="23.25" customHeight="1">
      <c r="A116" s="290"/>
      <c r="B116" s="291"/>
      <c r="C116" s="291"/>
      <c r="D116" s="291"/>
      <c r="E116" s="291"/>
      <c r="F116" s="292"/>
      <c r="G116" s="349" t="s">
        <v>570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571</v>
      </c>
      <c r="AC116" s="299"/>
      <c r="AD116" s="300"/>
      <c r="AE116" s="356">
        <v>2</v>
      </c>
      <c r="AF116" s="356"/>
      <c r="AG116" s="356"/>
      <c r="AH116" s="356"/>
      <c r="AI116" s="356">
        <v>2</v>
      </c>
      <c r="AJ116" s="356"/>
      <c r="AK116" s="356"/>
      <c r="AL116" s="356"/>
      <c r="AM116" s="356">
        <v>2</v>
      </c>
      <c r="AN116" s="356"/>
      <c r="AO116" s="356"/>
      <c r="AP116" s="356"/>
      <c r="AQ116" s="362">
        <v>2</v>
      </c>
      <c r="AR116" s="363"/>
      <c r="AS116" s="363"/>
      <c r="AT116" s="363"/>
      <c r="AU116" s="363"/>
      <c r="AV116" s="363"/>
      <c r="AW116" s="363"/>
      <c r="AX116" s="365"/>
    </row>
    <row r="117" spans="1:50" ht="33"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572</v>
      </c>
      <c r="AC117" s="340"/>
      <c r="AD117" s="341"/>
      <c r="AE117" s="304" t="s">
        <v>573</v>
      </c>
      <c r="AF117" s="304"/>
      <c r="AG117" s="304"/>
      <c r="AH117" s="304"/>
      <c r="AI117" s="304" t="s">
        <v>574</v>
      </c>
      <c r="AJ117" s="304"/>
      <c r="AK117" s="304"/>
      <c r="AL117" s="304"/>
      <c r="AM117" s="304" t="s">
        <v>662</v>
      </c>
      <c r="AN117" s="304"/>
      <c r="AO117" s="304"/>
      <c r="AP117" s="304"/>
      <c r="AQ117" s="304" t="s">
        <v>655</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470</v>
      </c>
      <c r="AN118" s="296"/>
      <c r="AO118" s="296"/>
      <c r="AP118" s="297"/>
      <c r="AQ118" s="333" t="s">
        <v>540</v>
      </c>
      <c r="AR118" s="334"/>
      <c r="AS118" s="334"/>
      <c r="AT118" s="334"/>
      <c r="AU118" s="334"/>
      <c r="AV118" s="334"/>
      <c r="AW118" s="334"/>
      <c r="AX118" s="335"/>
    </row>
    <row r="119" spans="1:50" ht="23.25" hidden="1" customHeight="1">
      <c r="A119" s="290"/>
      <c r="B119" s="291"/>
      <c r="C119" s="291"/>
      <c r="D119" s="291"/>
      <c r="E119" s="291"/>
      <c r="F119" s="292"/>
      <c r="G119" s="349" t="s">
        <v>501</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500</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470</v>
      </c>
      <c r="AN121" s="296"/>
      <c r="AO121" s="296"/>
      <c r="AP121" s="297"/>
      <c r="AQ121" s="333" t="s">
        <v>540</v>
      </c>
      <c r="AR121" s="334"/>
      <c r="AS121" s="334"/>
      <c r="AT121" s="334"/>
      <c r="AU121" s="334"/>
      <c r="AV121" s="334"/>
      <c r="AW121" s="334"/>
      <c r="AX121" s="335"/>
    </row>
    <row r="122" spans="1:50" ht="23.25" hidden="1" customHeight="1">
      <c r="A122" s="290"/>
      <c r="B122" s="291"/>
      <c r="C122" s="291"/>
      <c r="D122" s="291"/>
      <c r="E122" s="291"/>
      <c r="F122" s="292"/>
      <c r="G122" s="349" t="s">
        <v>502</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503</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470</v>
      </c>
      <c r="AN124" s="296"/>
      <c r="AO124" s="296"/>
      <c r="AP124" s="297"/>
      <c r="AQ124" s="333" t="s">
        <v>540</v>
      </c>
      <c r="AR124" s="334"/>
      <c r="AS124" s="334"/>
      <c r="AT124" s="334"/>
      <c r="AU124" s="334"/>
      <c r="AV124" s="334"/>
      <c r="AW124" s="334"/>
      <c r="AX124" s="335"/>
    </row>
    <row r="125" spans="1:50" ht="23.25" hidden="1" customHeight="1">
      <c r="A125" s="290"/>
      <c r="B125" s="291"/>
      <c r="C125" s="291"/>
      <c r="D125" s="291"/>
      <c r="E125" s="291"/>
      <c r="F125" s="292"/>
      <c r="G125" s="349" t="s">
        <v>502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500</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470</v>
      </c>
      <c r="AN127" s="296"/>
      <c r="AO127" s="296"/>
      <c r="AP127" s="297"/>
      <c r="AQ127" s="333" t="s">
        <v>540</v>
      </c>
      <c r="AR127" s="334"/>
      <c r="AS127" s="334"/>
      <c r="AT127" s="334"/>
      <c r="AU127" s="334"/>
      <c r="AV127" s="334"/>
      <c r="AW127" s="334"/>
      <c r="AX127" s="335"/>
    </row>
    <row r="128" spans="1:50" ht="23.25" hidden="1" customHeight="1">
      <c r="A128" s="290"/>
      <c r="B128" s="291"/>
      <c r="C128" s="291"/>
      <c r="D128" s="291"/>
      <c r="E128" s="291"/>
      <c r="F128" s="292"/>
      <c r="G128" s="349" t="s">
        <v>502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500</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575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576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c r="A134" s="997"/>
      <c r="B134" s="250"/>
      <c r="C134" s="249"/>
      <c r="D134" s="250"/>
      <c r="E134" s="249"/>
      <c r="F134" s="312"/>
      <c r="G134" s="228" t="s">
        <v>577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578</v>
      </c>
      <c r="AC134" s="219"/>
      <c r="AD134" s="219"/>
      <c r="AE134" s="264" t="s">
        <v>579</v>
      </c>
      <c r="AF134" s="101"/>
      <c r="AG134" s="101"/>
      <c r="AH134" s="101"/>
      <c r="AI134" s="264" t="s">
        <v>579</v>
      </c>
      <c r="AJ134" s="101"/>
      <c r="AK134" s="101"/>
      <c r="AL134" s="101"/>
      <c r="AM134" s="264" t="s">
        <v>579</v>
      </c>
      <c r="AN134" s="101"/>
      <c r="AO134" s="101"/>
      <c r="AP134" s="101"/>
      <c r="AQ134" s="264" t="s">
        <v>579</v>
      </c>
      <c r="AR134" s="101"/>
      <c r="AS134" s="101"/>
      <c r="AT134" s="101"/>
      <c r="AU134" s="264" t="s">
        <v>579</v>
      </c>
      <c r="AV134" s="101"/>
      <c r="AW134" s="101"/>
      <c r="AX134" s="220"/>
    </row>
    <row r="135" spans="1:50" ht="39.75"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578</v>
      </c>
      <c r="AC135" s="130"/>
      <c r="AD135" s="130"/>
      <c r="AE135" s="264" t="s">
        <v>579</v>
      </c>
      <c r="AF135" s="101"/>
      <c r="AG135" s="101"/>
      <c r="AH135" s="101"/>
      <c r="AI135" s="264" t="s">
        <v>579</v>
      </c>
      <c r="AJ135" s="101"/>
      <c r="AK135" s="101"/>
      <c r="AL135" s="101"/>
      <c r="AM135" s="264" t="s">
        <v>579</v>
      </c>
      <c r="AN135" s="101"/>
      <c r="AO135" s="101"/>
      <c r="AP135" s="101"/>
      <c r="AQ135" s="264" t="s">
        <v>579</v>
      </c>
      <c r="AR135" s="101"/>
      <c r="AS135" s="101"/>
      <c r="AT135" s="101"/>
      <c r="AU135" s="264" t="s">
        <v>579</v>
      </c>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997"/>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997"/>
      <c r="B154" s="250"/>
      <c r="C154" s="249"/>
      <c r="D154" s="250"/>
      <c r="E154" s="249"/>
      <c r="F154" s="312"/>
      <c r="G154" s="228" t="s">
        <v>580</v>
      </c>
      <c r="H154" s="158"/>
      <c r="I154" s="158"/>
      <c r="J154" s="158"/>
      <c r="K154" s="158"/>
      <c r="L154" s="158"/>
      <c r="M154" s="158"/>
      <c r="N154" s="158"/>
      <c r="O154" s="158"/>
      <c r="P154" s="229"/>
      <c r="Q154" s="157" t="s">
        <v>581</v>
      </c>
      <c r="R154" s="158"/>
      <c r="S154" s="158"/>
      <c r="T154" s="158"/>
      <c r="U154" s="158"/>
      <c r="V154" s="158"/>
      <c r="W154" s="158"/>
      <c r="X154" s="158"/>
      <c r="Y154" s="158"/>
      <c r="Z154" s="158"/>
      <c r="AA154" s="926"/>
      <c r="AB154" s="253" t="s">
        <v>582</v>
      </c>
      <c r="AC154" s="254"/>
      <c r="AD154" s="254"/>
      <c r="AE154" s="259" t="s">
        <v>660</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56.25"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661</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7"/>
      <c r="B188" s="250"/>
      <c r="C188" s="249"/>
      <c r="D188" s="250"/>
      <c r="E188" s="157" t="s">
        <v>583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534</v>
      </c>
      <c r="AN431" s="178"/>
      <c r="AO431" s="178"/>
      <c r="AP431" s="173"/>
      <c r="AQ431" s="173" t="s">
        <v>355</v>
      </c>
      <c r="AR431" s="166"/>
      <c r="AS431" s="166"/>
      <c r="AT431" s="167"/>
      <c r="AU431" s="131" t="s">
        <v>253</v>
      </c>
      <c r="AV431" s="131"/>
      <c r="AW431" s="131"/>
      <c r="AX431" s="132"/>
    </row>
    <row r="432" spans="1:50" ht="18.75" hidden="1" customHeigh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3.75"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553</v>
      </c>
      <c r="AE702" s="899"/>
      <c r="AF702" s="899"/>
      <c r="AG702" s="888" t="s">
        <v>586</v>
      </c>
      <c r="AH702" s="889"/>
      <c r="AI702" s="889"/>
      <c r="AJ702" s="889"/>
      <c r="AK702" s="889"/>
      <c r="AL702" s="889"/>
      <c r="AM702" s="889"/>
      <c r="AN702" s="889"/>
      <c r="AO702" s="889"/>
      <c r="AP702" s="889"/>
      <c r="AQ702" s="889"/>
      <c r="AR702" s="889"/>
      <c r="AS702" s="889"/>
      <c r="AT702" s="889"/>
      <c r="AU702" s="889"/>
      <c r="AV702" s="889"/>
      <c r="AW702" s="889"/>
      <c r="AX702" s="890"/>
    </row>
    <row r="703" spans="1:50" ht="44.25"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587</v>
      </c>
      <c r="AH703" s="665"/>
      <c r="AI703" s="665"/>
      <c r="AJ703" s="665"/>
      <c r="AK703" s="665"/>
      <c r="AL703" s="665"/>
      <c r="AM703" s="665"/>
      <c r="AN703" s="665"/>
      <c r="AO703" s="665"/>
      <c r="AP703" s="665"/>
      <c r="AQ703" s="665"/>
      <c r="AR703" s="665"/>
      <c r="AS703" s="665"/>
      <c r="AT703" s="665"/>
      <c r="AU703" s="665"/>
      <c r="AV703" s="665"/>
      <c r="AW703" s="665"/>
      <c r="AX703" s="666"/>
    </row>
    <row r="704" spans="1:50" ht="52.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588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553</v>
      </c>
      <c r="AE705" s="733"/>
      <c r="AF705" s="733"/>
      <c r="AG705" s="157" t="s">
        <v>589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585</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47.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553</v>
      </c>
      <c r="AE708" s="668"/>
      <c r="AF708" s="668"/>
      <c r="AG708" s="526" t="s">
        <v>591</v>
      </c>
      <c r="AH708" s="527"/>
      <c r="AI708" s="527"/>
      <c r="AJ708" s="527"/>
      <c r="AK708" s="527"/>
      <c r="AL708" s="527"/>
      <c r="AM708" s="527"/>
      <c r="AN708" s="527"/>
      <c r="AO708" s="527"/>
      <c r="AP708" s="527"/>
      <c r="AQ708" s="527"/>
      <c r="AR708" s="527"/>
      <c r="AS708" s="527"/>
      <c r="AT708" s="527"/>
      <c r="AU708" s="527"/>
      <c r="AV708" s="527"/>
      <c r="AW708" s="527"/>
      <c r="AX708" s="528"/>
    </row>
    <row r="709" spans="1:50" ht="32.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4" t="s">
        <v>592</v>
      </c>
      <c r="AH709" s="665"/>
      <c r="AI709" s="665"/>
      <c r="AJ709" s="665"/>
      <c r="AK709" s="665"/>
      <c r="AL709" s="665"/>
      <c r="AM709" s="665"/>
      <c r="AN709" s="665"/>
      <c r="AO709" s="665"/>
      <c r="AP709" s="665"/>
      <c r="AQ709" s="665"/>
      <c r="AR709" s="665"/>
      <c r="AS709" s="665"/>
      <c r="AT709" s="665"/>
      <c r="AU709" s="665"/>
      <c r="AV709" s="665"/>
      <c r="AW709" s="665"/>
      <c r="AX709" s="666"/>
    </row>
    <row r="710" spans="1:50" ht="36.7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553</v>
      </c>
      <c r="AE710" s="152"/>
      <c r="AF710" s="152"/>
      <c r="AG710" s="664" t="s">
        <v>593</v>
      </c>
      <c r="AH710" s="665"/>
      <c r="AI710" s="665"/>
      <c r="AJ710" s="665"/>
      <c r="AK710" s="665"/>
      <c r="AL710" s="665"/>
      <c r="AM710" s="665"/>
      <c r="AN710" s="665"/>
      <c r="AO710" s="665"/>
      <c r="AP710" s="665"/>
      <c r="AQ710" s="665"/>
      <c r="AR710" s="665"/>
      <c r="AS710" s="665"/>
      <c r="AT710" s="665"/>
      <c r="AU710" s="665"/>
      <c r="AV710" s="665"/>
      <c r="AW710" s="665"/>
      <c r="AX710" s="666"/>
    </row>
    <row r="711" spans="1:50" ht="30"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593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590</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590</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32.25" customHeight="1">
      <c r="A714" s="657"/>
      <c r="B714" s="658"/>
      <c r="C714" s="771" t="s">
        <v>459</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553</v>
      </c>
      <c r="AE714" s="592"/>
      <c r="AF714" s="593"/>
      <c r="AG714" s="689" t="s">
        <v>594</v>
      </c>
      <c r="AH714" s="690"/>
      <c r="AI714" s="690"/>
      <c r="AJ714" s="690"/>
      <c r="AK714" s="690"/>
      <c r="AL714" s="690"/>
      <c r="AM714" s="690"/>
      <c r="AN714" s="690"/>
      <c r="AO714" s="690"/>
      <c r="AP714" s="690"/>
      <c r="AQ714" s="690"/>
      <c r="AR714" s="690"/>
      <c r="AS714" s="690"/>
      <c r="AT714" s="690"/>
      <c r="AU714" s="690"/>
      <c r="AV714" s="690"/>
      <c r="AW714" s="690"/>
      <c r="AX714" s="691"/>
    </row>
    <row r="715" spans="1:50" ht="35.25" customHeight="1">
      <c r="A715" s="621" t="s">
        <v>40</v>
      </c>
      <c r="B715" s="654"/>
      <c r="C715" s="659" t="s">
        <v>460</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553</v>
      </c>
      <c r="AE715" s="668"/>
      <c r="AF715" s="777"/>
      <c r="AG715" s="526" t="s">
        <v>595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590</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553</v>
      </c>
      <c r="AE717" s="152"/>
      <c r="AF717" s="152"/>
      <c r="AG717" s="664" t="s">
        <v>596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590</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38" t="s">
        <v>478</v>
      </c>
      <c r="D720" s="936"/>
      <c r="E720" s="936"/>
      <c r="F720" s="939"/>
      <c r="G720" s="935" t="s">
        <v>479</v>
      </c>
      <c r="H720" s="936"/>
      <c r="I720" s="936"/>
      <c r="J720" s="936"/>
      <c r="K720" s="936"/>
      <c r="L720" s="936"/>
      <c r="M720" s="936"/>
      <c r="N720" s="935" t="s">
        <v>483</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797" t="s">
        <v>597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598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01.25" customHeight="1" thickBot="1">
      <c r="A735" s="611" t="s">
        <v>666</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493</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t="s">
        <v>599</v>
      </c>
      <c r="F737" s="111"/>
      <c r="G737" s="111"/>
      <c r="H737" s="111"/>
      <c r="I737" s="111"/>
      <c r="J737" s="111"/>
      <c r="K737" s="111"/>
      <c r="L737" s="111"/>
      <c r="M737" s="111"/>
      <c r="N737" s="112" t="s">
        <v>358</v>
      </c>
      <c r="O737" s="112"/>
      <c r="P737" s="112"/>
      <c r="Q737" s="112"/>
      <c r="R737" s="111" t="s">
        <v>600</v>
      </c>
      <c r="S737" s="111"/>
      <c r="T737" s="111"/>
      <c r="U737" s="111"/>
      <c r="V737" s="111"/>
      <c r="W737" s="111"/>
      <c r="X737" s="111"/>
      <c r="Y737" s="111"/>
      <c r="Z737" s="111"/>
      <c r="AA737" s="112" t="s">
        <v>359</v>
      </c>
      <c r="AB737" s="112"/>
      <c r="AC737" s="112"/>
      <c r="AD737" s="112"/>
      <c r="AE737" s="111" t="s">
        <v>601</v>
      </c>
      <c r="AF737" s="111"/>
      <c r="AG737" s="111"/>
      <c r="AH737" s="111"/>
      <c r="AI737" s="111"/>
      <c r="AJ737" s="111"/>
      <c r="AK737" s="111"/>
      <c r="AL737" s="111"/>
      <c r="AM737" s="111"/>
      <c r="AN737" s="112" t="s">
        <v>360</v>
      </c>
      <c r="AO737" s="112"/>
      <c r="AP737" s="112"/>
      <c r="AQ737" s="112"/>
      <c r="AR737" s="113" t="s">
        <v>602</v>
      </c>
      <c r="AS737" s="114"/>
      <c r="AT737" s="114"/>
      <c r="AU737" s="114"/>
      <c r="AV737" s="114"/>
      <c r="AW737" s="114"/>
      <c r="AX737" s="115"/>
      <c r="AY737" s="89"/>
      <c r="AZ737" s="89"/>
    </row>
    <row r="738" spans="1:52" ht="24.75" customHeight="1">
      <c r="A738" s="116" t="s">
        <v>361</v>
      </c>
      <c r="B738" s="117"/>
      <c r="C738" s="117"/>
      <c r="D738" s="118"/>
      <c r="E738" s="111" t="s">
        <v>603</v>
      </c>
      <c r="F738" s="111"/>
      <c r="G738" s="111"/>
      <c r="H738" s="111"/>
      <c r="I738" s="111"/>
      <c r="J738" s="111"/>
      <c r="K738" s="111"/>
      <c r="L738" s="111"/>
      <c r="M738" s="111"/>
      <c r="N738" s="112" t="s">
        <v>362</v>
      </c>
      <c r="O738" s="112"/>
      <c r="P738" s="112"/>
      <c r="Q738" s="112"/>
      <c r="R738" s="111" t="s">
        <v>604</v>
      </c>
      <c r="S738" s="111"/>
      <c r="T738" s="111"/>
      <c r="U738" s="111"/>
      <c r="V738" s="111"/>
      <c r="W738" s="111"/>
      <c r="X738" s="111"/>
      <c r="Y738" s="111"/>
      <c r="Z738" s="111"/>
      <c r="AA738" s="112" t="s">
        <v>480</v>
      </c>
      <c r="AB738" s="112"/>
      <c r="AC738" s="112"/>
      <c r="AD738" s="112"/>
      <c r="AE738" s="111" t="s">
        <v>663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541</v>
      </c>
      <c r="B739" s="123"/>
      <c r="C739" s="123"/>
      <c r="D739" s="124"/>
      <c r="E739" s="125" t="s">
        <v>548</v>
      </c>
      <c r="F739" s="126"/>
      <c r="G739" s="126"/>
      <c r="H739" s="91" t="str">
        <f>IF(E739="", "", "(")</f>
        <v>(</v>
      </c>
      <c r="I739" s="106"/>
      <c r="J739" s="106"/>
      <c r="K739" s="91" t="str">
        <f>IF(OR(I739="　", I739=""), "", "-")</f>
        <v/>
      </c>
      <c r="L739" s="107">
        <v>101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532</v>
      </c>
      <c r="B779" s="761"/>
      <c r="C779" s="761"/>
      <c r="D779" s="761"/>
      <c r="E779" s="761"/>
      <c r="F779" s="762"/>
      <c r="G779" s="440" t="s">
        <v>605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t="s">
        <v>606</v>
      </c>
      <c r="H781" s="450"/>
      <c r="I781" s="450"/>
      <c r="J781" s="450"/>
      <c r="K781" s="451"/>
      <c r="L781" s="452" t="s">
        <v>611</v>
      </c>
      <c r="M781" s="453"/>
      <c r="N781" s="453"/>
      <c r="O781" s="453"/>
      <c r="P781" s="453"/>
      <c r="Q781" s="453"/>
      <c r="R781" s="453"/>
      <c r="S781" s="453"/>
      <c r="T781" s="453"/>
      <c r="U781" s="453"/>
      <c r="V781" s="453"/>
      <c r="W781" s="453"/>
      <c r="X781" s="454"/>
      <c r="Y781" s="455">
        <v>10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3"/>
      <c r="C782" s="763"/>
      <c r="D782" s="763"/>
      <c r="E782" s="763"/>
      <c r="F782" s="764"/>
      <c r="G782" s="346" t="s">
        <v>607</v>
      </c>
      <c r="H782" s="347"/>
      <c r="I782" s="347"/>
      <c r="J782" s="347"/>
      <c r="K782" s="348"/>
      <c r="L782" s="399" t="s">
        <v>612</v>
      </c>
      <c r="M782" s="400"/>
      <c r="N782" s="400"/>
      <c r="O782" s="400"/>
      <c r="P782" s="400"/>
      <c r="Q782" s="400"/>
      <c r="R782" s="400"/>
      <c r="S782" s="400"/>
      <c r="T782" s="400"/>
      <c r="U782" s="400"/>
      <c r="V782" s="400"/>
      <c r="W782" s="400"/>
      <c r="X782" s="401"/>
      <c r="Y782" s="396">
        <v>12</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56"/>
      <c r="B783" s="763"/>
      <c r="C783" s="763"/>
      <c r="D783" s="763"/>
      <c r="E783" s="763"/>
      <c r="F783" s="764"/>
      <c r="G783" s="346" t="s">
        <v>608</v>
      </c>
      <c r="H783" s="347"/>
      <c r="I783" s="347"/>
      <c r="J783" s="347"/>
      <c r="K783" s="348"/>
      <c r="L783" s="399" t="s">
        <v>613</v>
      </c>
      <c r="M783" s="400"/>
      <c r="N783" s="400"/>
      <c r="O783" s="400"/>
      <c r="P783" s="400"/>
      <c r="Q783" s="400"/>
      <c r="R783" s="400"/>
      <c r="S783" s="400"/>
      <c r="T783" s="400"/>
      <c r="U783" s="400"/>
      <c r="V783" s="400"/>
      <c r="W783" s="400"/>
      <c r="X783" s="401"/>
      <c r="Y783" s="396">
        <v>4</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c r="A784" s="556"/>
      <c r="B784" s="763"/>
      <c r="C784" s="763"/>
      <c r="D784" s="763"/>
      <c r="E784" s="763"/>
      <c r="F784" s="764"/>
      <c r="G784" s="346" t="s">
        <v>609</v>
      </c>
      <c r="H784" s="347"/>
      <c r="I784" s="347"/>
      <c r="J784" s="347"/>
      <c r="K784" s="348"/>
      <c r="L784" s="399" t="s">
        <v>614</v>
      </c>
      <c r="M784" s="400"/>
      <c r="N784" s="400"/>
      <c r="O784" s="400"/>
      <c r="P784" s="400"/>
      <c r="Q784" s="400"/>
      <c r="R784" s="400"/>
      <c r="S784" s="400"/>
      <c r="T784" s="400"/>
      <c r="U784" s="400"/>
      <c r="V784" s="400"/>
      <c r="W784" s="400"/>
      <c r="X784" s="401"/>
      <c r="Y784" s="396">
        <v>10</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c r="A785" s="556"/>
      <c r="B785" s="763"/>
      <c r="C785" s="763"/>
      <c r="D785" s="763"/>
      <c r="E785" s="763"/>
      <c r="F785" s="764"/>
      <c r="G785" s="346" t="s">
        <v>610</v>
      </c>
      <c r="H785" s="347"/>
      <c r="I785" s="347"/>
      <c r="J785" s="347"/>
      <c r="K785" s="348"/>
      <c r="L785" s="399" t="s">
        <v>610</v>
      </c>
      <c r="M785" s="400"/>
      <c r="N785" s="400"/>
      <c r="O785" s="400"/>
      <c r="P785" s="400"/>
      <c r="Q785" s="400"/>
      <c r="R785" s="400"/>
      <c r="S785" s="400"/>
      <c r="T785" s="400"/>
      <c r="U785" s="400"/>
      <c r="V785" s="400"/>
      <c r="W785" s="400"/>
      <c r="X785" s="401"/>
      <c r="Y785" s="396">
        <v>1</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37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customHeight="1">
      <c r="A792" s="556"/>
      <c r="B792" s="763"/>
      <c r="C792" s="763"/>
      <c r="D792" s="763"/>
      <c r="E792" s="763"/>
      <c r="F792" s="764"/>
      <c r="G792" s="440" t="s">
        <v>665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664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2"/>
    </row>
    <row r="793" spans="1:50" ht="24.75"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c r="A794" s="556"/>
      <c r="B794" s="763"/>
      <c r="C794" s="763"/>
      <c r="D794" s="763"/>
      <c r="E794" s="763"/>
      <c r="F794" s="764"/>
      <c r="G794" s="449" t="s">
        <v>656</v>
      </c>
      <c r="H794" s="450"/>
      <c r="I794" s="450"/>
      <c r="J794" s="450"/>
      <c r="K794" s="451"/>
      <c r="L794" s="452" t="s">
        <v>657</v>
      </c>
      <c r="M794" s="453"/>
      <c r="N794" s="453"/>
      <c r="O794" s="453"/>
      <c r="P794" s="453"/>
      <c r="Q794" s="453"/>
      <c r="R794" s="453"/>
      <c r="S794" s="453"/>
      <c r="T794" s="453"/>
      <c r="U794" s="453"/>
      <c r="V794" s="453"/>
      <c r="W794" s="453"/>
      <c r="X794" s="454"/>
      <c r="Y794" s="455">
        <v>6</v>
      </c>
      <c r="Z794" s="456"/>
      <c r="AA794" s="456"/>
      <c r="AB794" s="557"/>
      <c r="AC794" s="449" t="s">
        <v>656</v>
      </c>
      <c r="AD794" s="450"/>
      <c r="AE794" s="450"/>
      <c r="AF794" s="450"/>
      <c r="AG794" s="451"/>
      <c r="AH794" s="452" t="s">
        <v>657</v>
      </c>
      <c r="AI794" s="453"/>
      <c r="AJ794" s="453"/>
      <c r="AK794" s="453"/>
      <c r="AL794" s="453"/>
      <c r="AM794" s="453"/>
      <c r="AN794" s="453"/>
      <c r="AO794" s="453"/>
      <c r="AP794" s="453"/>
      <c r="AQ794" s="453"/>
      <c r="AR794" s="453"/>
      <c r="AS794" s="453"/>
      <c r="AT794" s="454"/>
      <c r="AU794" s="455">
        <v>2</v>
      </c>
      <c r="AV794" s="456"/>
      <c r="AW794" s="456"/>
      <c r="AX794" s="457"/>
    </row>
    <row r="795" spans="1:50" ht="24.75" hidden="1" customHeight="1">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6</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2</v>
      </c>
      <c r="AV804" s="413"/>
      <c r="AW804" s="413"/>
      <c r="AX804" s="415"/>
    </row>
    <row r="805" spans="1:50" ht="24.75" hidden="1" customHeight="1">
      <c r="A805" s="556"/>
      <c r="B805" s="763"/>
      <c r="C805" s="763"/>
      <c r="D805" s="763"/>
      <c r="E805" s="763"/>
      <c r="F805" s="764"/>
      <c r="G805" s="440" t="s">
        <v>454</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455</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484</v>
      </c>
      <c r="AM831" s="959"/>
      <c r="AN831" s="959"/>
      <c r="AO831" s="82" t="s">
        <v>482</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477</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25" t="s">
        <v>615</v>
      </c>
      <c r="D837" s="416"/>
      <c r="E837" s="416"/>
      <c r="F837" s="416"/>
      <c r="G837" s="416"/>
      <c r="H837" s="416"/>
      <c r="I837" s="416"/>
      <c r="J837" s="417">
        <v>8010005002644</v>
      </c>
      <c r="K837" s="418"/>
      <c r="L837" s="418"/>
      <c r="M837" s="418"/>
      <c r="N837" s="418"/>
      <c r="O837" s="418"/>
      <c r="P837" s="426" t="s">
        <v>616</v>
      </c>
      <c r="Q837" s="315"/>
      <c r="R837" s="315"/>
      <c r="S837" s="315"/>
      <c r="T837" s="315"/>
      <c r="U837" s="315"/>
      <c r="V837" s="315"/>
      <c r="W837" s="315"/>
      <c r="X837" s="315"/>
      <c r="Y837" s="316">
        <v>37</v>
      </c>
      <c r="Z837" s="317"/>
      <c r="AA837" s="317"/>
      <c r="AB837" s="318"/>
      <c r="AC837" s="326" t="s">
        <v>522</v>
      </c>
      <c r="AD837" s="424"/>
      <c r="AE837" s="424"/>
      <c r="AF837" s="424"/>
      <c r="AG837" s="424"/>
      <c r="AH837" s="419">
        <v>2</v>
      </c>
      <c r="AI837" s="420"/>
      <c r="AJ837" s="420"/>
      <c r="AK837" s="420"/>
      <c r="AL837" s="323"/>
      <c r="AM837" s="324"/>
      <c r="AN837" s="324"/>
      <c r="AO837" s="325"/>
      <c r="AP837" s="319"/>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477</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c r="A870" s="402">
        <v>1</v>
      </c>
      <c r="B870" s="402">
        <v>1</v>
      </c>
      <c r="C870" s="425" t="s">
        <v>630</v>
      </c>
      <c r="D870" s="416"/>
      <c r="E870" s="416"/>
      <c r="F870" s="416"/>
      <c r="G870" s="416"/>
      <c r="H870" s="416"/>
      <c r="I870" s="416"/>
      <c r="J870" s="417">
        <v>8010001008711</v>
      </c>
      <c r="K870" s="418"/>
      <c r="L870" s="418"/>
      <c r="M870" s="418"/>
      <c r="N870" s="418"/>
      <c r="O870" s="418"/>
      <c r="P870" s="426" t="s">
        <v>617</v>
      </c>
      <c r="Q870" s="315"/>
      <c r="R870" s="315"/>
      <c r="S870" s="315"/>
      <c r="T870" s="315"/>
      <c r="U870" s="315"/>
      <c r="V870" s="315"/>
      <c r="W870" s="315"/>
      <c r="X870" s="315"/>
      <c r="Y870" s="316">
        <v>1.5</v>
      </c>
      <c r="Z870" s="317"/>
      <c r="AA870" s="317"/>
      <c r="AB870" s="318"/>
      <c r="AC870" s="326" t="s">
        <v>524</v>
      </c>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customHeight="1">
      <c r="A871" s="402">
        <v>2</v>
      </c>
      <c r="B871" s="402">
        <v>1</v>
      </c>
      <c r="C871" s="425" t="s">
        <v>631</v>
      </c>
      <c r="D871" s="416"/>
      <c r="E871" s="416"/>
      <c r="F871" s="416"/>
      <c r="G871" s="416"/>
      <c r="H871" s="416"/>
      <c r="I871" s="416"/>
      <c r="J871" s="417">
        <v>2010401027614</v>
      </c>
      <c r="K871" s="418"/>
      <c r="L871" s="418"/>
      <c r="M871" s="418"/>
      <c r="N871" s="418"/>
      <c r="O871" s="418"/>
      <c r="P871" s="426" t="s">
        <v>617</v>
      </c>
      <c r="Q871" s="315"/>
      <c r="R871" s="315"/>
      <c r="S871" s="315"/>
      <c r="T871" s="315"/>
      <c r="U871" s="315"/>
      <c r="V871" s="315"/>
      <c r="W871" s="315"/>
      <c r="X871" s="315"/>
      <c r="Y871" s="316">
        <v>0.5</v>
      </c>
      <c r="Z871" s="317"/>
      <c r="AA871" s="317"/>
      <c r="AB871" s="318"/>
      <c r="AC871" s="326" t="s">
        <v>524</v>
      </c>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customHeight="1">
      <c r="A872" s="402">
        <v>3</v>
      </c>
      <c r="B872" s="402">
        <v>1</v>
      </c>
      <c r="C872" s="425" t="s">
        <v>632</v>
      </c>
      <c r="D872" s="416"/>
      <c r="E872" s="416"/>
      <c r="F872" s="416"/>
      <c r="G872" s="416"/>
      <c r="H872" s="416"/>
      <c r="I872" s="416"/>
      <c r="J872" s="417">
        <v>6010401029219</v>
      </c>
      <c r="K872" s="418"/>
      <c r="L872" s="418"/>
      <c r="M872" s="418"/>
      <c r="N872" s="418"/>
      <c r="O872" s="418"/>
      <c r="P872" s="426" t="s">
        <v>617</v>
      </c>
      <c r="Q872" s="315"/>
      <c r="R872" s="315"/>
      <c r="S872" s="315"/>
      <c r="T872" s="315"/>
      <c r="U872" s="315"/>
      <c r="V872" s="315"/>
      <c r="W872" s="315"/>
      <c r="X872" s="315"/>
      <c r="Y872" s="316">
        <v>0.3</v>
      </c>
      <c r="Z872" s="317"/>
      <c r="AA872" s="317"/>
      <c r="AB872" s="318"/>
      <c r="AC872" s="326" t="s">
        <v>524</v>
      </c>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customHeight="1">
      <c r="A873" s="402">
        <v>4</v>
      </c>
      <c r="B873" s="402">
        <v>1</v>
      </c>
      <c r="C873" s="425" t="s">
        <v>633</v>
      </c>
      <c r="D873" s="416"/>
      <c r="E873" s="416"/>
      <c r="F873" s="416"/>
      <c r="G873" s="416"/>
      <c r="H873" s="416"/>
      <c r="I873" s="416"/>
      <c r="J873" s="417">
        <v>9011001035901</v>
      </c>
      <c r="K873" s="418"/>
      <c r="L873" s="418"/>
      <c r="M873" s="418"/>
      <c r="N873" s="418"/>
      <c r="O873" s="418"/>
      <c r="P873" s="426" t="s">
        <v>617</v>
      </c>
      <c r="Q873" s="315"/>
      <c r="R873" s="315"/>
      <c r="S873" s="315"/>
      <c r="T873" s="315"/>
      <c r="U873" s="315"/>
      <c r="V873" s="315"/>
      <c r="W873" s="315"/>
      <c r="X873" s="315"/>
      <c r="Y873" s="316">
        <v>0.2</v>
      </c>
      <c r="Z873" s="317"/>
      <c r="AA873" s="317"/>
      <c r="AB873" s="318"/>
      <c r="AC873" s="326" t="s">
        <v>524</v>
      </c>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customHeight="1">
      <c r="A874" s="402">
        <v>5</v>
      </c>
      <c r="B874" s="402">
        <v>1</v>
      </c>
      <c r="C874" s="425" t="s">
        <v>634</v>
      </c>
      <c r="D874" s="416"/>
      <c r="E874" s="416"/>
      <c r="F874" s="416"/>
      <c r="G874" s="416"/>
      <c r="H874" s="416"/>
      <c r="I874" s="416"/>
      <c r="J874" s="417" t="s">
        <v>646</v>
      </c>
      <c r="K874" s="418"/>
      <c r="L874" s="418"/>
      <c r="M874" s="418"/>
      <c r="N874" s="418"/>
      <c r="O874" s="418"/>
      <c r="P874" s="426" t="s">
        <v>617</v>
      </c>
      <c r="Q874" s="315"/>
      <c r="R874" s="315"/>
      <c r="S874" s="315"/>
      <c r="T874" s="315"/>
      <c r="U874" s="315"/>
      <c r="V874" s="315"/>
      <c r="W874" s="315"/>
      <c r="X874" s="315"/>
      <c r="Y874" s="316">
        <v>0.2</v>
      </c>
      <c r="Z874" s="317"/>
      <c r="AA874" s="317"/>
      <c r="AB874" s="318"/>
      <c r="AC874" s="320" t="s">
        <v>524</v>
      </c>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customHeight="1">
      <c r="A875" s="402">
        <v>6</v>
      </c>
      <c r="B875" s="402">
        <v>1</v>
      </c>
      <c r="C875" s="425" t="s">
        <v>647</v>
      </c>
      <c r="D875" s="416"/>
      <c r="E875" s="416"/>
      <c r="F875" s="416"/>
      <c r="G875" s="416"/>
      <c r="H875" s="416"/>
      <c r="I875" s="416"/>
      <c r="J875" s="417">
        <v>4010002013623</v>
      </c>
      <c r="K875" s="418"/>
      <c r="L875" s="418"/>
      <c r="M875" s="418"/>
      <c r="N875" s="418"/>
      <c r="O875" s="418"/>
      <c r="P875" s="426" t="s">
        <v>617</v>
      </c>
      <c r="Q875" s="315"/>
      <c r="R875" s="315"/>
      <c r="S875" s="315"/>
      <c r="T875" s="315"/>
      <c r="U875" s="315"/>
      <c r="V875" s="315"/>
      <c r="W875" s="315"/>
      <c r="X875" s="315"/>
      <c r="Y875" s="316">
        <v>0.1</v>
      </c>
      <c r="Z875" s="317"/>
      <c r="AA875" s="317"/>
      <c r="AB875" s="318"/>
      <c r="AC875" s="320" t="s">
        <v>524</v>
      </c>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customHeight="1">
      <c r="A876" s="402">
        <v>7</v>
      </c>
      <c r="B876" s="402">
        <v>1</v>
      </c>
      <c r="C876" s="425" t="s">
        <v>648</v>
      </c>
      <c r="D876" s="416"/>
      <c r="E876" s="416"/>
      <c r="F876" s="416"/>
      <c r="G876" s="416"/>
      <c r="H876" s="416"/>
      <c r="I876" s="416"/>
      <c r="J876" s="417">
        <v>5320001004153</v>
      </c>
      <c r="K876" s="418"/>
      <c r="L876" s="418"/>
      <c r="M876" s="418"/>
      <c r="N876" s="418"/>
      <c r="O876" s="418"/>
      <c r="P876" s="426" t="s">
        <v>617</v>
      </c>
      <c r="Q876" s="315"/>
      <c r="R876" s="315"/>
      <c r="S876" s="315"/>
      <c r="T876" s="315"/>
      <c r="U876" s="315"/>
      <c r="V876" s="315"/>
      <c r="W876" s="315"/>
      <c r="X876" s="315"/>
      <c r="Y876" s="316">
        <v>0.1</v>
      </c>
      <c r="Z876" s="317"/>
      <c r="AA876" s="317"/>
      <c r="AB876" s="318"/>
      <c r="AC876" s="320" t="s">
        <v>524</v>
      </c>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customHeight="1">
      <c r="A877" s="402">
        <v>8</v>
      </c>
      <c r="B877" s="402">
        <v>1</v>
      </c>
      <c r="C877" s="425" t="s">
        <v>649</v>
      </c>
      <c r="D877" s="416"/>
      <c r="E877" s="416"/>
      <c r="F877" s="416"/>
      <c r="G877" s="416"/>
      <c r="H877" s="416"/>
      <c r="I877" s="416"/>
      <c r="J877" s="417" t="s">
        <v>650</v>
      </c>
      <c r="K877" s="418"/>
      <c r="L877" s="418"/>
      <c r="M877" s="418"/>
      <c r="N877" s="418"/>
      <c r="O877" s="418"/>
      <c r="P877" s="426" t="s">
        <v>617</v>
      </c>
      <c r="Q877" s="315"/>
      <c r="R877" s="315"/>
      <c r="S877" s="315"/>
      <c r="T877" s="315"/>
      <c r="U877" s="315"/>
      <c r="V877" s="315"/>
      <c r="W877" s="315"/>
      <c r="X877" s="315"/>
      <c r="Y877" s="316">
        <v>0.1</v>
      </c>
      <c r="Z877" s="317"/>
      <c r="AA877" s="317"/>
      <c r="AB877" s="318"/>
      <c r="AC877" s="320" t="s">
        <v>524</v>
      </c>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customHeight="1">
      <c r="A878" s="402">
        <v>9</v>
      </c>
      <c r="B878" s="402">
        <v>1</v>
      </c>
      <c r="C878" s="425" t="s">
        <v>635</v>
      </c>
      <c r="D878" s="416"/>
      <c r="E878" s="416"/>
      <c r="F878" s="416"/>
      <c r="G878" s="416"/>
      <c r="H878" s="416"/>
      <c r="I878" s="416"/>
      <c r="J878" s="417">
        <v>8010001013240</v>
      </c>
      <c r="K878" s="418"/>
      <c r="L878" s="418"/>
      <c r="M878" s="418"/>
      <c r="N878" s="418"/>
      <c r="O878" s="418"/>
      <c r="P878" s="426" t="s">
        <v>617</v>
      </c>
      <c r="Q878" s="315"/>
      <c r="R878" s="315"/>
      <c r="S878" s="315"/>
      <c r="T878" s="315"/>
      <c r="U878" s="315"/>
      <c r="V878" s="315"/>
      <c r="W878" s="315"/>
      <c r="X878" s="315"/>
      <c r="Y878" s="316">
        <v>0.1</v>
      </c>
      <c r="Z878" s="317"/>
      <c r="AA878" s="317"/>
      <c r="AB878" s="318"/>
      <c r="AC878" s="320" t="s">
        <v>524</v>
      </c>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customHeight="1">
      <c r="A879" s="402">
        <v>10</v>
      </c>
      <c r="B879" s="402">
        <v>1</v>
      </c>
      <c r="C879" s="425" t="s">
        <v>651</v>
      </c>
      <c r="D879" s="416"/>
      <c r="E879" s="416"/>
      <c r="F879" s="416"/>
      <c r="G879" s="416"/>
      <c r="H879" s="416"/>
      <c r="I879" s="416"/>
      <c r="J879" s="417">
        <v>3010001071103</v>
      </c>
      <c r="K879" s="418"/>
      <c r="L879" s="418"/>
      <c r="M879" s="418"/>
      <c r="N879" s="418"/>
      <c r="O879" s="418"/>
      <c r="P879" s="426" t="s">
        <v>617</v>
      </c>
      <c r="Q879" s="315"/>
      <c r="R879" s="315"/>
      <c r="S879" s="315"/>
      <c r="T879" s="315"/>
      <c r="U879" s="315"/>
      <c r="V879" s="315"/>
      <c r="W879" s="315"/>
      <c r="X879" s="315"/>
      <c r="Y879" s="316">
        <v>0.1</v>
      </c>
      <c r="Z879" s="317"/>
      <c r="AA879" s="317"/>
      <c r="AB879" s="318"/>
      <c r="AC879" s="320" t="s">
        <v>524</v>
      </c>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477</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c r="A903" s="402">
        <v>1</v>
      </c>
      <c r="B903" s="402">
        <v>1</v>
      </c>
      <c r="C903" s="425" t="s">
        <v>618</v>
      </c>
      <c r="D903" s="416"/>
      <c r="E903" s="416"/>
      <c r="F903" s="416"/>
      <c r="G903" s="416"/>
      <c r="H903" s="416"/>
      <c r="I903" s="416"/>
      <c r="J903" s="417" t="s">
        <v>619</v>
      </c>
      <c r="K903" s="418"/>
      <c r="L903" s="418"/>
      <c r="M903" s="418"/>
      <c r="N903" s="418"/>
      <c r="O903" s="418"/>
      <c r="P903" s="426" t="s">
        <v>620</v>
      </c>
      <c r="Q903" s="315"/>
      <c r="R903" s="315"/>
      <c r="S903" s="315"/>
      <c r="T903" s="315"/>
      <c r="U903" s="315"/>
      <c r="V903" s="315"/>
      <c r="W903" s="315"/>
      <c r="X903" s="315"/>
      <c r="Y903" s="316">
        <v>2</v>
      </c>
      <c r="Z903" s="317"/>
      <c r="AA903" s="317"/>
      <c r="AB903" s="318"/>
      <c r="AC903" s="326" t="s">
        <v>525</v>
      </c>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customHeight="1">
      <c r="A904" s="402">
        <v>2</v>
      </c>
      <c r="B904" s="402">
        <v>1</v>
      </c>
      <c r="C904" s="425" t="s">
        <v>636</v>
      </c>
      <c r="D904" s="416"/>
      <c r="E904" s="416"/>
      <c r="F904" s="416"/>
      <c r="G904" s="416"/>
      <c r="H904" s="416"/>
      <c r="I904" s="416"/>
      <c r="J904" s="417" t="s">
        <v>637</v>
      </c>
      <c r="K904" s="418"/>
      <c r="L904" s="418"/>
      <c r="M904" s="418"/>
      <c r="N904" s="418"/>
      <c r="O904" s="418"/>
      <c r="P904" s="426" t="s">
        <v>620</v>
      </c>
      <c r="Q904" s="315"/>
      <c r="R904" s="315"/>
      <c r="S904" s="315"/>
      <c r="T904" s="315"/>
      <c r="U904" s="315"/>
      <c r="V904" s="315"/>
      <c r="W904" s="315"/>
      <c r="X904" s="315"/>
      <c r="Y904" s="316">
        <v>2</v>
      </c>
      <c r="Z904" s="317"/>
      <c r="AA904" s="317"/>
      <c r="AB904" s="318"/>
      <c r="AC904" s="326" t="s">
        <v>525</v>
      </c>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customHeight="1">
      <c r="A905" s="402">
        <v>3</v>
      </c>
      <c r="B905" s="402">
        <v>1</v>
      </c>
      <c r="C905" s="425" t="s">
        <v>638</v>
      </c>
      <c r="D905" s="416"/>
      <c r="E905" s="416"/>
      <c r="F905" s="416"/>
      <c r="G905" s="416"/>
      <c r="H905" s="416"/>
      <c r="I905" s="416"/>
      <c r="J905" s="417" t="s">
        <v>639</v>
      </c>
      <c r="K905" s="418"/>
      <c r="L905" s="418"/>
      <c r="M905" s="418"/>
      <c r="N905" s="418"/>
      <c r="O905" s="418"/>
      <c r="P905" s="426" t="s">
        <v>620</v>
      </c>
      <c r="Q905" s="315"/>
      <c r="R905" s="315"/>
      <c r="S905" s="315"/>
      <c r="T905" s="315"/>
      <c r="U905" s="315"/>
      <c r="V905" s="315"/>
      <c r="W905" s="315"/>
      <c r="X905" s="315"/>
      <c r="Y905" s="316">
        <v>1</v>
      </c>
      <c r="Z905" s="317"/>
      <c r="AA905" s="317"/>
      <c r="AB905" s="318"/>
      <c r="AC905" s="326" t="s">
        <v>525</v>
      </c>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customHeight="1">
      <c r="A906" s="402">
        <v>4</v>
      </c>
      <c r="B906" s="402">
        <v>1</v>
      </c>
      <c r="C906" s="425" t="s">
        <v>640</v>
      </c>
      <c r="D906" s="416"/>
      <c r="E906" s="416"/>
      <c r="F906" s="416"/>
      <c r="G906" s="416"/>
      <c r="H906" s="416"/>
      <c r="I906" s="416"/>
      <c r="J906" s="417" t="s">
        <v>464</v>
      </c>
      <c r="K906" s="418"/>
      <c r="L906" s="418"/>
      <c r="M906" s="418"/>
      <c r="N906" s="418"/>
      <c r="O906" s="418"/>
      <c r="P906" s="426" t="s">
        <v>620</v>
      </c>
      <c r="Q906" s="315"/>
      <c r="R906" s="315"/>
      <c r="S906" s="315"/>
      <c r="T906" s="315"/>
      <c r="U906" s="315"/>
      <c r="V906" s="315"/>
      <c r="W906" s="315"/>
      <c r="X906" s="315"/>
      <c r="Y906" s="316">
        <v>1</v>
      </c>
      <c r="Z906" s="317"/>
      <c r="AA906" s="317"/>
      <c r="AB906" s="318"/>
      <c r="AC906" s="326" t="s">
        <v>525</v>
      </c>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customHeight="1">
      <c r="A907" s="402">
        <v>5</v>
      </c>
      <c r="B907" s="402">
        <v>1</v>
      </c>
      <c r="C907" s="425" t="s">
        <v>652</v>
      </c>
      <c r="D907" s="416"/>
      <c r="E907" s="416"/>
      <c r="F907" s="416"/>
      <c r="G907" s="416"/>
      <c r="H907" s="416"/>
      <c r="I907" s="416"/>
      <c r="J907" s="417" t="s">
        <v>637</v>
      </c>
      <c r="K907" s="418"/>
      <c r="L907" s="418"/>
      <c r="M907" s="418"/>
      <c r="N907" s="418"/>
      <c r="O907" s="418"/>
      <c r="P907" s="426" t="s">
        <v>620</v>
      </c>
      <c r="Q907" s="315"/>
      <c r="R907" s="315"/>
      <c r="S907" s="315"/>
      <c r="T907" s="315"/>
      <c r="U907" s="315"/>
      <c r="V907" s="315"/>
      <c r="W907" s="315"/>
      <c r="X907" s="315"/>
      <c r="Y907" s="316">
        <v>0.8</v>
      </c>
      <c r="Z907" s="317"/>
      <c r="AA907" s="317"/>
      <c r="AB907" s="318"/>
      <c r="AC907" s="320" t="s">
        <v>525</v>
      </c>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customHeight="1">
      <c r="A908" s="402">
        <v>6</v>
      </c>
      <c r="B908" s="402">
        <v>1</v>
      </c>
      <c r="C908" s="425" t="s">
        <v>641</v>
      </c>
      <c r="D908" s="416"/>
      <c r="E908" s="416"/>
      <c r="F908" s="416"/>
      <c r="G908" s="416"/>
      <c r="H908" s="416"/>
      <c r="I908" s="416"/>
      <c r="J908" s="417" t="s">
        <v>639</v>
      </c>
      <c r="K908" s="418"/>
      <c r="L908" s="418"/>
      <c r="M908" s="418"/>
      <c r="N908" s="418"/>
      <c r="O908" s="418"/>
      <c r="P908" s="426" t="s">
        <v>620</v>
      </c>
      <c r="Q908" s="315"/>
      <c r="R908" s="315"/>
      <c r="S908" s="315"/>
      <c r="T908" s="315"/>
      <c r="U908" s="315"/>
      <c r="V908" s="315"/>
      <c r="W908" s="315"/>
      <c r="X908" s="315"/>
      <c r="Y908" s="316">
        <v>0.7</v>
      </c>
      <c r="Z908" s="317"/>
      <c r="AA908" s="317"/>
      <c r="AB908" s="318"/>
      <c r="AC908" s="320" t="s">
        <v>525</v>
      </c>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customHeight="1">
      <c r="A909" s="402">
        <v>7</v>
      </c>
      <c r="B909" s="402">
        <v>1</v>
      </c>
      <c r="C909" s="425" t="s">
        <v>642</v>
      </c>
      <c r="D909" s="416"/>
      <c r="E909" s="416"/>
      <c r="F909" s="416"/>
      <c r="G909" s="416"/>
      <c r="H909" s="416"/>
      <c r="I909" s="416"/>
      <c r="J909" s="417" t="s">
        <v>464</v>
      </c>
      <c r="K909" s="418"/>
      <c r="L909" s="418"/>
      <c r="M909" s="418"/>
      <c r="N909" s="418"/>
      <c r="O909" s="418"/>
      <c r="P909" s="426" t="s">
        <v>620</v>
      </c>
      <c r="Q909" s="315"/>
      <c r="R909" s="315"/>
      <c r="S909" s="315"/>
      <c r="T909" s="315"/>
      <c r="U909" s="315"/>
      <c r="V909" s="315"/>
      <c r="W909" s="315"/>
      <c r="X909" s="315"/>
      <c r="Y909" s="316">
        <v>0.7</v>
      </c>
      <c r="Z909" s="317"/>
      <c r="AA909" s="317"/>
      <c r="AB909" s="318"/>
      <c r="AC909" s="320" t="s">
        <v>525</v>
      </c>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customHeight="1">
      <c r="A910" s="402">
        <v>8</v>
      </c>
      <c r="B910" s="402">
        <v>1</v>
      </c>
      <c r="C910" s="425" t="s">
        <v>643</v>
      </c>
      <c r="D910" s="416"/>
      <c r="E910" s="416"/>
      <c r="F910" s="416"/>
      <c r="G910" s="416"/>
      <c r="H910" s="416"/>
      <c r="I910" s="416"/>
      <c r="J910" s="417" t="s">
        <v>637</v>
      </c>
      <c r="K910" s="418"/>
      <c r="L910" s="418"/>
      <c r="M910" s="418"/>
      <c r="N910" s="418"/>
      <c r="O910" s="418"/>
      <c r="P910" s="426" t="s">
        <v>620</v>
      </c>
      <c r="Q910" s="315"/>
      <c r="R910" s="315"/>
      <c r="S910" s="315"/>
      <c r="T910" s="315"/>
      <c r="U910" s="315"/>
      <c r="V910" s="315"/>
      <c r="W910" s="315"/>
      <c r="X910" s="315"/>
      <c r="Y910" s="316">
        <v>0.7</v>
      </c>
      <c r="Z910" s="317"/>
      <c r="AA910" s="317"/>
      <c r="AB910" s="318"/>
      <c r="AC910" s="320" t="s">
        <v>525</v>
      </c>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customHeight="1">
      <c r="A911" s="402">
        <v>9</v>
      </c>
      <c r="B911" s="402">
        <v>1</v>
      </c>
      <c r="C911" s="425" t="s">
        <v>644</v>
      </c>
      <c r="D911" s="416"/>
      <c r="E911" s="416"/>
      <c r="F911" s="416"/>
      <c r="G911" s="416"/>
      <c r="H911" s="416"/>
      <c r="I911" s="416"/>
      <c r="J911" s="417" t="s">
        <v>639</v>
      </c>
      <c r="K911" s="418"/>
      <c r="L911" s="418"/>
      <c r="M911" s="418"/>
      <c r="N911" s="418"/>
      <c r="O911" s="418"/>
      <c r="P911" s="426" t="s">
        <v>620</v>
      </c>
      <c r="Q911" s="315"/>
      <c r="R911" s="315"/>
      <c r="S911" s="315"/>
      <c r="T911" s="315"/>
      <c r="U911" s="315"/>
      <c r="V911" s="315"/>
      <c r="W911" s="315"/>
      <c r="X911" s="315"/>
      <c r="Y911" s="316">
        <v>0.6</v>
      </c>
      <c r="Z911" s="317"/>
      <c r="AA911" s="317"/>
      <c r="AB911" s="318"/>
      <c r="AC911" s="320" t="s">
        <v>525</v>
      </c>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customHeight="1">
      <c r="A912" s="402">
        <v>10</v>
      </c>
      <c r="B912" s="402">
        <v>1</v>
      </c>
      <c r="C912" s="425" t="s">
        <v>645</v>
      </c>
      <c r="D912" s="416"/>
      <c r="E912" s="416"/>
      <c r="F912" s="416"/>
      <c r="G912" s="416"/>
      <c r="H912" s="416"/>
      <c r="I912" s="416"/>
      <c r="J912" s="417" t="s">
        <v>637</v>
      </c>
      <c r="K912" s="418"/>
      <c r="L912" s="418"/>
      <c r="M912" s="418"/>
      <c r="N912" s="418"/>
      <c r="O912" s="418"/>
      <c r="P912" s="426" t="s">
        <v>620</v>
      </c>
      <c r="Q912" s="315"/>
      <c r="R912" s="315"/>
      <c r="S912" s="315"/>
      <c r="T912" s="315"/>
      <c r="U912" s="315"/>
      <c r="V912" s="315"/>
      <c r="W912" s="315"/>
      <c r="X912" s="315"/>
      <c r="Y912" s="316">
        <v>0.6</v>
      </c>
      <c r="Z912" s="317"/>
      <c r="AA912" s="317"/>
      <c r="AB912" s="318"/>
      <c r="AC912" s="320" t="s">
        <v>525</v>
      </c>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477</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c r="A936" s="402">
        <v>1</v>
      </c>
      <c r="B936" s="402">
        <v>1</v>
      </c>
      <c r="C936" s="425" t="s">
        <v>621</v>
      </c>
      <c r="D936" s="416"/>
      <c r="E936" s="416"/>
      <c r="F936" s="416"/>
      <c r="G936" s="416"/>
      <c r="H936" s="416"/>
      <c r="I936" s="416"/>
      <c r="J936" s="417">
        <v>801000502644</v>
      </c>
      <c r="K936" s="418"/>
      <c r="L936" s="418"/>
      <c r="M936" s="418"/>
      <c r="N936" s="418"/>
      <c r="O936" s="418"/>
      <c r="P936" s="426" t="s">
        <v>622</v>
      </c>
      <c r="Q936" s="315"/>
      <c r="R936" s="315"/>
      <c r="S936" s="315"/>
      <c r="T936" s="315"/>
      <c r="U936" s="315"/>
      <c r="V936" s="315"/>
      <c r="W936" s="315"/>
      <c r="X936" s="315"/>
      <c r="Y936" s="316">
        <v>2</v>
      </c>
      <c r="Z936" s="317"/>
      <c r="AA936" s="317"/>
      <c r="AB936" s="318"/>
      <c r="AC936" s="326" t="s">
        <v>525</v>
      </c>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477</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25" t="s">
        <v>623</v>
      </c>
      <c r="D969" s="416"/>
      <c r="E969" s="416"/>
      <c r="F969" s="416"/>
      <c r="G969" s="416"/>
      <c r="H969" s="416"/>
      <c r="I969" s="416"/>
      <c r="J969" s="417" t="s">
        <v>624</v>
      </c>
      <c r="K969" s="418"/>
      <c r="L969" s="418"/>
      <c r="M969" s="418"/>
      <c r="N969" s="418"/>
      <c r="O969" s="418"/>
      <c r="P969" s="426" t="s">
        <v>559</v>
      </c>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477</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477</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477</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1" t="s">
        <v>465</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484</v>
      </c>
      <c r="AM1098" s="961"/>
      <c r="AN1098" s="96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466</v>
      </c>
      <c r="AQ1101" s="428"/>
      <c r="AR1101" s="428"/>
      <c r="AS1101" s="428"/>
      <c r="AT1101" s="428"/>
      <c r="AU1101" s="428"/>
      <c r="AV1101" s="428"/>
      <c r="AW1101" s="428"/>
      <c r="AX1101" s="428"/>
    </row>
    <row r="1102" spans="1:50" ht="30" hidden="1" customHeight="1">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36" max="49" man="1"/>
    <brk id="189" max="49" man="1"/>
    <brk id="699" max="49" man="1"/>
    <brk id="733" max="49" man="1"/>
    <brk id="739" max="49" man="1"/>
    <brk id="832" max="49" man="1"/>
    <brk id="936"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D25" sqref="D25"/>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461</v>
      </c>
      <c r="Y5" s="32" t="s">
        <v>74</v>
      </c>
      <c r="Z5" s="30"/>
      <c r="AA5" s="32" t="s">
        <v>79</v>
      </c>
      <c r="AB5" s="31"/>
      <c r="AC5" s="32" t="s">
        <v>298</v>
      </c>
      <c r="AD5" s="31"/>
      <c r="AE5" s="45" t="s">
        <v>531</v>
      </c>
      <c r="AF5" s="30"/>
      <c r="AG5" s="56" t="s">
        <v>521</v>
      </c>
      <c r="AI5" s="56" t="s">
        <v>505</v>
      </c>
      <c r="AK5" s="54" t="str">
        <f t="shared" si="7"/>
        <v>D</v>
      </c>
      <c r="AP5" s="56" t="s">
        <v>521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464</v>
      </c>
      <c r="AK6" s="54" t="str">
        <f t="shared" si="7"/>
        <v>E</v>
      </c>
      <c r="AP6" s="56" t="s">
        <v>522</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525</v>
      </c>
      <c r="AK9" s="54" t="str">
        <f t="shared" si="7"/>
        <v>H</v>
      </c>
      <c r="AP9" s="56" t="s">
        <v>525</v>
      </c>
    </row>
    <row r="10" spans="1:42" ht="13.5" customHeight="1">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498</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469</v>
      </c>
    </row>
    <row r="96" spans="25:25">
      <c r="Y96" s="32" t="s">
        <v>542</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489</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470</v>
      </c>
      <c r="AN2" s="999"/>
      <c r="AO2" s="999"/>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0" t="s">
        <v>526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489</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470</v>
      </c>
      <c r="AN9" s="999"/>
      <c r="AO9" s="999"/>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0" t="s">
        <v>526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489</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470</v>
      </c>
      <c r="AN16" s="999"/>
      <c r="AO16" s="999"/>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0" t="s">
        <v>526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489</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470</v>
      </c>
      <c r="AN23" s="999"/>
      <c r="AO23" s="999"/>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526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489</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470</v>
      </c>
      <c r="AN30" s="999"/>
      <c r="AO30" s="999"/>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526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489</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470</v>
      </c>
      <c r="AN37" s="999"/>
      <c r="AO37" s="999"/>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489</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470</v>
      </c>
      <c r="AN44" s="999"/>
      <c r="AO44" s="999"/>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489</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470</v>
      </c>
      <c r="AN51" s="999"/>
      <c r="AO51" s="999"/>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489</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470</v>
      </c>
      <c r="AN58" s="999"/>
      <c r="AO58" s="999"/>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489</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470</v>
      </c>
      <c r="AN65" s="999"/>
      <c r="AO65" s="999"/>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526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494</v>
      </c>
      <c r="Z3" s="343"/>
      <c r="AA3" s="343"/>
      <c r="AB3" s="343"/>
      <c r="AC3" s="275" t="s">
        <v>477</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494</v>
      </c>
      <c r="Z36" s="343"/>
      <c r="AA36" s="343"/>
      <c r="AB36" s="343"/>
      <c r="AC36" s="275" t="s">
        <v>477</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494</v>
      </c>
      <c r="Z69" s="343"/>
      <c r="AA69" s="343"/>
      <c r="AB69" s="343"/>
      <c r="AC69" s="275" t="s">
        <v>477</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494</v>
      </c>
      <c r="Z102" s="343"/>
      <c r="AA102" s="343"/>
      <c r="AB102" s="343"/>
      <c r="AC102" s="275" t="s">
        <v>477</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494</v>
      </c>
      <c r="Z135" s="343"/>
      <c r="AA135" s="343"/>
      <c r="AB135" s="343"/>
      <c r="AC135" s="275" t="s">
        <v>477</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494</v>
      </c>
      <c r="Z168" s="343"/>
      <c r="AA168" s="343"/>
      <c r="AB168" s="343"/>
      <c r="AC168" s="275" t="s">
        <v>477</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494</v>
      </c>
      <c r="Z201" s="343"/>
      <c r="AA201" s="343"/>
      <c r="AB201" s="343"/>
      <c r="AC201" s="275" t="s">
        <v>477</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494</v>
      </c>
      <c r="Z234" s="343"/>
      <c r="AA234" s="343"/>
      <c r="AB234" s="343"/>
      <c r="AC234" s="275" t="s">
        <v>477</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494</v>
      </c>
      <c r="Z267" s="343"/>
      <c r="AA267" s="343"/>
      <c r="AB267" s="343"/>
      <c r="AC267" s="275" t="s">
        <v>477</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494</v>
      </c>
      <c r="Z300" s="343"/>
      <c r="AA300" s="343"/>
      <c r="AB300" s="343"/>
      <c r="AC300" s="275" t="s">
        <v>477</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494</v>
      </c>
      <c r="Z333" s="343"/>
      <c r="AA333" s="343"/>
      <c r="AB333" s="343"/>
      <c r="AC333" s="275" t="s">
        <v>477</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494</v>
      </c>
      <c r="Z366" s="343"/>
      <c r="AA366" s="343"/>
      <c r="AB366" s="343"/>
      <c r="AC366" s="275" t="s">
        <v>477</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494</v>
      </c>
      <c r="Z399" s="343"/>
      <c r="AA399" s="343"/>
      <c r="AB399" s="343"/>
      <c r="AC399" s="275" t="s">
        <v>477</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494</v>
      </c>
      <c r="Z432" s="343"/>
      <c r="AA432" s="343"/>
      <c r="AB432" s="343"/>
      <c r="AC432" s="275" t="s">
        <v>477</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494</v>
      </c>
      <c r="Z465" s="343"/>
      <c r="AA465" s="343"/>
      <c r="AB465" s="343"/>
      <c r="AC465" s="275" t="s">
        <v>477</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494</v>
      </c>
      <c r="Z498" s="343"/>
      <c r="AA498" s="343"/>
      <c r="AB498" s="343"/>
      <c r="AC498" s="275" t="s">
        <v>477</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494</v>
      </c>
      <c r="Z531" s="343"/>
      <c r="AA531" s="343"/>
      <c r="AB531" s="343"/>
      <c r="AC531" s="275" t="s">
        <v>477</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494</v>
      </c>
      <c r="Z564" s="343"/>
      <c r="AA564" s="343"/>
      <c r="AB564" s="343"/>
      <c r="AC564" s="275" t="s">
        <v>477</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494</v>
      </c>
      <c r="Z597" s="343"/>
      <c r="AA597" s="343"/>
      <c r="AB597" s="343"/>
      <c r="AC597" s="275" t="s">
        <v>477</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494</v>
      </c>
      <c r="Z630" s="343"/>
      <c r="AA630" s="343"/>
      <c r="AB630" s="343"/>
      <c r="AC630" s="275" t="s">
        <v>477</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494</v>
      </c>
      <c r="Z663" s="343"/>
      <c r="AA663" s="343"/>
      <c r="AB663" s="343"/>
      <c r="AC663" s="275" t="s">
        <v>477</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494</v>
      </c>
      <c r="Z696" s="343"/>
      <c r="AA696" s="343"/>
      <c r="AB696" s="343"/>
      <c r="AC696" s="275" t="s">
        <v>477</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494</v>
      </c>
      <c r="Z729" s="343"/>
      <c r="AA729" s="343"/>
      <c r="AB729" s="343"/>
      <c r="AC729" s="275" t="s">
        <v>477</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494</v>
      </c>
      <c r="Z762" s="343"/>
      <c r="AA762" s="343"/>
      <c r="AB762" s="343"/>
      <c r="AC762" s="275" t="s">
        <v>477</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494</v>
      </c>
      <c r="Z795" s="343"/>
      <c r="AA795" s="343"/>
      <c r="AB795" s="343"/>
      <c r="AC795" s="275" t="s">
        <v>477</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494</v>
      </c>
      <c r="Z828" s="343"/>
      <c r="AA828" s="343"/>
      <c r="AB828" s="343"/>
      <c r="AC828" s="275" t="s">
        <v>477</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494</v>
      </c>
      <c r="Z861" s="343"/>
      <c r="AA861" s="343"/>
      <c r="AB861" s="343"/>
      <c r="AC861" s="275" t="s">
        <v>477</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494</v>
      </c>
      <c r="Z894" s="343"/>
      <c r="AA894" s="343"/>
      <c r="AB894" s="343"/>
      <c r="AC894" s="275" t="s">
        <v>477</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494</v>
      </c>
      <c r="Z927" s="343"/>
      <c r="AA927" s="343"/>
      <c r="AB927" s="343"/>
      <c r="AC927" s="275" t="s">
        <v>477</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494</v>
      </c>
      <c r="Z960" s="343"/>
      <c r="AA960" s="343"/>
      <c r="AB960" s="343"/>
      <c r="AC960" s="275" t="s">
        <v>477</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494</v>
      </c>
      <c r="Z993" s="343"/>
      <c r="AA993" s="343"/>
      <c r="AB993" s="343"/>
      <c r="AC993" s="275" t="s">
        <v>477</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494</v>
      </c>
      <c r="Z1026" s="343"/>
      <c r="AA1026" s="343"/>
      <c r="AB1026" s="343"/>
      <c r="AC1026" s="275" t="s">
        <v>477</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494</v>
      </c>
      <c r="Z1059" s="343"/>
      <c r="AA1059" s="343"/>
      <c r="AB1059" s="343"/>
      <c r="AC1059" s="275" t="s">
        <v>477</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494</v>
      </c>
      <c r="Z1092" s="343"/>
      <c r="AA1092" s="343"/>
      <c r="AB1092" s="343"/>
      <c r="AC1092" s="275" t="s">
        <v>477</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494</v>
      </c>
      <c r="Z1125" s="343"/>
      <c r="AA1125" s="343"/>
      <c r="AB1125" s="343"/>
      <c r="AC1125" s="275" t="s">
        <v>477</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494</v>
      </c>
      <c r="Z1158" s="343"/>
      <c r="AA1158" s="343"/>
      <c r="AB1158" s="343"/>
      <c r="AC1158" s="275" t="s">
        <v>477</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494</v>
      </c>
      <c r="Z1191" s="343"/>
      <c r="AA1191" s="343"/>
      <c r="AB1191" s="343"/>
      <c r="AC1191" s="275" t="s">
        <v>477</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494</v>
      </c>
      <c r="Z1224" s="343"/>
      <c r="AA1224" s="343"/>
      <c r="AB1224" s="343"/>
      <c r="AC1224" s="275" t="s">
        <v>477</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494</v>
      </c>
      <c r="Z1257" s="343"/>
      <c r="AA1257" s="343"/>
      <c r="AB1257" s="343"/>
      <c r="AC1257" s="275" t="s">
        <v>477</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494</v>
      </c>
      <c r="Z1290" s="343"/>
      <c r="AA1290" s="343"/>
      <c r="AB1290" s="343"/>
      <c r="AC1290" s="275" t="s">
        <v>477</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2018-04-25T08:57:56Z</cp:lastPrinted>
  <dcterms:created xsi:type="dcterms:W3CDTF">2012-03-13T00:50:25Z</dcterms:created>
  <dcterms:modified xsi:type="dcterms:W3CDTF">2018-07-04T02:52:52Z</dcterms:modified>
</cp:coreProperties>
</file>