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<sst xmlns="http://schemas.openxmlformats.org/spreadsheetml/2006/main" count="2851" uniqueCount="614">
  <si>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</si>
  <si>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</si>
  <si>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</si>
  <si>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</si>
  <si>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</si>
  <si>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</si>
  <si>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</si>
  <si>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</si>
  <si>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</si>
  <si>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</si>
  <si>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</si>
  <si>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</si>
  <si>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</si>
  <si>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</si>
  <si>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</si>
  <si>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</si>
  <si>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</si>
  <si>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</si>
  <si>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</si>
  <si>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</si>
  <si>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</si>
  <si>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</si>
  <si>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</si>
  <si>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</si>
  <si>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</si>
  <si>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</si>
  <si>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</si>
  <si>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</si>
  <si>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</si>
  <si>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</si>
  <si>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</si>
  <si>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</si>
  <si>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</si>
  <si>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</si>
  <si>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</si>
  <si>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</si>
  <si>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</si>
  <si>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</si>
  <si>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</si>
  <si>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</si>
  <si>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</si>
  <si>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</si>
  <si>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</si>
  <si>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</si>
  <si>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</si>
  <si>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</si>
  <si>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</si>
  <si>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</si>
  <si>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</si>
  <si>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</si>
  <si>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</si>
  <si>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</si>
  <si>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</si>
  <si>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</si>
  <si>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</si>
  <si>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</si>
  <si>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</si>
  <si>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</si>
  <si>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</si>
  <si>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</si>
  <si>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</si>
  <si>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</si>
  <si>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</si>
  <si>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</si>
  <si>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</si>
  <si>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</si>
  <si>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</si>
  <si>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</si>
  <si>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</si>
  <si>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</si>
  <si>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</si>
  <si>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</si>
  <si>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</si>
  <si>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</si>
  <si>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</si>
  <si>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</si>
  <si>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</si>
  <si>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</si>
  <si>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</si>
  <si>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</si>
  <si>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</si>
  <si>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</si>
  <si>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</si>
  <si>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</si>
  <si>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</si>
  <si>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</si>
  <si>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</si>
  <si>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</si>
  <si>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</si>
  <si>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</si>
  <si>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</si>
  <si>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</si>
  <si>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</si>
  <si>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</si>
  <si>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</si>
  <si>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</si>
  <si>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</si>
  <si>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</si>
  <si>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</si>
  <si>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</si>
  <si>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</si>
  <si>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</si>
  <si>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</si>
  <si>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</si>
  <si>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</si>
  <si>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</si>
  <si>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</si>
  <si>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</si>
  <si>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</si>
  <si>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</si>
  <si>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</si>
  <si>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</si>
  <si>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</si>
  <si>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</si>
  <si>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</si>
  <si>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</si>
  <si>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</si>
  <si>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</si>
  <si>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</si>
  <si>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</si>
  <si>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</si>
  <si>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</si>
  <si>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</si>
  <si>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</si>
  <si>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</si>
  <si>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</si>
  <si>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</si>
  <si>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</si>
  <si>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</si>
  <si>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</si>
  <si>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</si>
  <si>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</si>
  <si>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</si>
  <si>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</si>
  <si>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</si>
  <si>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</si>
  <si>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</si>
  <si>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</si>
  <si>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</si>
  <si>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</si>
  <si>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</si>
  <si>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</si>
  <si>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</si>
  <si>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</si>
  <si>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</si>
  <si>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</si>
  <si>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</si>
  <si>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</si>
  <si>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</si>
  <si>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</si>
  <si>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</si>
  <si>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</si>
  <si>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</si>
  <si>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</si>
  <si>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</si>
  <si>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</si>
  <si>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</si>
  <si>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</si>
  <si>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</si>
  <si>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</si>
  <si>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</si>
  <si>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</si>
  <si>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</si>
  <si>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</si>
  <si>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</si>
  <si>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</si>
  <si>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</si>
  <si>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</si>
  <si>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</si>
  <si>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</si>
  <si>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</si>
  <si>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</si>
  <si>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</si>
  <si>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</si>
  <si>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</si>
  <si>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</si>
  <si>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</si>
  <si>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</si>
  <si>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</si>
  <si>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</si>
  <si>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</si>
  <si>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</si>
  <si>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</si>
  <si>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</si>
  <si>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</si>
  <si>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</si>
  <si>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</si>
  <si>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</si>
  <si>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</si>
  <si>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</si>
  <si>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</si>
  <si>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</si>
  <si>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</si>
  <si>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</si>
  <si>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</si>
  <si>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</si>
  <si>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</si>
  <si>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</si>
  <si>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</si>
  <si>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</si>
  <si>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</si>
  <si>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</si>
  <si>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</si>
  <si>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</si>
  <si>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</si>
  <si>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</si>
  <si>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</si>
  <si>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</si>
  <si>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</si>
  <si>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</si>
  <si>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</si>
  <si>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</si>
  <si>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</si>
  <si>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</si>
  <si>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</si>
  <si>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</si>
  <si>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</si>
  <si>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</si>
  <si>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</si>
  <si>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</si>
  <si>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</si>
  <si>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</si>
  <si>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</si>
  <si>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</si>
  <si>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</si>
  <si>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</si>
  <si>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</si>
  <si>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</si>
  <si>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</si>
  <si>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</si>
  <si>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</si>
  <si>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</si>
  <si>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</si>
  <si>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</si>
  <si>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</si>
  <si>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</si>
  <si>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</si>
  <si>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</si>
  <si>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</si>
  <si>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</si>
  <si>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</si>
  <si>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</si>
  <si>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</si>
  <si>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</si>
  <si>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</si>
  <si>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</si>
  <si>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</si>
  <si>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</si>
  <si>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</si>
  <si>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</si>
  <si>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</si>
  <si>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</si>
  <si>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</si>
  <si>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</si>
  <si>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</si>
  <si>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</si>
  <si>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</si>
  <si>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</si>
  <si>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</si>
  <si>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</si>
  <si>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</si>
  <si>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</si>
  <si>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</si>
  <si>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</si>
  <si>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</si>
  <si>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</si>
  <si>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</si>
  <si>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</si>
  <si>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</si>
  <si>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</si>
  <si>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</si>
  <si>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</si>
  <si>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</si>
  <si>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</si>
  <si>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</si>
  <si>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</si>
  <si>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</si>
  <si>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</si>
  <si>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</si>
  <si>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</si>
  <si>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</si>
  <si>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</si>
  <si>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</si>
  <si>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</si>
  <si>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</si>
  <si>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</si>
  <si>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</si>
  <si>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</si>
  <si>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</si>
  <si>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</si>
  <si>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</si>
  <si>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</si>
  <si>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</si>
  <si>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</si>
  <si>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</si>
  <si>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</si>
  <si>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</si>
  <si>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</si>
  <si>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</si>
  <si>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</si>
  <si>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</si>
  <si>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</si>
  <si>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</si>
  <si>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</si>
  <si>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</si>
  <si>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</si>
  <si>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</si>
  <si>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</si>
  <si>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</si>
  <si>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</si>
  <si>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</si>
  <si>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</si>
  <si>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</si>
  <si>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</si>
  <si>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</si>
  <si>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</si>
  <si>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</si>
  <si>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</si>
  <si>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</si>
  <si>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</si>
  <si>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</si>
  <si>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</si>
  <si>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</si>
  <si>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</si>
  <si>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</si>
  <si>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</si>
  <si>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</si>
  <si>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</si>
  <si>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</si>
  <si>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</si>
  <si>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</si>
  <si>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</si>
  <si>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</si>
  <si>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</si>
  <si>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</si>
  <si>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</si>
  <si>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</si>
  <si>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</si>
  <si>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</si>
  <si>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</si>
  <si>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</si>
  <si>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</si>
  <si>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</si>
  <si>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</si>
  <si>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</si>
  <si>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</si>
  <si>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</si>
  <si>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</si>
  <si>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</si>
  <si>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</si>
  <si>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</si>
  <si>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</si>
  <si>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</si>
  <si>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</si>
  <si>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</si>
  <si>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</si>
  <si>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</si>
  <si>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</si>
  <si>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</si>
  <si>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</si>
  <si>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</si>
  <si>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</si>
  <si>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</si>
  <si>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</si>
  <si>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</si>
  <si>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</si>
  <si>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</si>
  <si>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</si>
  <si>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</si>
  <si>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</si>
  <si>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</si>
  <si>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</si>
  <si>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</si>
  <si>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</si>
  <si>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</si>
  <si>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</si>
  <si>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</si>
  <si>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</si>
  <si>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</si>
  <si>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</si>
  <si>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</si>
  <si>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</si>
  <si>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</si>
  <si>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</si>
  <si>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</si>
  <si>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</si>
  <si>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</si>
  <si>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</si>
  <si>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</si>
  <si>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</si>
  <si>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</si>
  <si>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</si>
  <si>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</si>
  <si>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</si>
  <si>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</si>
  <si>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</si>
  <si>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</si>
  <si>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</si>
  <si>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</si>
  <si>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</si>
  <si>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</si>
  <si>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</si>
  <si>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</si>
  <si>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</si>
  <si>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</si>
  <si>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</si>
  <si>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</si>
  <si>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</si>
  <si>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</si>
  <si>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</si>
  <si>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</si>
  <si>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</si>
  <si>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</si>
  <si>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</si>
  <si>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</si>
  <si>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</si>
  <si>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</si>
  <si>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</si>
  <si>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</si>
  <si>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</si>
  <si>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</si>
  <si>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</si>
  <si>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</si>
  <si>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</si>
  <si>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</si>
  <si>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</si>
  <si>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</si>
  <si>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</si>
  <si>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</si>
  <si>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</si>
  <si>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</si>
  <si>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</si>
  <si>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</si>
  <si>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</si>
  <si>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</si>
  <si>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</si>
  <si>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</si>
  <si>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</si>
  <si>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</si>
  <si>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</si>
  <si>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</si>
  <si>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</si>
  <si>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</si>
  <si>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</si>
  <si>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</si>
  <si>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</si>
  <si>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</si>
  <si>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</si>
  <si>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</si>
  <si>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</si>
  <si>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</si>
  <si>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</si>
  <si>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</si>
  <si>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</si>
  <si>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</si>
  <si>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</si>
  <si>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</si>
  <si>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</si>
  <si>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</si>
  <si>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</si>
  <si>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</si>
  <si>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</si>
  <si>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</si>
  <si>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</si>
  <si>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</si>
  <si>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</si>
  <si>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</si>
  <si>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</si>
  <si>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</si>
  <si>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</si>
  <si>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</si>
  <si>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</si>
  <si>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</si>
  <si>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</si>
  <si>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</si>
  <si>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</si>
  <si>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</si>
  <si>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</si>
  <si>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</si>
  <si>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</si>
  <si>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</si>
  <si>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</si>
  <si>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</si>
  <si>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</si>
  <si>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</si>
  <si>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</si>
  <si>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</si>
  <si>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</si>
  <si>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</si>
  <si>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</si>
  <si>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</si>
  <si>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</si>
  <si>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</si>
  <si>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</si>
  <si>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</si>
  <si>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</si>
  <si>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</si>
  <si>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</si>
  <si>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</si>
  <si>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</si>
  <si>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</si>
  <si>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</si>
  <si>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</si>
  <si>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</si>
  <si>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</si>
  <si>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</si>
  <si>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</si>
  <si>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</si>
  <si>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</si>
  <si>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</si>
  <si>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</si>
  <si>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</si>
  <si>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</si>
  <si>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</si>
  <si>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</si>
  <si>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</si>
  <si>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</si>
  <si>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</si>
  <si>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</si>
  <si>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</si>
  <si>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</si>
  <si>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</si>
  <si>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</si>
  <si>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</si>
  <si>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</si>
  <si>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</si>
  <si>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</si>
  <si>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</si>
  <si>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</si>
  <si>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</si>
  <si>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</si>
  <si>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</si>
  <si>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</si>
  <si>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</si>
  <si>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</si>
  <si>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</si>
  <si>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</si>
  <si>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</si>
  <si>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</si>
  <si>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</si>
  <si>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</si>
  <si>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</si>
  <si>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</si>
  <si>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</si>
  <si>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</si>
  <si>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</si>
  <si>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</si>
  <si>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</si>
  <si>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</si>
  <si>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</si>
  <si>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在外公館による海外研究機関等支援</t>
    <rPh sb="0" eb="2">
      <t>ザイガイ</t>
    </rPh>
    <rPh sb="2" eb="4">
      <t>コウカン</t>
    </rPh>
    <rPh sb="7" eb="9">
      <t>カイガイ</t>
    </rPh>
    <rPh sb="9" eb="11">
      <t>ケンキュウ</t>
    </rPh>
    <rPh sb="11" eb="13">
      <t>キカン</t>
    </rPh>
    <rPh sb="13" eb="14">
      <t>トウ</t>
    </rPh>
    <rPh sb="14" eb="16">
      <t>シエン</t>
    </rPh>
    <phoneticPr fontId="5"/>
  </si>
  <si>
    <t>外務報道官・広報文化組織</t>
    <rPh sb="0" eb="2">
      <t>ガイム</t>
    </rPh>
    <rPh sb="2" eb="5">
      <t>ホウドウカン</t>
    </rPh>
    <rPh sb="6" eb="10">
      <t>コウホウブンカ</t>
    </rPh>
    <rPh sb="10" eb="12">
      <t>ソシキ</t>
    </rPh>
    <phoneticPr fontId="5"/>
  </si>
  <si>
    <t>広報文化外交戦略課</t>
    <rPh sb="0" eb="4">
      <t>コウホウブンカ</t>
    </rPh>
    <rPh sb="4" eb="6">
      <t>ガイコウ</t>
    </rPh>
    <rPh sb="6" eb="9">
      <t>センリャクカ</t>
    </rPh>
    <phoneticPr fontId="5"/>
  </si>
  <si>
    <t>課長　熊谷　直樹</t>
    <rPh sb="0" eb="2">
      <t>カチョウ</t>
    </rPh>
    <rPh sb="3" eb="5">
      <t>クマガイ</t>
    </rPh>
    <rPh sb="6" eb="8">
      <t>ナオキ</t>
    </rPh>
    <phoneticPr fontId="5"/>
  </si>
  <si>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phoneticPr fontId="5"/>
  </si>
  <si>
    <t>主要国に所在する在外公館において、当該国の研究機関が行う日本関連のセミナー・講演会等の機動的な支援や、日系・親日団体が行う日本関係行事のきめ細かな支援を行う。</t>
    <phoneticPr fontId="5"/>
  </si>
  <si>
    <t>-</t>
    <phoneticPr fontId="5"/>
  </si>
  <si>
    <t>-</t>
    <phoneticPr fontId="5"/>
  </si>
  <si>
    <t>諸謝金</t>
    <rPh sb="0" eb="1">
      <t>ショ</t>
    </rPh>
    <rPh sb="1" eb="3">
      <t>シャキン</t>
    </rPh>
    <phoneticPr fontId="5"/>
  </si>
  <si>
    <t>○</t>
  </si>
  <si>
    <t>外務省設置法第４条
外務省組織例第３条及び第24条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</si>
  <si>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</si>
  <si>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主な支援事業の参加者の対日理解度の促進</t>
    <rPh sb="0" eb="1">
      <t>オモ</t>
    </rPh>
    <rPh sb="2" eb="4">
      <t>シエン</t>
    </rPh>
    <rPh sb="4" eb="6">
      <t>ジギョウ</t>
    </rPh>
    <rPh sb="7" eb="10">
      <t>サンカシャ</t>
    </rPh>
    <rPh sb="11" eb="13">
      <t>タイニチ</t>
    </rPh>
    <rPh sb="13" eb="16">
      <t>リカイド</t>
    </rPh>
    <rPh sb="17" eb="19">
      <t>ソクシン</t>
    </rPh>
    <phoneticPr fontId="5"/>
  </si>
  <si>
    <t>参加者アンケートにおいて，日本に対する親しみや理解が増したといった質問に対して好意的に回答する割合</t>
    <rPh sb="0" eb="3">
      <t>サンカシャ</t>
    </rPh>
    <rPh sb="13" eb="15">
      <t>ニホン</t>
    </rPh>
    <rPh sb="16" eb="17">
      <t>タイ</t>
    </rPh>
    <rPh sb="19" eb="20">
      <t>シタ</t>
    </rPh>
    <rPh sb="23" eb="25">
      <t>リカイ</t>
    </rPh>
    <rPh sb="26" eb="27">
      <t>マ</t>
    </rPh>
    <rPh sb="33" eb="35">
      <t>シツモン</t>
    </rPh>
    <rPh sb="36" eb="37">
      <t>タイ</t>
    </rPh>
    <rPh sb="39" eb="42">
      <t>コウイテキ</t>
    </rPh>
    <rPh sb="43" eb="45">
      <t>カイトウ</t>
    </rPh>
    <rPh sb="47" eb="49">
      <t>ワリアイ</t>
    </rPh>
    <phoneticPr fontId="5"/>
  </si>
  <si>
    <t>％</t>
    <phoneticPr fontId="5"/>
  </si>
  <si>
    <t>現地の大学・研究機関等による対日理解増進に資する行事等の開催支援件数</t>
    <rPh sb="0" eb="2">
      <t>ゲンチ</t>
    </rPh>
    <rPh sb="3" eb="5">
      <t>ダイガク</t>
    </rPh>
    <rPh sb="6" eb="8">
      <t>ケンキュウ</t>
    </rPh>
    <rPh sb="8" eb="10">
      <t>キカン</t>
    </rPh>
    <rPh sb="10" eb="11">
      <t>トウ</t>
    </rPh>
    <rPh sb="14" eb="16">
      <t>タイニチ</t>
    </rPh>
    <rPh sb="16" eb="18">
      <t>リカイ</t>
    </rPh>
    <rPh sb="18" eb="20">
      <t>ゾウシン</t>
    </rPh>
    <rPh sb="21" eb="22">
      <t>シ</t>
    </rPh>
    <rPh sb="24" eb="26">
      <t>ギョウジ</t>
    </rPh>
    <rPh sb="26" eb="27">
      <t>トウ</t>
    </rPh>
    <rPh sb="28" eb="30">
      <t>カイサイ</t>
    </rPh>
    <rPh sb="30" eb="32">
      <t>シエン</t>
    </rPh>
    <rPh sb="32" eb="34">
      <t>ケンスウ</t>
    </rPh>
    <phoneticPr fontId="5"/>
  </si>
  <si>
    <t>在外公館による海外研究機関等支援経費／事業件数　　　　　　　　　　　　　　</t>
    <rPh sb="0" eb="2">
      <t>ザイガイ</t>
    </rPh>
    <rPh sb="2" eb="4">
      <t>コウカン</t>
    </rPh>
    <rPh sb="7" eb="9">
      <t>カイガイ</t>
    </rPh>
    <rPh sb="9" eb="11">
      <t>ケンキュウ</t>
    </rPh>
    <rPh sb="11" eb="13">
      <t>キカン</t>
    </rPh>
    <rPh sb="13" eb="14">
      <t>トウ</t>
    </rPh>
    <rPh sb="14" eb="16">
      <t>シエン</t>
    </rPh>
    <rPh sb="16" eb="18">
      <t>ケイヒ</t>
    </rPh>
    <rPh sb="19" eb="21">
      <t>ジギョウ</t>
    </rPh>
    <rPh sb="21" eb="23">
      <t>ケンスウ</t>
    </rPh>
    <phoneticPr fontId="5"/>
  </si>
  <si>
    <t>25百万/32</t>
    <rPh sb="2" eb="4">
      <t>ヒャクマン</t>
    </rPh>
    <phoneticPr fontId="5"/>
  </si>
  <si>
    <t>40百万/50</t>
    <rPh sb="2" eb="4">
      <t>ヒャクマン</t>
    </rPh>
    <phoneticPr fontId="5"/>
  </si>
  <si>
    <t>27百万/42</t>
    <rPh sb="2" eb="4">
      <t>ヒャクマン</t>
    </rPh>
    <phoneticPr fontId="5"/>
  </si>
  <si>
    <t>件</t>
    <rPh sb="0" eb="1">
      <t>ケン</t>
    </rPh>
    <phoneticPr fontId="5"/>
  </si>
  <si>
    <t>無</t>
  </si>
  <si>
    <t>‐</t>
  </si>
  <si>
    <t>Observer Research Foundationコルカタ支部</t>
    <phoneticPr fontId="5"/>
  </si>
  <si>
    <t>ヘブライ大学</t>
    <rPh sb="4" eb="6">
      <t>ダイガク</t>
    </rPh>
    <phoneticPr fontId="5"/>
  </si>
  <si>
    <t>マクドナルド・ローリエ研究所</t>
    <rPh sb="11" eb="14">
      <t>ケンキュウジョ</t>
    </rPh>
    <phoneticPr fontId="5"/>
  </si>
  <si>
    <t>遼寧大学日本研究所</t>
    <phoneticPr fontId="5"/>
  </si>
  <si>
    <t>タフツ大学フレッチャースクール</t>
    <phoneticPr fontId="5"/>
  </si>
  <si>
    <t>経済情報センター</t>
    <phoneticPr fontId="5"/>
  </si>
  <si>
    <t>レネ・カサン財団</t>
    <rPh sb="6" eb="8">
      <t>ザイダン</t>
    </rPh>
    <phoneticPr fontId="5"/>
  </si>
  <si>
    <t>ラプラタ大学日本研究センター</t>
    <rPh sb="4" eb="6">
      <t>ダイガク</t>
    </rPh>
    <rPh sb="6" eb="8">
      <t>ニホン</t>
    </rPh>
    <rPh sb="8" eb="10">
      <t>ケンキュウ</t>
    </rPh>
    <phoneticPr fontId="5"/>
  </si>
  <si>
    <t>メキシコ自治工科大学</t>
    <rPh sb="4" eb="6">
      <t>ジチ</t>
    </rPh>
    <rPh sb="6" eb="10">
      <t>コウカダイガク</t>
    </rPh>
    <phoneticPr fontId="5"/>
  </si>
  <si>
    <t>ブリュイエール研究所</t>
    <rPh sb="7" eb="10">
      <t>ケンキュウジョ</t>
    </rPh>
    <phoneticPr fontId="5"/>
  </si>
  <si>
    <t>-</t>
    <phoneticPr fontId="5"/>
  </si>
  <si>
    <t>セミナーの開催</t>
    <rPh sb="5" eb="7">
      <t>カイサイ</t>
    </rPh>
    <phoneticPr fontId="5"/>
  </si>
  <si>
    <t>シンポジウムの開催</t>
    <rPh sb="7" eb="9">
      <t>カイサイ</t>
    </rPh>
    <phoneticPr fontId="5"/>
  </si>
  <si>
    <t>諸謝金</t>
    <rPh sb="0" eb="1">
      <t>ショ</t>
    </rPh>
    <rPh sb="1" eb="3">
      <t>シャキン</t>
    </rPh>
    <phoneticPr fontId="5"/>
  </si>
  <si>
    <t>講師招聘費，通訳費等</t>
    <rPh sb="0" eb="2">
      <t>コウシ</t>
    </rPh>
    <rPh sb="2" eb="4">
      <t>ショウヘイ</t>
    </rPh>
    <rPh sb="4" eb="5">
      <t>ヒ</t>
    </rPh>
    <rPh sb="6" eb="8">
      <t>ツウヤク</t>
    </rPh>
    <rPh sb="8" eb="9">
      <t>ヒ</t>
    </rPh>
    <rPh sb="9" eb="10">
      <t>トウ</t>
    </rPh>
    <phoneticPr fontId="5"/>
  </si>
  <si>
    <t>外務省</t>
  </si>
  <si>
    <t>百万円</t>
    <rPh sb="0" eb="2">
      <t>ヒャクマン</t>
    </rPh>
    <rPh sb="2" eb="3">
      <t>エン</t>
    </rPh>
    <phoneticPr fontId="5"/>
  </si>
  <si>
    <t>経費/件数</t>
    <rPh sb="0" eb="2">
      <t>ケイヒ</t>
    </rPh>
    <rPh sb="3" eb="5">
      <t>ケンスウ</t>
    </rPh>
    <phoneticPr fontId="5"/>
  </si>
  <si>
    <t>-</t>
    <phoneticPr fontId="5"/>
  </si>
  <si>
    <t>-</t>
    <phoneticPr fontId="5"/>
  </si>
  <si>
    <t>基本目標Ⅲ　広報，文化交流及び報道対策：広報，文化交流及び報道対策を有機的に連携させて，海外における対日理解の促進親日感の醸成を図るとともに，国内外における我が国外交政策への理解を増進し，もって日本外交を展開する上での環境を整備すること</t>
    <rPh sb="0" eb="2">
      <t>キホン</t>
    </rPh>
    <rPh sb="2" eb="4">
      <t>モクヒョウ</t>
    </rPh>
    <phoneticPr fontId="5"/>
  </si>
  <si>
    <t>施策Ⅲ－１　国内広報・海外広報・IT広報・文化交流・報道対策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</si>
  <si>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</si>
  <si>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</si>
  <si>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主要国に所在する在外公館において，現地の研究機関等が主催する日本関連のセミナー・講演会等の機動的な支援や，日系・親日団体が主催する日本関連行事のきめ細かな支援を行う。これらの事業により，現地の民間機関・団体を通じた対日理解増進に寄与する。</t>
    <rPh sb="0" eb="3">
      <t>シュヨウコク</t>
    </rPh>
    <rPh sb="4" eb="6">
      <t>ショザイ</t>
    </rPh>
    <rPh sb="8" eb="10">
      <t>ザイガイ</t>
    </rPh>
    <rPh sb="10" eb="12">
      <t>コウカン</t>
    </rPh>
    <rPh sb="17" eb="19">
      <t>ゲンチ</t>
    </rPh>
    <rPh sb="20" eb="22">
      <t>ケンキュウ</t>
    </rPh>
    <rPh sb="22" eb="24">
      <t>キカン</t>
    </rPh>
    <rPh sb="24" eb="25">
      <t>トウ</t>
    </rPh>
    <rPh sb="26" eb="28">
      <t>シュサイ</t>
    </rPh>
    <rPh sb="30" eb="32">
      <t>ニホン</t>
    </rPh>
    <rPh sb="32" eb="34">
      <t>カンレン</t>
    </rPh>
    <rPh sb="40" eb="43">
      <t>コウエンカイ</t>
    </rPh>
    <rPh sb="43" eb="44">
      <t>トウ</t>
    </rPh>
    <rPh sb="45" eb="48">
      <t>キドウテキ</t>
    </rPh>
    <rPh sb="49" eb="51">
      <t>シエン</t>
    </rPh>
    <rPh sb="53" eb="55">
      <t>ニッケイ</t>
    </rPh>
    <rPh sb="56" eb="58">
      <t>シンニチ</t>
    </rPh>
    <rPh sb="58" eb="60">
      <t>ダンタイ</t>
    </rPh>
    <rPh sb="61" eb="63">
      <t>シュサイ</t>
    </rPh>
    <rPh sb="65" eb="67">
      <t>ニホン</t>
    </rPh>
    <rPh sb="67" eb="69">
      <t>カンレン</t>
    </rPh>
    <rPh sb="69" eb="71">
      <t>ギョウジ</t>
    </rPh>
    <rPh sb="74" eb="75">
      <t>コマ</t>
    </rPh>
    <rPh sb="77" eb="79">
      <t>シエン</t>
    </rPh>
    <rPh sb="80" eb="81">
      <t>オコナ</t>
    </rPh>
    <rPh sb="87" eb="89">
      <t>ジギョウ</t>
    </rPh>
    <rPh sb="93" eb="95">
      <t>ゲンチ</t>
    </rPh>
    <rPh sb="96" eb="98">
      <t>ミンカン</t>
    </rPh>
    <rPh sb="98" eb="100">
      <t>キカン</t>
    </rPh>
    <rPh sb="101" eb="103">
      <t>ダンタイ</t>
    </rPh>
    <rPh sb="104" eb="105">
      <t>ツウ</t>
    </rPh>
    <rPh sb="107" eb="109">
      <t>タイニチ</t>
    </rPh>
    <rPh sb="109" eb="111">
      <t>リカイ</t>
    </rPh>
    <rPh sb="111" eb="113">
      <t>ゾウシン</t>
    </rPh>
    <rPh sb="114" eb="116">
      <t>キヨ</t>
    </rPh>
    <phoneticPr fontId="5"/>
  </si>
  <si>
    <t>対外発信を通じて親日感情の醸成及び対日理解の促進を図ることは，国際社会における我が国の立場を高めることに寄与し，我が国の国益にしするお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72" eb="74">
      <t>コクミン</t>
    </rPh>
    <rPh sb="75" eb="77">
      <t>シャカイ</t>
    </rPh>
    <rPh sb="82" eb="84">
      <t>テキカク</t>
    </rPh>
    <rPh sb="85" eb="87">
      <t>ハンエイ</t>
    </rPh>
    <phoneticPr fontId="5"/>
  </si>
  <si>
    <t>諸外国政府との窓口であり，現地の民間団体等とも関係を構築している在外公館を有する外務省は，総合的にみて唯一の実施機関である。</t>
    <rPh sb="0" eb="3">
      <t>ショガイコク</t>
    </rPh>
    <rPh sb="3" eb="5">
      <t>セイフ</t>
    </rPh>
    <rPh sb="7" eb="9">
      <t>マドグチ</t>
    </rPh>
    <rPh sb="13" eb="15">
      <t>ゲンチ</t>
    </rPh>
    <rPh sb="16" eb="18">
      <t>ミンカン</t>
    </rPh>
    <rPh sb="18" eb="20">
      <t>ダンタイ</t>
    </rPh>
    <rPh sb="20" eb="21">
      <t>トウ</t>
    </rPh>
    <rPh sb="23" eb="25">
      <t>カンケイ</t>
    </rPh>
    <rPh sb="26" eb="28">
      <t>コウチク</t>
    </rPh>
    <rPh sb="32" eb="34">
      <t>ザイガイ</t>
    </rPh>
    <rPh sb="34" eb="36">
      <t>コウカン</t>
    </rPh>
    <rPh sb="37" eb="38">
      <t>ユウ</t>
    </rPh>
    <rPh sb="40" eb="43">
      <t>ガイムショウ</t>
    </rPh>
    <rPh sb="45" eb="48">
      <t>ソウゴウテキ</t>
    </rPh>
    <rPh sb="51" eb="53">
      <t>ユイイツ</t>
    </rPh>
    <rPh sb="54" eb="56">
      <t>ジッシ</t>
    </rPh>
    <rPh sb="56" eb="58">
      <t>キカン</t>
    </rPh>
    <phoneticPr fontId="5"/>
  </si>
  <si>
    <t>海外の民間団体等への支援を通じた発信は，親日感情の醸成及び対日理解の促進を図るものであり，政策目的の達成手段として必要かつ適切であり，優先度が高い事業である。</t>
    <rPh sb="0" eb="2">
      <t>カイガイ</t>
    </rPh>
    <rPh sb="3" eb="5">
      <t>ミンカン</t>
    </rPh>
    <rPh sb="5" eb="7">
      <t>ダンタイ</t>
    </rPh>
    <rPh sb="7" eb="8">
      <t>トウ</t>
    </rPh>
    <rPh sb="10" eb="12">
      <t>シエン</t>
    </rPh>
    <rPh sb="13" eb="14">
      <t>ツウ</t>
    </rPh>
    <rPh sb="16" eb="18">
      <t>ハッシン</t>
    </rPh>
    <rPh sb="20" eb="22">
      <t>シンニチ</t>
    </rPh>
    <rPh sb="22" eb="24">
      <t>カンジョウ</t>
    </rPh>
    <rPh sb="25" eb="27">
      <t>ジョウセイ</t>
    </rPh>
    <rPh sb="27" eb="28">
      <t>オヨ</t>
    </rPh>
    <rPh sb="29" eb="31">
      <t>タイニチ</t>
    </rPh>
    <rPh sb="31" eb="33">
      <t>リカイ</t>
    </rPh>
    <rPh sb="34" eb="36">
      <t>ソクシン</t>
    </rPh>
    <rPh sb="37" eb="38">
      <t>ハカ</t>
    </rPh>
    <rPh sb="45" eb="47">
      <t>セイサク</t>
    </rPh>
    <rPh sb="47" eb="49">
      <t>モクテキ</t>
    </rPh>
    <rPh sb="50" eb="52">
      <t>タッセイ</t>
    </rPh>
    <rPh sb="52" eb="54">
      <t>シュダン</t>
    </rPh>
    <rPh sb="57" eb="59">
      <t>ヒツヨウ</t>
    </rPh>
    <rPh sb="61" eb="63">
      <t>テキセツ</t>
    </rPh>
    <rPh sb="67" eb="70">
      <t>ユウセンド</t>
    </rPh>
    <rPh sb="71" eb="72">
      <t>タカ</t>
    </rPh>
    <rPh sb="73" eb="75">
      <t>ジギョウ</t>
    </rPh>
    <phoneticPr fontId="5"/>
  </si>
  <si>
    <t>在外公館において，機動的でありながらも透明性の高い執行のため，事前・事後審査を確実に行いつつ，費用対効果の高い支出先を適切に選定している。</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rPh sb="47" eb="49">
      <t>ヒヨウ</t>
    </rPh>
    <rPh sb="49" eb="50">
      <t>タイ</t>
    </rPh>
    <rPh sb="50" eb="52">
      <t>コウカ</t>
    </rPh>
    <rPh sb="53" eb="54">
      <t>タカ</t>
    </rPh>
    <rPh sb="55" eb="58">
      <t>シシュツサキ</t>
    </rPh>
    <rPh sb="59" eb="61">
      <t>テキセツ</t>
    </rPh>
    <rPh sb="62" eb="64">
      <t>センテイ</t>
    </rPh>
    <phoneticPr fontId="5"/>
  </si>
  <si>
    <t>在外公館において，機動的でありながらも透明性の高い執行のため，事前・事後審査を確実に行う。</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phoneticPr fontId="5"/>
  </si>
  <si>
    <t>現地研究機関等の側にも会場提供など負担を求め，費目・使途は事業目的に即して真に必要なものに限定している。</t>
    <rPh sb="0" eb="2">
      <t>ゲンチ</t>
    </rPh>
    <rPh sb="2" eb="4">
      <t>ケンキュウ</t>
    </rPh>
    <rPh sb="4" eb="6">
      <t>キカン</t>
    </rPh>
    <rPh sb="6" eb="7">
      <t>トウ</t>
    </rPh>
    <rPh sb="8" eb="9">
      <t>ガワ</t>
    </rPh>
    <rPh sb="11" eb="13">
      <t>カイジョウ</t>
    </rPh>
    <rPh sb="13" eb="15">
      <t>テイキョウ</t>
    </rPh>
    <rPh sb="17" eb="19">
      <t>フタン</t>
    </rPh>
    <rPh sb="20" eb="21">
      <t>モト</t>
    </rPh>
    <rPh sb="23" eb="25">
      <t>ヒモク</t>
    </rPh>
    <rPh sb="26" eb="28">
      <t>シト</t>
    </rPh>
    <rPh sb="29" eb="31">
      <t>ジギョウ</t>
    </rPh>
    <rPh sb="31" eb="33">
      <t>モクテキ</t>
    </rPh>
    <rPh sb="34" eb="35">
      <t>ソク</t>
    </rPh>
    <rPh sb="37" eb="38">
      <t>シン</t>
    </rPh>
    <rPh sb="39" eb="41">
      <t>ヒツヨウ</t>
    </rPh>
    <rPh sb="45" eb="47">
      <t>ゲンテイ</t>
    </rPh>
    <phoneticPr fontId="5"/>
  </si>
  <si>
    <t>現地の民間団体等に広報・発信を担ってもらうことで，より効果的かつ効率的に対日理解を深めることができる。</t>
    <rPh sb="0" eb="2">
      <t>ゲンチ</t>
    </rPh>
    <rPh sb="3" eb="5">
      <t>ミンカン</t>
    </rPh>
    <rPh sb="5" eb="7">
      <t>ダンタイ</t>
    </rPh>
    <rPh sb="7" eb="8">
      <t>トウ</t>
    </rPh>
    <rPh sb="9" eb="11">
      <t>コウホウ</t>
    </rPh>
    <rPh sb="12" eb="14">
      <t>ハッシン</t>
    </rPh>
    <rPh sb="15" eb="16">
      <t>ニナ</t>
    </rPh>
    <rPh sb="27" eb="30">
      <t>コウカテキ</t>
    </rPh>
    <rPh sb="32" eb="35">
      <t>コウリツテキ</t>
    </rPh>
    <rPh sb="36" eb="38">
      <t>タイニチ</t>
    </rPh>
    <rPh sb="38" eb="40">
      <t>リカイ</t>
    </rPh>
    <rPh sb="41" eb="42">
      <t>フカ</t>
    </rPh>
    <phoneticPr fontId="5"/>
  </si>
  <si>
    <t>対日理解の増進に高い効果があることについて，アンケートの結果により確認している。</t>
    <rPh sb="0" eb="2">
      <t>タイニチ</t>
    </rPh>
    <rPh sb="2" eb="4">
      <t>リカイ</t>
    </rPh>
    <rPh sb="5" eb="7">
      <t>ゾウシン</t>
    </rPh>
    <rPh sb="8" eb="9">
      <t>タカ</t>
    </rPh>
    <rPh sb="10" eb="12">
      <t>コウカ</t>
    </rPh>
    <rPh sb="28" eb="30">
      <t>ケッカ</t>
    </rPh>
    <rPh sb="33" eb="35">
      <t>カクニン</t>
    </rPh>
    <phoneticPr fontId="5"/>
  </si>
  <si>
    <t>一部の事業が想定よりも少額の予算で実施できたため，件数を増やし，より幅広い層への対日理解促進を図った。</t>
    <rPh sb="0" eb="2">
      <t>イチブ</t>
    </rPh>
    <rPh sb="3" eb="5">
      <t>ジギョウ</t>
    </rPh>
    <rPh sb="6" eb="8">
      <t>ソウテイ</t>
    </rPh>
    <rPh sb="11" eb="13">
      <t>ショウガク</t>
    </rPh>
    <rPh sb="14" eb="16">
      <t>ヨサン</t>
    </rPh>
    <rPh sb="17" eb="19">
      <t>ジッシ</t>
    </rPh>
    <rPh sb="25" eb="27">
      <t>ケンスウ</t>
    </rPh>
    <rPh sb="28" eb="29">
      <t>フ</t>
    </rPh>
    <rPh sb="34" eb="36">
      <t>ハバヒロ</t>
    </rPh>
    <rPh sb="37" eb="38">
      <t>ソウ</t>
    </rPh>
    <rPh sb="40" eb="42">
      <t>タイニチ</t>
    </rPh>
    <rPh sb="42" eb="44">
      <t>リカイ</t>
    </rPh>
    <rPh sb="44" eb="46">
      <t>ソクシン</t>
    </rPh>
    <rPh sb="47" eb="48">
      <t>ハカ</t>
    </rPh>
    <phoneticPr fontId="5"/>
  </si>
  <si>
    <t>事業開始の年度より，引き続き当初目標を上回る成果が得られている。また，国・地域によって，メディア（報道・SNS含む）での取り上げられ方が異なるなど，諸外国それぞれで異なる広報環境を踏まえ，当該事業の広報対象や期待される効果を勘案の上，各実施公館において発信するメッセージやツールの工夫を促している。以上のような性格も踏まえ，より費用対効果の高い事業を引き続き実施すべく，各種指標を検討・活用する必要がある。</t>
    <rPh sb="0" eb="2">
      <t>ジギョウ</t>
    </rPh>
    <rPh sb="2" eb="4">
      <t>カイシ</t>
    </rPh>
    <rPh sb="5" eb="7">
      <t>ネンド</t>
    </rPh>
    <rPh sb="10" eb="11">
      <t>ヒ</t>
    </rPh>
    <rPh sb="12" eb="13">
      <t>ツヅ</t>
    </rPh>
    <rPh sb="14" eb="16">
      <t>トウショ</t>
    </rPh>
    <rPh sb="16" eb="18">
      <t>モクヒョウ</t>
    </rPh>
    <rPh sb="19" eb="21">
      <t>ウワマワ</t>
    </rPh>
    <rPh sb="22" eb="24">
      <t>セイカ</t>
    </rPh>
    <rPh sb="25" eb="26">
      <t>エ</t>
    </rPh>
    <rPh sb="35" eb="36">
      <t>クニ</t>
    </rPh>
    <rPh sb="37" eb="39">
      <t>チイキ</t>
    </rPh>
    <rPh sb="49" eb="51">
      <t>ホウドウ</t>
    </rPh>
    <rPh sb="55" eb="56">
      <t>フク</t>
    </rPh>
    <rPh sb="60" eb="61">
      <t>ト</t>
    </rPh>
    <rPh sb="62" eb="63">
      <t>ア</t>
    </rPh>
    <rPh sb="66" eb="67">
      <t>カタ</t>
    </rPh>
    <rPh sb="68" eb="69">
      <t>コト</t>
    </rPh>
    <rPh sb="74" eb="77">
      <t>ショガイコク</t>
    </rPh>
    <rPh sb="82" eb="83">
      <t>コト</t>
    </rPh>
    <rPh sb="85" eb="87">
      <t>コウホウ</t>
    </rPh>
    <rPh sb="87" eb="89">
      <t>カンキョウ</t>
    </rPh>
    <rPh sb="90" eb="91">
      <t>フ</t>
    </rPh>
    <rPh sb="94" eb="96">
      <t>トウガイ</t>
    </rPh>
    <rPh sb="96" eb="98">
      <t>ジギョウ</t>
    </rPh>
    <rPh sb="99" eb="101">
      <t>コウホウ</t>
    </rPh>
    <rPh sb="101" eb="103">
      <t>タイショウ</t>
    </rPh>
    <rPh sb="104" eb="106">
      <t>キタイ</t>
    </rPh>
    <rPh sb="109" eb="111">
      <t>コウカ</t>
    </rPh>
    <rPh sb="112" eb="114">
      <t>カンアン</t>
    </rPh>
    <rPh sb="115" eb="116">
      <t>ウエ</t>
    </rPh>
    <rPh sb="117" eb="118">
      <t>カク</t>
    </rPh>
    <phoneticPr fontId="5"/>
  </si>
  <si>
    <t>予算の戦略的・効果的な活用に一層留意し，各在外公館からの実施計画案の段階から，見込まれる成果やそのための広報の工夫等についての記載を求め，それらを本省における広報外交の基本方針等も踏まえて精査した上で，採用案件を決定している。また，機関支援の性格も踏まえ，今後重点的に我が国の政策が発信可能な案件をより重点的に支援するなど，今後も国際情勢及び外交政策上の優先順位を踏まえ，高い効果の見込まれる案件に対して，的確に支援を行うように努める。</t>
    <rPh sb="0" eb="2">
      <t>ヨサン</t>
    </rPh>
    <rPh sb="3" eb="6">
      <t>センリャクテキ</t>
    </rPh>
    <rPh sb="7" eb="10">
      <t>コウカテキ</t>
    </rPh>
    <rPh sb="11" eb="13">
      <t>カツヨウ</t>
    </rPh>
    <rPh sb="14" eb="16">
      <t>イッソウ</t>
    </rPh>
    <rPh sb="16" eb="18">
      <t>リュウイ</t>
    </rPh>
    <rPh sb="20" eb="21">
      <t>カク</t>
    </rPh>
    <rPh sb="21" eb="23">
      <t>ザイガイ</t>
    </rPh>
    <rPh sb="23" eb="25">
      <t>コウカン</t>
    </rPh>
    <rPh sb="28" eb="30">
      <t>ジッシ</t>
    </rPh>
    <rPh sb="30" eb="32">
      <t>ケイカク</t>
    </rPh>
    <rPh sb="32" eb="33">
      <t>アン</t>
    </rPh>
    <rPh sb="34" eb="36">
      <t>ダンカイ</t>
    </rPh>
    <rPh sb="39" eb="41">
      <t>ミコ</t>
    </rPh>
    <rPh sb="44" eb="46">
      <t>セイカ</t>
    </rPh>
    <rPh sb="52" eb="54">
      <t>コウホウ</t>
    </rPh>
    <rPh sb="55" eb="57">
      <t>クフウ</t>
    </rPh>
    <rPh sb="57" eb="58">
      <t>トウ</t>
    </rPh>
    <rPh sb="63" eb="65">
      <t>キサイ</t>
    </rPh>
    <rPh sb="66" eb="67">
      <t>モト</t>
    </rPh>
    <rPh sb="73" eb="75">
      <t>ホンショウ</t>
    </rPh>
    <rPh sb="79" eb="81">
      <t>コウホウ</t>
    </rPh>
    <rPh sb="81" eb="83">
      <t>ガイコウ</t>
    </rPh>
    <rPh sb="94" eb="96">
      <t>セイサ</t>
    </rPh>
    <rPh sb="98" eb="99">
      <t>ウエ</t>
    </rPh>
    <rPh sb="101" eb="103">
      <t>サイヨウ</t>
    </rPh>
    <rPh sb="103" eb="105">
      <t>アンケン</t>
    </rPh>
    <rPh sb="106" eb="108">
      <t>ケッテイ</t>
    </rPh>
    <rPh sb="116" eb="120">
      <t>キカンシエン</t>
    </rPh>
    <rPh sb="121" eb="123">
      <t>セイカク</t>
    </rPh>
    <rPh sb="124" eb="125">
      <t>フ</t>
    </rPh>
    <rPh sb="128" eb="130">
      <t>コンゴ</t>
    </rPh>
    <rPh sb="130" eb="132">
      <t>ジュウテン</t>
    </rPh>
    <rPh sb="132" eb="133">
      <t>テキ</t>
    </rPh>
    <rPh sb="134" eb="135">
      <t>ワ</t>
    </rPh>
    <rPh sb="136" eb="137">
      <t>クニ</t>
    </rPh>
    <rPh sb="138" eb="140">
      <t>セイサク</t>
    </rPh>
    <rPh sb="141" eb="143">
      <t>ハッシン</t>
    </rPh>
    <rPh sb="143" eb="145">
      <t>カノウ</t>
    </rPh>
    <rPh sb="146" eb="148">
      <t>アンケン</t>
    </rPh>
    <rPh sb="151" eb="154">
      <t>ジュウテンテキ</t>
    </rPh>
    <rPh sb="155" eb="157">
      <t>シエン</t>
    </rPh>
    <rPh sb="162" eb="164">
      <t>コンゴ</t>
    </rPh>
    <rPh sb="165" eb="167">
      <t>コクサイ</t>
    </rPh>
    <rPh sb="167" eb="169">
      <t>ジョウセイ</t>
    </rPh>
    <rPh sb="169" eb="170">
      <t>オヨ</t>
    </rPh>
    <rPh sb="171" eb="173">
      <t>ガイコウ</t>
    </rPh>
    <rPh sb="173" eb="176">
      <t>セイサクジョウ</t>
    </rPh>
    <rPh sb="177" eb="179">
      <t>ユウセン</t>
    </rPh>
    <rPh sb="179" eb="181">
      <t>ジュンイ</t>
    </rPh>
    <rPh sb="182" eb="183">
      <t>フ</t>
    </rPh>
    <rPh sb="186" eb="187">
      <t>タカ</t>
    </rPh>
    <rPh sb="188" eb="190">
      <t>コウカ</t>
    </rPh>
    <rPh sb="191" eb="193">
      <t>ミコ</t>
    </rPh>
    <rPh sb="196" eb="198">
      <t>アンケン</t>
    </rPh>
    <rPh sb="199" eb="200">
      <t>タイ</t>
    </rPh>
    <rPh sb="203" eb="205">
      <t>テキカク</t>
    </rPh>
    <rPh sb="206" eb="208">
      <t>シエン</t>
    </rPh>
    <rPh sb="209" eb="210">
      <t>オコナ</t>
    </rPh>
    <rPh sb="214" eb="215">
      <t>ツト</t>
    </rPh>
    <phoneticPr fontId="5"/>
  </si>
  <si>
    <t>新27-0024</t>
    <rPh sb="0" eb="1">
      <t>シン</t>
    </rPh>
    <phoneticPr fontId="5"/>
  </si>
  <si>
    <t>103</t>
    <phoneticPr fontId="5"/>
  </si>
  <si>
    <t>-</t>
    <phoneticPr fontId="5"/>
  </si>
  <si>
    <t>-</t>
    <phoneticPr fontId="5"/>
  </si>
  <si>
    <t>28百万/27</t>
    <rPh sb="2" eb="4">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</si>
</sst>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5602</xdr:colOff>
      <xdr:row>744</xdr:row>
      <xdr:rowOff>0</xdr:rowOff>
    </xdr:from>
    <xdr:to>
      <xdr:col>45</xdr:col>
      <xdr:colOff>127426</xdr:colOff>
      <xdr:row>747</xdr:row>
      <xdr:rowOff>172973</xdr:rowOff>
    </xdr:to>
    <xdr:sp macro="" textlink="">
      <xdr:nvSpPr>
        <xdr:cNvPr id="14" name="テキスト ボックス 13"/>
        <xdr:cNvSpPr txBox="1"/>
      </xdr:nvSpPr>
      <xdr:spPr>
        <a:xfrm>
          <a:off x="2605927" y="38557200"/>
          <a:ext cx="6522624" cy="12302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ja-JP" altLang="en-US" sz="2000" b="1"/>
            <a:t>（</a:t>
          </a:r>
          <a:r>
            <a:rPr kumimoji="1" lang="en-US" altLang="ja-JP" sz="2000" b="1"/>
            <a:t>21</a:t>
          </a:r>
          <a:r>
            <a:rPr kumimoji="1" lang="ja-JP" altLang="en-US" sz="2000" b="1"/>
            <a:t>公館）</a:t>
          </a:r>
          <a:endParaRPr kumimoji="1" lang="en-US" altLang="ja-JP" sz="2000" b="1"/>
        </a:p>
        <a:p>
          <a:pPr algn="ctr"/>
          <a:r>
            <a:rPr kumimoji="1" lang="en-US" altLang="ja-JP" sz="2000" b="1"/>
            <a:t>27</a:t>
          </a:r>
          <a:r>
            <a:rPr kumimoji="1" lang="ja-JP" altLang="en-US" sz="2000" b="1"/>
            <a:t>百万円</a:t>
          </a:r>
          <a:endParaRPr kumimoji="1" lang="en-US" altLang="ja-JP" sz="2000" b="1"/>
        </a:p>
      </xdr:txBody>
    </xdr:sp>
    <xdr:clientData/>
  </xdr:twoCellAnchor>
  <xdr:twoCellAnchor>
    <xdr:from>
      <xdr:col>13</xdr:col>
      <xdr:colOff>0</xdr:colOff>
      <xdr:row>750</xdr:row>
      <xdr:rowOff>216274</xdr:rowOff>
    </xdr:from>
    <xdr:to>
      <xdr:col>45</xdr:col>
      <xdr:colOff>103413</xdr:colOff>
      <xdr:row>752</xdr:row>
      <xdr:rowOff>288951</xdr:rowOff>
    </xdr:to>
    <xdr:sp macro="" textlink="">
      <xdr:nvSpPr>
        <xdr:cNvPr id="15" name="テキスト ボックス 14"/>
        <xdr:cNvSpPr txBox="1"/>
      </xdr:nvSpPr>
      <xdr:spPr>
        <a:xfrm>
          <a:off x="2600325" y="40888024"/>
          <a:ext cx="6504213" cy="7775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（１件あたり約</a:t>
          </a:r>
          <a:r>
            <a:rPr kumimoji="1" lang="en-US" altLang="ja-JP" sz="1400" b="1"/>
            <a:t>1.2</a:t>
          </a:r>
          <a:r>
            <a:rPr kumimoji="1" lang="ja-JP" altLang="en-US" sz="1400" b="1"/>
            <a:t>百万円）</a:t>
          </a:r>
        </a:p>
      </xdr:txBody>
    </xdr:sp>
    <xdr:clientData/>
  </xdr:twoCellAnchor>
  <xdr:twoCellAnchor>
    <xdr:from>
      <xdr:col>29</xdr:col>
      <xdr:colOff>76039</xdr:colOff>
      <xdr:row>747</xdr:row>
      <xdr:rowOff>318167</xdr:rowOff>
    </xdr:from>
    <xdr:to>
      <xdr:col>30</xdr:col>
      <xdr:colOff>115819</xdr:colOff>
      <xdr:row>750</xdr:row>
      <xdr:rowOff>87406</xdr:rowOff>
    </xdr:to>
    <xdr:sp macro="" textlink="">
      <xdr:nvSpPr>
        <xdr:cNvPr id="16" name="下矢印 15"/>
        <xdr:cNvSpPr/>
      </xdr:nvSpPr>
      <xdr:spPr>
        <a:xfrm>
          <a:off x="5876764" y="39932642"/>
          <a:ext cx="239805" cy="82651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37058</xdr:colOff>
      <xdr:row>748</xdr:row>
      <xdr:rowOff>33781</xdr:rowOff>
    </xdr:from>
    <xdr:to>
      <xdr:col>28</xdr:col>
      <xdr:colOff>60751</xdr:colOff>
      <xdr:row>749</xdr:row>
      <xdr:rowOff>123188</xdr:rowOff>
    </xdr:to>
    <xdr:sp macro="" textlink="">
      <xdr:nvSpPr>
        <xdr:cNvPr id="17" name="テキスト ボックス 16"/>
        <xdr:cNvSpPr txBox="1"/>
      </xdr:nvSpPr>
      <xdr:spPr>
        <a:xfrm>
          <a:off x="4437608" y="40000681"/>
          <a:ext cx="1223843" cy="441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clientData/>
  </xdr:twoCellAnchor>
  <xdr:twoCellAnchor>
    <xdr:from>
      <xdr:col>22</xdr:col>
      <xdr:colOff>133350</xdr:colOff>
      <xdr:row>753</xdr:row>
      <xdr:rowOff>121024</xdr:rowOff>
    </xdr:from>
    <xdr:to>
      <xdr:col>45</xdr:col>
      <xdr:colOff>170412</xdr:colOff>
      <xdr:row>755</xdr:row>
      <xdr:rowOff>81326</xdr:rowOff>
    </xdr:to>
    <xdr:sp macro="" textlink="">
      <xdr:nvSpPr>
        <xdr:cNvPr id="18" name="大かっこ 17"/>
        <xdr:cNvSpPr/>
      </xdr:nvSpPr>
      <xdr:spPr>
        <a:xfrm>
          <a:off x="4533900" y="41850049"/>
          <a:ext cx="4637637" cy="665152"/>
        </a:xfrm>
        <a:prstGeom prst="bracketPair">
          <a:avLst>
            <a:gd name="adj" fmla="val 97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講演謝礼、出席宿泊旅費、消耗品費、自動車借料、会場借料、機器等借料、会議費</a:t>
          </a:r>
        </a:p>
      </xdr:txBody>
    </xdr:sp>
    <xdr:clientData/>
  </xdr:twoCellAnchor>
  <xdr:twoCellAnchor>
    <xdr:from>
      <xdr:col>37</xdr:col>
      <xdr:colOff>8962</xdr:colOff>
      <xdr:row>749</xdr:row>
      <xdr:rowOff>128868</xdr:rowOff>
    </xdr:from>
    <xdr:to>
      <xdr:col>44</xdr:col>
      <xdr:colOff>15125</xdr:colOff>
      <xdr:row>750</xdr:row>
      <xdr:rowOff>79002</xdr:rowOff>
    </xdr:to>
    <xdr:sp macro="" textlink="">
      <xdr:nvSpPr>
        <xdr:cNvPr id="20" name="大かっこ 19"/>
        <xdr:cNvSpPr/>
      </xdr:nvSpPr>
      <xdr:spPr>
        <a:xfrm>
          <a:off x="7409887" y="40448193"/>
          <a:ext cx="1406338" cy="3025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85725</xdr:colOff>
      <xdr:row>749</xdr:row>
      <xdr:rowOff>95250</xdr:rowOff>
    </xdr:from>
    <xdr:to>
      <xdr:col>45</xdr:col>
      <xdr:colOff>30416</xdr:colOff>
      <xdr:row>750</xdr:row>
      <xdr:rowOff>155162</xdr:rowOff>
    </xdr:to>
    <xdr:sp macro="" textlink="">
      <xdr:nvSpPr>
        <xdr:cNvPr id="21" name="正方形/長方形 20"/>
        <xdr:cNvSpPr/>
      </xdr:nvSpPr>
      <xdr:spPr>
        <a:xfrm>
          <a:off x="7286625" y="40414575"/>
          <a:ext cx="1744916" cy="4123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97</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588</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560</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561</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58</v>
      </c>
      <c r="Q13" s="657"/>
      <c r="R13" s="657"/>
      <c r="S13" s="657"/>
      <c r="T13" s="657"/>
      <c r="U13" s="657"/>
      <c r="V13" s="658"/>
      <c r="W13" s="656">
        <v>31</v>
      </c>
      <c r="X13" s="657"/>
      <c r="Y13" s="657"/>
      <c r="Z13" s="657"/>
      <c r="AA13" s="657"/>
      <c r="AB13" s="657"/>
      <c r="AC13" s="658"/>
      <c r="AD13" s="656">
        <v>30</v>
      </c>
      <c r="AE13" s="657"/>
      <c r="AF13" s="657"/>
      <c r="AG13" s="657"/>
      <c r="AH13" s="657"/>
      <c r="AI13" s="657"/>
      <c r="AJ13" s="658"/>
      <c r="AK13" s="656">
        <v>28</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v>-11</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47</v>
      </c>
      <c r="Q18" s="878"/>
      <c r="R18" s="878"/>
      <c r="S18" s="878"/>
      <c r="T18" s="878"/>
      <c r="U18" s="878"/>
      <c r="V18" s="879"/>
      <c r="W18" s="877">
        <f>SUM(W13:AC17)</f>
        <v>31</v>
      </c>
      <c r="X18" s="878"/>
      <c r="Y18" s="878"/>
      <c r="Z18" s="878"/>
      <c r="AA18" s="878"/>
      <c r="AB18" s="878"/>
      <c r="AC18" s="879"/>
      <c r="AD18" s="877">
        <f>SUM(AD13:AJ17)</f>
        <v>30</v>
      </c>
      <c r="AE18" s="878"/>
      <c r="AF18" s="878"/>
      <c r="AG18" s="878"/>
      <c r="AH18" s="878"/>
      <c r="AI18" s="878"/>
      <c r="AJ18" s="879"/>
      <c r="AK18" s="877">
        <f>SUM(AK13:AQ17)</f>
        <v>28</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40</v>
      </c>
      <c r="Q19" s="657"/>
      <c r="R19" s="657"/>
      <c r="S19" s="657"/>
      <c r="T19" s="657"/>
      <c r="U19" s="657"/>
      <c r="V19" s="658"/>
      <c r="W19" s="656">
        <v>25</v>
      </c>
      <c r="X19" s="657"/>
      <c r="Y19" s="657"/>
      <c r="Z19" s="657"/>
      <c r="AA19" s="657"/>
      <c r="AB19" s="657"/>
      <c r="AC19" s="658"/>
      <c r="AD19" s="656">
        <v>27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0.85106382978723405</v>
      </c>
      <c r="Q20" s="311"/>
      <c r="R20" s="311"/>
      <c r="S20" s="311"/>
      <c r="T20" s="311"/>
      <c r="U20" s="311"/>
      <c r="V20" s="311"/>
      <c r="W20" s="311">
        <f t="shared" ref="W20" si="0">IF(W18=0, "-", SUM(W19)/W18)</f>
        <v>0.80645161290322576</v>
      </c>
      <c r="X20" s="311"/>
      <c r="Y20" s="311"/>
      <c r="Z20" s="311"/>
      <c r="AA20" s="311"/>
      <c r="AB20" s="311"/>
      <c r="AC20" s="311"/>
      <c r="AD20" s="311">
        <f t="shared" ref="AD20" si="1">IF(AD18=0, "-", SUM(AD19)/AD18)</f>
        <v>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0.68965517241379315</v>
      </c>
      <c r="Q21" s="311"/>
      <c r="R21" s="311"/>
      <c r="S21" s="311"/>
      <c r="T21" s="311"/>
      <c r="U21" s="311"/>
      <c r="V21" s="311"/>
      <c r="W21" s="311">
        <f t="shared" ref="W21" si="2">IF(W19=0, "-", SUM(W19)/SUM(W13,W14))</f>
        <v>0.80645161290322576</v>
      </c>
      <c r="X21" s="311"/>
      <c r="Y21" s="311"/>
      <c r="Z21" s="311"/>
      <c r="AA21" s="311"/>
      <c r="AB21" s="311"/>
      <c r="AC21" s="311"/>
      <c r="AD21" s="311">
        <f t="shared" ref="AD21" si="3">IF(AD19=0, "-", SUM(AD19)/SUM(AD13,AD14))</f>
        <v>0.9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558</v>
      </c>
      <c r="H23" s="951"/>
      <c r="I23" s="951"/>
      <c r="J23" s="951"/>
      <c r="K23" s="951"/>
      <c r="L23" s="951"/>
      <c r="M23" s="951"/>
      <c r="N23" s="951"/>
      <c r="O23" s="952"/>
      <c r="P23" s="917">
        <v>28</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28</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561</v>
      </c>
      <c r="AV31" s="192"/>
      <c r="AW31" s="394" t="s">
        <v>300</v>
      </c>
      <c r="AX31" s="395"/>
    </row>
    <row r="32" spans="1:50" ht="23.25" customHeight="1">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v>93</v>
      </c>
      <c r="AF32" s="212"/>
      <c r="AG32" s="212"/>
      <c r="AH32" s="212"/>
      <c r="AI32" s="211">
        <v>87</v>
      </c>
      <c r="AJ32" s="212"/>
      <c r="AK32" s="212"/>
      <c r="AL32" s="212"/>
      <c r="AM32" s="211">
        <v>88</v>
      </c>
      <c r="AN32" s="212"/>
      <c r="AO32" s="212"/>
      <c r="AP32" s="212"/>
      <c r="AQ32" s="333" t="s">
        <v>591</v>
      </c>
      <c r="AR32" s="200"/>
      <c r="AS32" s="200"/>
      <c r="AT32" s="334"/>
      <c r="AU32" s="212" t="s">
        <v>561</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70</v>
      </c>
      <c r="AF33" s="212"/>
      <c r="AG33" s="212"/>
      <c r="AH33" s="212"/>
      <c r="AI33" s="211">
        <v>70</v>
      </c>
      <c r="AJ33" s="212"/>
      <c r="AK33" s="212"/>
      <c r="AL33" s="212"/>
      <c r="AM33" s="211">
        <v>80</v>
      </c>
      <c r="AN33" s="212"/>
      <c r="AO33" s="212"/>
      <c r="AP33" s="212"/>
      <c r="AQ33" s="333">
        <v>80</v>
      </c>
      <c r="AR33" s="200"/>
      <c r="AS33" s="200"/>
      <c r="AT33" s="334"/>
      <c r="AU33" s="212" t="s">
        <v>561</v>
      </c>
      <c r="AV33" s="212"/>
      <c r="AW33" s="212"/>
      <c r="AX33" s="214"/>
    </row>
    <row r="34" spans="1:50" ht="23.25" customHeight="1" thickBo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133</v>
      </c>
      <c r="AF34" s="212"/>
      <c r="AG34" s="212"/>
      <c r="AH34" s="212"/>
      <c r="AI34" s="211">
        <v>124</v>
      </c>
      <c r="AJ34" s="212"/>
      <c r="AK34" s="212"/>
      <c r="AL34" s="212"/>
      <c r="AM34" s="211">
        <v>110</v>
      </c>
      <c r="AN34" s="212"/>
      <c r="AO34" s="212"/>
      <c r="AP34" s="212"/>
      <c r="AQ34" s="333" t="s">
        <v>592</v>
      </c>
      <c r="AR34" s="200"/>
      <c r="AS34" s="200"/>
      <c r="AT34" s="334"/>
      <c r="AU34" s="212" t="s">
        <v>561</v>
      </c>
      <c r="AV34" s="212"/>
      <c r="AW34" s="212"/>
      <c r="AX34" s="214"/>
    </row>
    <row r="35" spans="1:50" ht="23.25" hidden="1"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50</v>
      </c>
      <c r="AF101" s="212"/>
      <c r="AG101" s="212"/>
      <c r="AH101" s="213"/>
      <c r="AI101" s="211">
        <v>32</v>
      </c>
      <c r="AJ101" s="212"/>
      <c r="AK101" s="212"/>
      <c r="AL101" s="213"/>
      <c r="AM101" s="211">
        <v>42</v>
      </c>
      <c r="AN101" s="212"/>
      <c r="AO101" s="212"/>
      <c r="AP101" s="213"/>
      <c r="AQ101" s="211" t="s">
        <v>561</v>
      </c>
      <c r="AR101" s="212"/>
      <c r="AS101" s="212"/>
      <c r="AT101" s="213"/>
      <c r="AU101" s="211" t="s">
        <v>561</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21</v>
      </c>
      <c r="AF102" s="414"/>
      <c r="AG102" s="414"/>
      <c r="AH102" s="414"/>
      <c r="AI102" s="414">
        <v>25</v>
      </c>
      <c r="AJ102" s="414"/>
      <c r="AK102" s="414"/>
      <c r="AL102" s="414"/>
      <c r="AM102" s="414">
        <v>25</v>
      </c>
      <c r="AN102" s="414"/>
      <c r="AO102" s="414"/>
      <c r="AP102" s="414"/>
      <c r="AQ102" s="266">
        <v>27</v>
      </c>
      <c r="AR102" s="267"/>
      <c r="AS102" s="267"/>
      <c r="AT102" s="312"/>
      <c r="AU102" s="266" t="s">
        <v>561</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589</v>
      </c>
      <c r="AC116" s="459"/>
      <c r="AD116" s="460"/>
      <c r="AE116" s="414">
        <v>0.8</v>
      </c>
      <c r="AF116" s="414"/>
      <c r="AG116" s="414"/>
      <c r="AH116" s="414"/>
      <c r="AI116" s="414">
        <v>0.8</v>
      </c>
      <c r="AJ116" s="414"/>
      <c r="AK116" s="414"/>
      <c r="AL116" s="414"/>
      <c r="AM116" s="414">
        <v>0.6</v>
      </c>
      <c r="AN116" s="414"/>
      <c r="AO116" s="414"/>
      <c r="AP116" s="414"/>
      <c r="AQ116" s="211">
        <v>1</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590</v>
      </c>
      <c r="AC117" s="469"/>
      <c r="AD117" s="470"/>
      <c r="AE117" s="547" t="s">
        <v>568</v>
      </c>
      <c r="AF117" s="547"/>
      <c r="AG117" s="547"/>
      <c r="AH117" s="547"/>
      <c r="AI117" s="547" t="s">
        <v>567</v>
      </c>
      <c r="AJ117" s="547"/>
      <c r="AK117" s="547"/>
      <c r="AL117" s="547"/>
      <c r="AM117" s="547" t="s">
        <v>569</v>
      </c>
      <c r="AN117" s="547"/>
      <c r="AO117" s="547"/>
      <c r="AP117" s="547"/>
      <c r="AQ117" s="547" t="s">
        <v>613</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593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594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611</v>
      </c>
      <c r="AR133" s="192"/>
      <c r="AS133" s="126" t="s">
        <v>356</v>
      </c>
      <c r="AT133" s="127"/>
      <c r="AU133" s="193" t="s">
        <v>612</v>
      </c>
      <c r="AV133" s="193"/>
      <c r="AW133" s="126" t="s">
        <v>300</v>
      </c>
      <c r="AX133" s="188"/>
    </row>
    <row r="134" spans="1:50" ht="39.75" customHeight="1">
      <c r="A134" s="182"/>
      <c r="B134" s="179"/>
      <c r="C134" s="173"/>
      <c r="D134" s="179"/>
      <c r="E134" s="173"/>
      <c r="F134" s="174"/>
      <c r="G134" s="97" t="s">
        <v>591</v>
      </c>
      <c r="H134" s="98"/>
      <c r="I134" s="98"/>
      <c r="J134" s="98"/>
      <c r="K134" s="98"/>
      <c r="L134" s="98"/>
      <c r="M134" s="98"/>
      <c r="N134" s="98"/>
      <c r="O134" s="98"/>
      <c r="P134" s="98"/>
      <c r="Q134" s="98"/>
      <c r="R134" s="98"/>
      <c r="S134" s="98"/>
      <c r="T134" s="98"/>
      <c r="U134" s="98"/>
      <c r="V134" s="98"/>
      <c r="W134" s="98"/>
      <c r="X134" s="99"/>
      <c r="Y134" s="194" t="s">
        <v>379</v>
      </c>
      <c r="Z134" s="195"/>
      <c r="AA134" s="196"/>
      <c r="AB134" s="197" t="s">
        <v>591</v>
      </c>
      <c r="AC134" s="198"/>
      <c r="AD134" s="198"/>
      <c r="AE134" s="199" t="s">
        <v>591</v>
      </c>
      <c r="AF134" s="200"/>
      <c r="AG134" s="200"/>
      <c r="AH134" s="200"/>
      <c r="AI134" s="199" t="s">
        <v>591</v>
      </c>
      <c r="AJ134" s="200"/>
      <c r="AK134" s="200"/>
      <c r="AL134" s="200"/>
      <c r="AM134" s="199" t="s">
        <v>591</v>
      </c>
      <c r="AN134" s="200"/>
      <c r="AO134" s="200"/>
      <c r="AP134" s="200"/>
      <c r="AQ134" s="199" t="s">
        <v>591</v>
      </c>
      <c r="AR134" s="200"/>
      <c r="AS134" s="200"/>
      <c r="AT134" s="200"/>
      <c r="AU134" s="199" t="s">
        <v>591</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591</v>
      </c>
      <c r="AC135" s="206"/>
      <c r="AD135" s="206"/>
      <c r="AE135" s="199" t="s">
        <v>591</v>
      </c>
      <c r="AF135" s="200"/>
      <c r="AG135" s="200"/>
      <c r="AH135" s="200"/>
      <c r="AI135" s="199" t="s">
        <v>591</v>
      </c>
      <c r="AJ135" s="200"/>
      <c r="AK135" s="200"/>
      <c r="AL135" s="200"/>
      <c r="AM135" s="199" t="s">
        <v>591</v>
      </c>
      <c r="AN135" s="200"/>
      <c r="AO135" s="200"/>
      <c r="AP135" s="200"/>
      <c r="AQ135" s="199" t="s">
        <v>591</v>
      </c>
      <c r="AR135" s="200"/>
      <c r="AS135" s="200"/>
      <c r="AT135" s="200"/>
      <c r="AU135" s="199" t="s">
        <v>591</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595</v>
      </c>
      <c r="H154" s="98"/>
      <c r="I154" s="98"/>
      <c r="J154" s="98"/>
      <c r="K154" s="98"/>
      <c r="L154" s="98"/>
      <c r="M154" s="98"/>
      <c r="N154" s="98"/>
      <c r="O154" s="98"/>
      <c r="P154" s="99"/>
      <c r="Q154" s="118" t="s">
        <v>596</v>
      </c>
      <c r="R154" s="98"/>
      <c r="S154" s="98"/>
      <c r="T154" s="98"/>
      <c r="U154" s="98"/>
      <c r="V154" s="98"/>
      <c r="W154" s="98"/>
      <c r="X154" s="98"/>
      <c r="Y154" s="98"/>
      <c r="Z154" s="98"/>
      <c r="AA154" s="286"/>
      <c r="AB154" s="134" t="s">
        <v>591</v>
      </c>
      <c r="AC154" s="135"/>
      <c r="AD154" s="135"/>
      <c r="AE154" s="140" t="s">
        <v>591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597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2.2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559</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50.2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559</v>
      </c>
      <c r="AE703" s="322"/>
      <c r="AF703" s="322"/>
      <c r="AG703" s="94" t="s">
        <v>599</v>
      </c>
      <c r="AH703" s="95"/>
      <c r="AI703" s="95"/>
      <c r="AJ703" s="95"/>
      <c r="AK703" s="95"/>
      <c r="AL703" s="95"/>
      <c r="AM703" s="95"/>
      <c r="AN703" s="95"/>
      <c r="AO703" s="95"/>
      <c r="AP703" s="95"/>
      <c r="AQ703" s="95"/>
      <c r="AR703" s="95"/>
      <c r="AS703" s="95"/>
      <c r="AT703" s="95"/>
      <c r="AU703" s="95"/>
      <c r="AV703" s="95"/>
      <c r="AW703" s="95"/>
      <c r="AX703" s="96"/>
    </row>
    <row r="704" spans="1:50" ht="46.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559</v>
      </c>
      <c r="AE704" s="782"/>
      <c r="AF704" s="782"/>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559</v>
      </c>
      <c r="AE705" s="714"/>
      <c r="AF705" s="714"/>
      <c r="AG705" s="118" t="s">
        <v>601</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559</v>
      </c>
      <c r="AE709" s="322"/>
      <c r="AF709" s="322"/>
      <c r="AG709" s="94" t="s">
        <v>602</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559</v>
      </c>
      <c r="AE711" s="322"/>
      <c r="AF711" s="322"/>
      <c r="AG711" s="94" t="s">
        <v>603</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559</v>
      </c>
      <c r="AE714" s="807"/>
      <c r="AF714" s="808"/>
      <c r="AG714" s="735" t="s">
        <v>604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559</v>
      </c>
      <c r="AE715" s="604"/>
      <c r="AF715" s="655"/>
      <c r="AG715" s="741" t="s">
        <v>605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559</v>
      </c>
      <c r="AE716" s="626"/>
      <c r="AF716" s="626"/>
      <c r="AG716" s="94" t="s">
        <v>604</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559</v>
      </c>
      <c r="AE717" s="322"/>
      <c r="AF717" s="322"/>
      <c r="AG717" s="94" t="s">
        <v>606</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607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c r="A738" s="990" t="s">
        <v>361</v>
      </c>
      <c r="B738" s="203"/>
      <c r="C738" s="203"/>
      <c r="D738" s="204"/>
      <c r="E738" s="986"/>
      <c r="F738" s="986"/>
      <c r="G738" s="986"/>
      <c r="H738" s="986"/>
      <c r="I738" s="986"/>
      <c r="J738" s="986"/>
      <c r="K738" s="986"/>
      <c r="L738" s="986"/>
      <c r="M738" s="986"/>
      <c r="N738" s="358" t="s">
        <v>362</v>
      </c>
      <c r="O738" s="358"/>
      <c r="P738" s="358"/>
      <c r="Q738" s="358"/>
      <c r="R738" s="986" t="s">
        <v>609</v>
      </c>
      <c r="S738" s="986"/>
      <c r="T738" s="986"/>
      <c r="U738" s="986"/>
      <c r="V738" s="986"/>
      <c r="W738" s="986"/>
      <c r="X738" s="986"/>
      <c r="Y738" s="986"/>
      <c r="Z738" s="986"/>
      <c r="AA738" s="358" t="s">
        <v>482</v>
      </c>
      <c r="AB738" s="358"/>
      <c r="AC738" s="358"/>
      <c r="AD738" s="358"/>
      <c r="AE738" s="986" t="s">
        <v>610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588</v>
      </c>
      <c r="F739" s="998"/>
      <c r="G739" s="998"/>
      <c r="H739" s="91" t="str">
        <f>IF(E739="", "", "(")</f>
        <v>(</v>
      </c>
      <c r="I739" s="981"/>
      <c r="J739" s="981"/>
      <c r="K739" s="91" t="str">
        <f>IF(OR(I739="　", I739=""), "", "-")</f>
        <v/>
      </c>
      <c r="L739" s="982">
        <v>105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586</v>
      </c>
      <c r="H781" s="670"/>
      <c r="I781" s="670"/>
      <c r="J781" s="670"/>
      <c r="K781" s="671"/>
      <c r="L781" s="663" t="s">
        <v>587</v>
      </c>
      <c r="M781" s="664"/>
      <c r="N781" s="664"/>
      <c r="O781" s="664"/>
      <c r="P781" s="664"/>
      <c r="Q781" s="664"/>
      <c r="R781" s="664"/>
      <c r="S781" s="664"/>
      <c r="T781" s="664"/>
      <c r="U781" s="664"/>
      <c r="V781" s="664"/>
      <c r="W781" s="664"/>
      <c r="X781" s="665"/>
      <c r="Y781" s="384">
        <v>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27" customHeight="1">
      <c r="A837" s="372">
        <v>1</v>
      </c>
      <c r="B837" s="372">
        <v>1</v>
      </c>
      <c r="C837" s="354" t="s">
        <v>574</v>
      </c>
      <c r="D837" s="340"/>
      <c r="E837" s="340"/>
      <c r="F837" s="340"/>
      <c r="G837" s="340"/>
      <c r="H837" s="340"/>
      <c r="I837" s="340"/>
      <c r="J837" s="341" t="s">
        <v>583</v>
      </c>
      <c r="K837" s="342"/>
      <c r="L837" s="342"/>
      <c r="M837" s="342"/>
      <c r="N837" s="342"/>
      <c r="O837" s="342"/>
      <c r="P837" s="355" t="s">
        <v>584</v>
      </c>
      <c r="Q837" s="343"/>
      <c r="R837" s="343"/>
      <c r="S837" s="343"/>
      <c r="T837" s="343"/>
      <c r="U837" s="343"/>
      <c r="V837" s="343"/>
      <c r="W837" s="343"/>
      <c r="X837" s="343"/>
      <c r="Y837" s="344">
        <v>2</v>
      </c>
      <c r="Z837" s="345"/>
      <c r="AA837" s="345"/>
      <c r="AB837" s="346"/>
      <c r="AC837" s="356" t="s">
        <v>527</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54" t="s">
        <v>575</v>
      </c>
      <c r="D838" s="340"/>
      <c r="E838" s="340"/>
      <c r="F838" s="340"/>
      <c r="G838" s="340"/>
      <c r="H838" s="340"/>
      <c r="I838" s="340"/>
      <c r="J838" s="341" t="s">
        <v>561</v>
      </c>
      <c r="K838" s="342"/>
      <c r="L838" s="342"/>
      <c r="M838" s="342"/>
      <c r="N838" s="342"/>
      <c r="O838" s="342"/>
      <c r="P838" s="355" t="s">
        <v>584</v>
      </c>
      <c r="Q838" s="343"/>
      <c r="R838" s="343"/>
      <c r="S838" s="343"/>
      <c r="T838" s="343"/>
      <c r="U838" s="343"/>
      <c r="V838" s="343"/>
      <c r="W838" s="343"/>
      <c r="X838" s="343"/>
      <c r="Y838" s="344">
        <v>2</v>
      </c>
      <c r="Z838" s="345"/>
      <c r="AA838" s="345"/>
      <c r="AB838" s="346"/>
      <c r="AC838" s="356" t="s">
        <v>527</v>
      </c>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45" customHeight="1">
      <c r="A839" s="372">
        <v>3</v>
      </c>
      <c r="B839" s="372">
        <v>1</v>
      </c>
      <c r="C839" s="354" t="s">
        <v>573</v>
      </c>
      <c r="D839" s="340"/>
      <c r="E839" s="340"/>
      <c r="F839" s="340"/>
      <c r="G839" s="340"/>
      <c r="H839" s="340"/>
      <c r="I839" s="340"/>
      <c r="J839" s="341" t="s">
        <v>561</v>
      </c>
      <c r="K839" s="342"/>
      <c r="L839" s="342"/>
      <c r="M839" s="342"/>
      <c r="N839" s="342"/>
      <c r="O839" s="342"/>
      <c r="P839" s="355" t="s">
        <v>585</v>
      </c>
      <c r="Q839" s="343"/>
      <c r="R839" s="343"/>
      <c r="S839" s="343"/>
      <c r="T839" s="343"/>
      <c r="U839" s="343"/>
      <c r="V839" s="343"/>
      <c r="W839" s="343"/>
      <c r="X839" s="343"/>
      <c r="Y839" s="344">
        <v>2</v>
      </c>
      <c r="Z839" s="345"/>
      <c r="AA839" s="345"/>
      <c r="AB839" s="346"/>
      <c r="AC839" s="356" t="s">
        <v>527</v>
      </c>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54" t="s">
        <v>578</v>
      </c>
      <c r="D840" s="340"/>
      <c r="E840" s="340"/>
      <c r="F840" s="340"/>
      <c r="G840" s="340"/>
      <c r="H840" s="340"/>
      <c r="I840" s="340"/>
      <c r="J840" s="341" t="s">
        <v>561</v>
      </c>
      <c r="K840" s="342"/>
      <c r="L840" s="342"/>
      <c r="M840" s="342"/>
      <c r="N840" s="342"/>
      <c r="O840" s="342"/>
      <c r="P840" s="355" t="s">
        <v>585</v>
      </c>
      <c r="Q840" s="343"/>
      <c r="R840" s="343"/>
      <c r="S840" s="343"/>
      <c r="T840" s="343"/>
      <c r="U840" s="343"/>
      <c r="V840" s="343"/>
      <c r="W840" s="343"/>
      <c r="X840" s="343"/>
      <c r="Y840" s="344">
        <v>2</v>
      </c>
      <c r="Z840" s="345"/>
      <c r="AA840" s="345"/>
      <c r="AB840" s="346"/>
      <c r="AC840" s="356" t="s">
        <v>527</v>
      </c>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2">
        <v>5</v>
      </c>
      <c r="B841" s="372">
        <v>1</v>
      </c>
      <c r="C841" s="354" t="s">
        <v>577</v>
      </c>
      <c r="D841" s="340"/>
      <c r="E841" s="340"/>
      <c r="F841" s="340"/>
      <c r="G841" s="340"/>
      <c r="H841" s="340"/>
      <c r="I841" s="340"/>
      <c r="J841" s="341" t="s">
        <v>561</v>
      </c>
      <c r="K841" s="342"/>
      <c r="L841" s="342"/>
      <c r="M841" s="342"/>
      <c r="N841" s="342"/>
      <c r="O841" s="342"/>
      <c r="P841" s="355" t="s">
        <v>585</v>
      </c>
      <c r="Q841" s="343"/>
      <c r="R841" s="343"/>
      <c r="S841" s="343"/>
      <c r="T841" s="343"/>
      <c r="U841" s="343"/>
      <c r="V841" s="343"/>
      <c r="W841" s="343"/>
      <c r="X841" s="343"/>
      <c r="Y841" s="344">
        <v>2</v>
      </c>
      <c r="Z841" s="345"/>
      <c r="AA841" s="345"/>
      <c r="AB841" s="346"/>
      <c r="AC841" s="347" t="s">
        <v>527</v>
      </c>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2">
        <v>6</v>
      </c>
      <c r="B842" s="372">
        <v>1</v>
      </c>
      <c r="C842" s="354" t="s">
        <v>579</v>
      </c>
      <c r="D842" s="340"/>
      <c r="E842" s="340"/>
      <c r="F842" s="340"/>
      <c r="G842" s="340"/>
      <c r="H842" s="340"/>
      <c r="I842" s="340"/>
      <c r="J842" s="341" t="s">
        <v>561</v>
      </c>
      <c r="K842" s="342"/>
      <c r="L842" s="342"/>
      <c r="M842" s="342"/>
      <c r="N842" s="342"/>
      <c r="O842" s="342"/>
      <c r="P842" s="355" t="s">
        <v>585</v>
      </c>
      <c r="Q842" s="343"/>
      <c r="R842" s="343"/>
      <c r="S842" s="343"/>
      <c r="T842" s="343"/>
      <c r="U842" s="343"/>
      <c r="V842" s="343"/>
      <c r="W842" s="343"/>
      <c r="X842" s="343"/>
      <c r="Y842" s="344">
        <v>2</v>
      </c>
      <c r="Z842" s="345"/>
      <c r="AA842" s="345"/>
      <c r="AB842" s="346"/>
      <c r="AC842" s="347" t="s">
        <v>527</v>
      </c>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2">
        <v>7</v>
      </c>
      <c r="B843" s="372">
        <v>1</v>
      </c>
      <c r="C843" s="354" t="s">
        <v>576</v>
      </c>
      <c r="D843" s="340"/>
      <c r="E843" s="340"/>
      <c r="F843" s="340"/>
      <c r="G843" s="340"/>
      <c r="H843" s="340"/>
      <c r="I843" s="340"/>
      <c r="J843" s="341" t="s">
        <v>561</v>
      </c>
      <c r="K843" s="342"/>
      <c r="L843" s="342"/>
      <c r="M843" s="342"/>
      <c r="N843" s="342"/>
      <c r="O843" s="342"/>
      <c r="P843" s="355" t="s">
        <v>584</v>
      </c>
      <c r="Q843" s="343"/>
      <c r="R843" s="343"/>
      <c r="S843" s="343"/>
      <c r="T843" s="343"/>
      <c r="U843" s="343"/>
      <c r="V843" s="343"/>
      <c r="W843" s="343"/>
      <c r="X843" s="343"/>
      <c r="Y843" s="344">
        <v>2</v>
      </c>
      <c r="Z843" s="345"/>
      <c r="AA843" s="345"/>
      <c r="AB843" s="346"/>
      <c r="AC843" s="347" t="s">
        <v>527</v>
      </c>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2">
        <v>8</v>
      </c>
      <c r="B844" s="372">
        <v>1</v>
      </c>
      <c r="C844" s="354" t="s">
        <v>580</v>
      </c>
      <c r="D844" s="340"/>
      <c r="E844" s="340"/>
      <c r="F844" s="340"/>
      <c r="G844" s="340"/>
      <c r="H844" s="340"/>
      <c r="I844" s="340"/>
      <c r="J844" s="341" t="s">
        <v>561</v>
      </c>
      <c r="K844" s="342"/>
      <c r="L844" s="342"/>
      <c r="M844" s="342"/>
      <c r="N844" s="342"/>
      <c r="O844" s="342"/>
      <c r="P844" s="355" t="s">
        <v>584</v>
      </c>
      <c r="Q844" s="343"/>
      <c r="R844" s="343"/>
      <c r="S844" s="343"/>
      <c r="T844" s="343"/>
      <c r="U844" s="343"/>
      <c r="V844" s="343"/>
      <c r="W844" s="343"/>
      <c r="X844" s="343"/>
      <c r="Y844" s="344">
        <v>1</v>
      </c>
      <c r="Z844" s="345"/>
      <c r="AA844" s="345"/>
      <c r="AB844" s="346"/>
      <c r="AC844" s="347" t="s">
        <v>527</v>
      </c>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72">
        <v>9</v>
      </c>
      <c r="B845" s="372">
        <v>1</v>
      </c>
      <c r="C845" s="354" t="s">
        <v>581</v>
      </c>
      <c r="D845" s="340"/>
      <c r="E845" s="340"/>
      <c r="F845" s="340"/>
      <c r="G845" s="340"/>
      <c r="H845" s="340"/>
      <c r="I845" s="340"/>
      <c r="J845" s="341" t="s">
        <v>561</v>
      </c>
      <c r="K845" s="342"/>
      <c r="L845" s="342"/>
      <c r="M845" s="342"/>
      <c r="N845" s="342"/>
      <c r="O845" s="342"/>
      <c r="P845" s="355" t="s">
        <v>584</v>
      </c>
      <c r="Q845" s="343"/>
      <c r="R845" s="343"/>
      <c r="S845" s="343"/>
      <c r="T845" s="343"/>
      <c r="U845" s="343"/>
      <c r="V845" s="343"/>
      <c r="W845" s="343"/>
      <c r="X845" s="343"/>
      <c r="Y845" s="344">
        <v>1</v>
      </c>
      <c r="Z845" s="345"/>
      <c r="AA845" s="345"/>
      <c r="AB845" s="346"/>
      <c r="AC845" s="347" t="s">
        <v>527</v>
      </c>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c r="A846" s="372">
        <v>10</v>
      </c>
      <c r="B846" s="372">
        <v>1</v>
      </c>
      <c r="C846" s="354" t="s">
        <v>582</v>
      </c>
      <c r="D846" s="340"/>
      <c r="E846" s="340"/>
      <c r="F846" s="340"/>
      <c r="G846" s="340"/>
      <c r="H846" s="340"/>
      <c r="I846" s="340"/>
      <c r="J846" s="341" t="s">
        <v>561</v>
      </c>
      <c r="K846" s="342"/>
      <c r="L846" s="342"/>
      <c r="M846" s="342"/>
      <c r="N846" s="342"/>
      <c r="O846" s="342"/>
      <c r="P846" s="355" t="s">
        <v>584</v>
      </c>
      <c r="Q846" s="343"/>
      <c r="R846" s="343"/>
      <c r="S846" s="343"/>
      <c r="T846" s="343"/>
      <c r="U846" s="343"/>
      <c r="V846" s="343"/>
      <c r="W846" s="343"/>
      <c r="X846" s="343"/>
      <c r="Y846" s="344">
        <v>1</v>
      </c>
      <c r="Z846" s="345"/>
      <c r="AA846" s="345"/>
      <c r="AB846" s="346"/>
      <c r="AC846" s="347" t="s">
        <v>527</v>
      </c>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725"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2018-06-01T06:31:17Z</cp:lastPrinted>
  <dcterms:created xsi:type="dcterms:W3CDTF">2012-03-13T00:50:25Z</dcterms:created>
  <dcterms:modified xsi:type="dcterms:W3CDTF">2018-07-04T02:33:45Z</dcterms:modified>
</cp:coreProperties>
</file>