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alcChain>
</file>

<file path=xl/sharedStrings.xml><?xml version="1.0" encoding="utf-8"?>
<sst xmlns="http://schemas.openxmlformats.org/spreadsheetml/2006/main" count="2931" uniqueCount="657">
  <si>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</si>
  <si>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</si>
  <si>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</si>
  <si>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</si>
  <si>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</si>
  <si>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</si>
  <si>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</si>
  <si>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</si>
  <si>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</si>
  <si>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</si>
  <si>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</si>
  <si>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</si>
  <si>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</si>
  <si>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</si>
  <si>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</si>
  <si>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</si>
  <si>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</si>
  <si>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</si>
  <si>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</si>
  <si>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</si>
  <si>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</si>
  <si>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</si>
  <si>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</si>
  <si>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</si>
  <si>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</si>
  <si>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</si>
  <si>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</si>
  <si>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</si>
  <si>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</si>
  <si>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</si>
  <si>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</si>
  <si>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</si>
  <si>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</si>
  <si>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</si>
  <si>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</si>
  <si>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</si>
  <si>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</si>
  <si>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</si>
  <si>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</si>
  <si>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</si>
  <si>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</si>
  <si>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</si>
  <si>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</si>
  <si>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</si>
  <si>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</si>
  <si>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</si>
  <si>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</si>
  <si>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</si>
  <si>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</si>
  <si>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</si>
  <si>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</si>
  <si>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</si>
  <si>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</si>
  <si>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</si>
  <si>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</si>
  <si>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</si>
  <si>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</si>
  <si>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</si>
  <si>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</si>
  <si>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</si>
  <si>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</si>
  <si>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</si>
  <si>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</si>
  <si>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</si>
  <si>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</si>
  <si>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</si>
  <si>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</si>
  <si>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</si>
  <si>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</si>
  <si>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</si>
  <si>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</si>
  <si>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</si>
  <si>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</si>
  <si>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</si>
  <si>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</si>
  <si>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</si>
  <si>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</si>
  <si>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</si>
  <si>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</si>
  <si>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</si>
  <si>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</si>
  <si>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</si>
  <si>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</si>
  <si>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</si>
  <si>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</si>
  <si>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</si>
  <si>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</si>
  <si>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</si>
  <si>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</si>
  <si>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</si>
  <si>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</si>
  <si>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</si>
  <si>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</si>
  <si>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</si>
  <si>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</si>
  <si>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</si>
  <si>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</si>
  <si>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</si>
  <si>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</si>
  <si>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</si>
  <si>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</si>
  <si>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</si>
  <si>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</si>
  <si>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</si>
  <si>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</si>
  <si>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</si>
  <si>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</si>
  <si>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</si>
  <si>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</si>
  <si>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</si>
  <si>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</si>
  <si>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</si>
  <si>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</si>
  <si>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</si>
  <si>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</si>
  <si>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</si>
  <si>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</si>
  <si>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</si>
  <si>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</si>
  <si>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</si>
  <si>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</si>
  <si>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</si>
  <si>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</si>
  <si>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</si>
  <si>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</si>
  <si>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</si>
  <si>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</si>
  <si>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</si>
  <si>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</si>
  <si>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</si>
  <si>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</si>
  <si>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</si>
  <si>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</si>
  <si>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</si>
  <si>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</si>
  <si>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</si>
  <si>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</si>
  <si>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</si>
  <si>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</si>
  <si>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</si>
  <si>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</si>
  <si>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</si>
  <si>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</si>
  <si>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</si>
  <si>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</si>
  <si>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</si>
  <si>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</si>
  <si>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</si>
  <si>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</si>
  <si>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</si>
  <si>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</si>
  <si>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</si>
  <si>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</si>
  <si>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</si>
  <si>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</si>
  <si>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</si>
  <si>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</si>
  <si>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</si>
  <si>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</si>
  <si>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</si>
  <si>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</si>
  <si>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</si>
  <si>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</si>
  <si>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</si>
  <si>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</si>
  <si>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</si>
  <si>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</si>
  <si>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</si>
  <si>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</si>
  <si>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</si>
  <si>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</si>
  <si>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</si>
  <si>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</si>
  <si>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</si>
  <si>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</si>
  <si>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</si>
  <si>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</si>
  <si>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</si>
  <si>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</si>
  <si>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</si>
  <si>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</si>
  <si>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</si>
  <si>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</si>
  <si>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</si>
  <si>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</si>
  <si>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</si>
  <si>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</si>
  <si>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</si>
  <si>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</si>
  <si>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</si>
  <si>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</si>
  <si>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</si>
  <si>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</si>
  <si>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</si>
  <si>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</si>
  <si>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</si>
  <si>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</si>
  <si>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</si>
  <si>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</si>
  <si>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</si>
  <si>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</si>
  <si>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</si>
  <si>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</si>
  <si>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</si>
  <si>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</si>
  <si>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</si>
  <si>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</si>
  <si>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</si>
  <si>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</si>
  <si>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</si>
  <si>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</si>
  <si>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</si>
  <si>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</si>
  <si>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</si>
  <si>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</si>
  <si>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</si>
  <si>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</si>
  <si>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</si>
  <si>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</si>
  <si>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</si>
  <si>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</si>
  <si>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</si>
  <si>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</si>
  <si>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</si>
  <si>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</si>
  <si>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</si>
  <si>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</si>
  <si>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</si>
  <si>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</si>
  <si>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</si>
  <si>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</si>
  <si>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</si>
  <si>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</si>
  <si>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</si>
  <si>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</si>
  <si>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</si>
  <si>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</si>
  <si>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</si>
  <si>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</si>
  <si>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</si>
  <si>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</si>
  <si>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</si>
  <si>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</si>
  <si>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</si>
  <si>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</si>
  <si>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</si>
  <si>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</si>
  <si>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</si>
  <si>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</si>
  <si>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</si>
  <si>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</si>
  <si>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</si>
  <si>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</si>
  <si>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</si>
  <si>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</si>
  <si>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</si>
  <si>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</si>
  <si>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</si>
  <si>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</si>
  <si>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</si>
  <si>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</si>
  <si>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</si>
  <si>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</si>
  <si>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</si>
  <si>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</si>
  <si>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</si>
  <si>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</si>
  <si>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</si>
  <si>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</si>
  <si>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</si>
  <si>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</si>
  <si>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</si>
  <si>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</si>
  <si>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</si>
  <si>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</si>
  <si>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</si>
  <si>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</si>
  <si>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</si>
  <si>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</si>
  <si>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</si>
  <si>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</si>
  <si>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</si>
  <si>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</si>
  <si>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</si>
  <si>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</si>
  <si>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</si>
  <si>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</si>
  <si>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</si>
  <si>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</si>
  <si>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</si>
  <si>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</si>
  <si>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</si>
  <si>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</si>
  <si>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</si>
  <si>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</si>
  <si>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</si>
  <si>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</si>
  <si>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</si>
  <si>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</si>
  <si>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</si>
  <si>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</si>
  <si>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</si>
  <si>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</si>
  <si>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</si>
  <si>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</si>
  <si>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</si>
  <si>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</si>
  <si>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</si>
  <si>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</si>
  <si>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</si>
  <si>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</si>
  <si>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</si>
  <si>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</si>
  <si>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</si>
  <si>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</si>
  <si>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</si>
  <si>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</si>
  <si>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</si>
  <si>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</si>
  <si>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</si>
  <si>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</si>
  <si>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</si>
  <si>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</si>
  <si>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</si>
  <si>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</si>
  <si>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</si>
  <si>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</si>
  <si>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</si>
  <si>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</si>
  <si>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</si>
  <si>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</si>
  <si>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</si>
  <si>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</si>
  <si>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</si>
  <si>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</si>
  <si>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</si>
  <si>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</si>
  <si>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</si>
  <si>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</si>
  <si>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</si>
  <si>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</si>
  <si>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</si>
  <si>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</si>
  <si>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</si>
  <si>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</si>
  <si>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</si>
  <si>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</si>
  <si>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</si>
  <si>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</si>
  <si>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</si>
  <si>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</si>
  <si>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</si>
  <si>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</si>
  <si>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</si>
  <si>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</si>
  <si>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</si>
  <si>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</si>
  <si>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</si>
  <si>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</si>
  <si>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</si>
  <si>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</si>
  <si>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</si>
  <si>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</si>
  <si>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</si>
  <si>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</si>
  <si>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</si>
  <si>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</si>
  <si>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</si>
  <si>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</si>
  <si>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</si>
  <si>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</si>
  <si>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</si>
  <si>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</si>
  <si>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</si>
  <si>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</si>
  <si>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</si>
  <si>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</si>
  <si>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</si>
  <si>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</si>
  <si>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</si>
  <si>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</si>
  <si>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</si>
  <si>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</si>
  <si>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</si>
  <si>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</si>
  <si>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</si>
  <si>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</si>
  <si>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</si>
  <si>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</si>
  <si>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</si>
  <si>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</si>
  <si>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</si>
  <si>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</si>
  <si>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</si>
  <si>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</si>
  <si>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</si>
  <si>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</si>
  <si>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</si>
  <si>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</si>
  <si>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</si>
  <si>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</si>
  <si>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</si>
  <si>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</si>
  <si>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</si>
  <si>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</si>
  <si>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</si>
  <si>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</si>
  <si>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</si>
  <si>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</si>
  <si>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</si>
  <si>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</si>
  <si>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</si>
  <si>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</si>
  <si>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</si>
  <si>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</si>
  <si>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</si>
  <si>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</si>
  <si>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</si>
  <si>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</si>
  <si>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</si>
  <si>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</si>
  <si>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</si>
  <si>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</si>
  <si>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</si>
  <si>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</si>
  <si>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</si>
  <si>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</si>
  <si>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</si>
  <si>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</si>
  <si>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</si>
  <si>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</si>
  <si>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</si>
  <si>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</si>
  <si>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</si>
  <si>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</si>
  <si>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</si>
  <si>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</si>
  <si>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</si>
  <si>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</si>
  <si>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</si>
  <si>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</si>
  <si>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</si>
  <si>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</si>
  <si>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</si>
  <si>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</si>
  <si>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</si>
  <si>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</si>
  <si>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</si>
  <si>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</si>
  <si>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</si>
  <si>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</si>
  <si>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</si>
  <si>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</si>
  <si>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</si>
  <si>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</si>
  <si>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</si>
  <si>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</si>
  <si>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</si>
  <si>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</si>
  <si>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</si>
  <si>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</si>
  <si>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</si>
  <si>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</si>
  <si>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</si>
  <si>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</si>
  <si>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</si>
  <si>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</si>
  <si>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</si>
  <si>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</si>
  <si>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</si>
  <si>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</si>
  <si>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</si>
  <si>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</si>
  <si>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</si>
  <si>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</si>
  <si>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</si>
  <si>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</si>
  <si>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</si>
  <si>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</si>
  <si>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</si>
  <si>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</si>
  <si>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</si>
  <si>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</si>
  <si>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</si>
  <si>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</si>
  <si>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</si>
  <si>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</si>
  <si>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</si>
  <si>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</si>
  <si>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</si>
  <si>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</si>
  <si>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</si>
  <si>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</si>
  <si>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</si>
  <si>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</si>
  <si>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</si>
  <si>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</si>
  <si>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</si>
  <si>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</si>
  <si>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</si>
  <si>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</si>
  <si>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</si>
  <si>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</si>
  <si>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</si>
  <si>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</si>
  <si>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</si>
  <si>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</si>
  <si>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</si>
  <si>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</si>
  <si>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</si>
  <si>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</si>
  <si>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</si>
  <si>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</si>
  <si>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</si>
  <si>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</si>
  <si>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</si>
  <si>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</si>
  <si>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</si>
  <si>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</si>
  <si>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</si>
  <si>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</si>
  <si>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</si>
  <si>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</si>
  <si>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</si>
  <si>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</si>
  <si>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</si>
  <si>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</si>
  <si>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</si>
  <si>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</si>
  <si>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</si>
  <si>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</si>
  <si>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</si>
  <si>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</si>
  <si>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</si>
  <si>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</si>
  <si>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</si>
  <si>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</si>
  <si>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</si>
  <si>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</si>
  <si>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</si>
  <si>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</si>
  <si>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</si>
  <si>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</si>
  <si>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</si>
  <si>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</si>
  <si>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</si>
  <si>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</si>
  <si>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</si>
  <si>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</si>
  <si>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</si>
  <si>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外務省</t>
    <rPh sb="0" eb="3">
      <t>ガイムショウ</t>
    </rPh>
    <phoneticPr fontId="5"/>
  </si>
  <si>
    <t>主要国における日本や他の国々の影響力調査・分析とそれに基づく効果的な発信</t>
    <phoneticPr fontId="5"/>
  </si>
  <si>
    <t>外務報道官・広報文化組織</t>
  </si>
  <si>
    <t>広報文化外交戦略課</t>
  </si>
  <si>
    <t>課長　熊谷　直樹</t>
    <rPh sb="0" eb="2">
      <t>カチョウ</t>
    </rPh>
    <rPh sb="3" eb="5">
      <t>クマガイ</t>
    </rPh>
    <rPh sb="6" eb="8">
      <t>ナオキ</t>
    </rPh>
    <phoneticPr fontId="5"/>
  </si>
  <si>
    <t>外務省設置法第４条
外務省組織令第３条及び第２４条</t>
    <phoneticPr fontId="5"/>
  </si>
  <si>
    <t>○</t>
  </si>
  <si>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</si>
  <si>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phoneticPr fontId="5"/>
  </si>
  <si>
    <t>戦略的対外発信謝金（本省）</t>
  </si>
  <si>
    <t>戦略的対外発信謝金（在外）</t>
  </si>
  <si>
    <t>戦略的対外発信庁費（在外）</t>
  </si>
  <si>
    <t>戦略的対外発信事業委託費（在外）</t>
  </si>
  <si>
    <t>主要国における日本関連の情報収集及び他の国々の動向調査</t>
  </si>
  <si>
    <t>調査研究機関からの最終報告本数</t>
  </si>
  <si>
    <t>現地の事情に合わせた発信の実施</t>
  </si>
  <si>
    <t>セミナー等の実施回数及び海外メディアを活用した発信回数</t>
  </si>
  <si>
    <t>本</t>
    <rPh sb="0" eb="1">
      <t>ホン</t>
    </rPh>
    <phoneticPr fontId="5"/>
  </si>
  <si>
    <t>回</t>
    <rPh sb="0" eb="1">
      <t>カイ</t>
    </rPh>
    <phoneticPr fontId="5"/>
  </si>
  <si>
    <t>国</t>
    <rPh sb="0" eb="1">
      <t>コク</t>
    </rPh>
    <phoneticPr fontId="5"/>
  </si>
  <si>
    <t>百万円</t>
    <rPh sb="0" eb="2">
      <t>ヒャクマン</t>
    </rPh>
    <rPh sb="2" eb="3">
      <t>エン</t>
    </rPh>
    <phoneticPr fontId="5"/>
  </si>
  <si>
    <t>　　経費/国数</t>
  </si>
  <si>
    <t>394/17</t>
    <phoneticPr fontId="5"/>
  </si>
  <si>
    <t>492/19</t>
    <phoneticPr fontId="5"/>
  </si>
  <si>
    <t>603/27</t>
    <phoneticPr fontId="5"/>
  </si>
  <si>
    <t>45/6</t>
    <phoneticPr fontId="5"/>
  </si>
  <si>
    <t>45/5</t>
    <phoneticPr fontId="5"/>
  </si>
  <si>
    <t>基本目標 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</si>
  <si>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施策Ⅲ－１ 国内広報・ 海外広報IT広報文化交流報道対策
２　海外広報の実施</t>
  </si>
  <si>
    <t>我が国の対外発信を強化し，我が国の基本的な立場や考え方が海外において定着，浸透するよう努める</t>
  </si>
  <si>
    <t>無</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</si>
  <si>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</si>
  <si>
    <t>諸外国政府との窓口であり，現地の調査研究機関等とも関係を構築している在外公館を有する外務省は，総合的に見て唯一の実施機関である。</t>
  </si>
  <si>
    <t>対外発信は優先度が高い取組であり，現地の調査研究機関等への委託による現状把握や効果的な発信の実現は，必要かつ適切な事業である。</t>
  </si>
  <si>
    <t>広報に関する高度な専門性が必要であり，受注先となる業者は極めて限られていることから選定は妥当である。見積もり合わせが可能なものついては実施している。</t>
  </si>
  <si>
    <t>‐</t>
  </si>
  <si>
    <t>費用対効果が上がるよう留意しており，コスト水準は妥当なものとなっている。</t>
  </si>
  <si>
    <t>事業目的に即した費目・使途に限定されている。</t>
  </si>
  <si>
    <t>現地でセミナー等の事業を行う際は，共催相手を見つけることにより，費用の分担、会場提供等，可能な限り経費を分担している。</t>
  </si>
  <si>
    <t>成果目標を上回る実績があった。</t>
  </si>
  <si>
    <t>期待される広報効果や必要経費等を総合的に考慮して，より費用対効果が高い，効果的な事業の実施に努めている。</t>
  </si>
  <si>
    <t>成果物は，本省及び在外における広報事業の企画立案に活用されている。</t>
  </si>
  <si>
    <t>調査研究機関等への調査・分析委託（執行額/国数）　　　</t>
    <phoneticPr fontId="5"/>
  </si>
  <si>
    <t>調査研究機関等への調査・分析実施国数</t>
    <phoneticPr fontId="5"/>
  </si>
  <si>
    <t>「調査研究機関等への調査・分析実施国数」につき見込みどおりの活動実績があった。</t>
    <phoneticPr fontId="5"/>
  </si>
  <si>
    <t>事業開始の年度より，当初目標を上回る成果があった。調査研究機関による調査・分析，世論調査等により，諸外国で異なる対日感情や広報環境を把握できたことにより，効果的な発信を実施することができた。</t>
    <phoneticPr fontId="5"/>
  </si>
  <si>
    <t>事業開始の年度より行っている調査研究機関による調査・分析結果を常に更新しつつ，各地における対日世論等をしっかりと踏まえ、重要な外交政策に関するより効果的な発信に努める。</t>
    <phoneticPr fontId="5"/>
  </si>
  <si>
    <t>新27-25</t>
    <rPh sb="0" eb="1">
      <t>シン</t>
    </rPh>
    <phoneticPr fontId="5"/>
  </si>
  <si>
    <t>105</t>
    <phoneticPr fontId="5"/>
  </si>
  <si>
    <t>海外テレビ局</t>
    <rPh sb="0" eb="2">
      <t>カイガイ</t>
    </rPh>
    <rPh sb="5" eb="6">
      <t>キョク</t>
    </rPh>
    <phoneticPr fontId="5"/>
  </si>
  <si>
    <t>コンテンツ作成，全世界への放映</t>
    <rPh sb="5" eb="7">
      <t>サクセイ</t>
    </rPh>
    <rPh sb="8" eb="11">
      <t>ゼンセカイ</t>
    </rPh>
    <rPh sb="13" eb="15">
      <t>ホウエイ</t>
    </rPh>
    <phoneticPr fontId="5"/>
  </si>
  <si>
    <t>海外広告代理店</t>
    <rPh sb="0" eb="2">
      <t>カイガイ</t>
    </rPh>
    <rPh sb="2" eb="4">
      <t>コウコク</t>
    </rPh>
    <rPh sb="4" eb="7">
      <t>ダイリテン</t>
    </rPh>
    <phoneticPr fontId="5"/>
  </si>
  <si>
    <t>新聞枠の買上，記事の作成</t>
    <rPh sb="0" eb="2">
      <t>シンブン</t>
    </rPh>
    <rPh sb="2" eb="3">
      <t>ワク</t>
    </rPh>
    <rPh sb="4" eb="5">
      <t>カ</t>
    </rPh>
    <rPh sb="5" eb="6">
      <t>ア</t>
    </rPh>
    <rPh sb="7" eb="9">
      <t>キジ</t>
    </rPh>
    <rPh sb="10" eb="12">
      <t>サクセイ</t>
    </rPh>
    <phoneticPr fontId="5"/>
  </si>
  <si>
    <t>コンテンツ作成，A国での放映</t>
    <rPh sb="5" eb="7">
      <t>サクセイ</t>
    </rPh>
    <rPh sb="9" eb="10">
      <t>コク</t>
    </rPh>
    <rPh sb="12" eb="14">
      <t>ホウエイ</t>
    </rPh>
    <phoneticPr fontId="5"/>
  </si>
  <si>
    <t>海外新聞社</t>
    <rPh sb="0" eb="2">
      <t>カイガイ</t>
    </rPh>
    <rPh sb="2" eb="5">
      <t>シンブンシャ</t>
    </rPh>
    <phoneticPr fontId="5"/>
  </si>
  <si>
    <t>新聞枠の買上</t>
    <rPh sb="0" eb="2">
      <t>シンブン</t>
    </rPh>
    <rPh sb="2" eb="3">
      <t>ワク</t>
    </rPh>
    <rPh sb="4" eb="5">
      <t>カ</t>
    </rPh>
    <rPh sb="5" eb="6">
      <t>ア</t>
    </rPh>
    <phoneticPr fontId="5"/>
  </si>
  <si>
    <t>番組制作会社</t>
    <rPh sb="0" eb="2">
      <t>バングミ</t>
    </rPh>
    <rPh sb="2" eb="4">
      <t>セイサク</t>
    </rPh>
    <rPh sb="4" eb="6">
      <t>カイシャ</t>
    </rPh>
    <phoneticPr fontId="5"/>
  </si>
  <si>
    <t>随意契約
（その他）</t>
  </si>
  <si>
    <t>海外調査会社</t>
    <rPh sb="0" eb="2">
      <t>カイガイ</t>
    </rPh>
    <rPh sb="2" eb="4">
      <t>チョウサ</t>
    </rPh>
    <rPh sb="4" eb="6">
      <t>カイシャ</t>
    </rPh>
    <phoneticPr fontId="5"/>
  </si>
  <si>
    <t>世論調査の実施</t>
    <rPh sb="0" eb="2">
      <t>ヨロン</t>
    </rPh>
    <rPh sb="2" eb="4">
      <t>チョウサ</t>
    </rPh>
    <rPh sb="5" eb="7">
      <t>ジッシ</t>
    </rPh>
    <phoneticPr fontId="5"/>
  </si>
  <si>
    <t>謝金</t>
    <rPh sb="0" eb="2">
      <t>シャキン</t>
    </rPh>
    <phoneticPr fontId="5"/>
  </si>
  <si>
    <t>コンテンツ制作，全世界に向けた放映，効果測定</t>
    <rPh sb="5" eb="7">
      <t>セイサク</t>
    </rPh>
    <rPh sb="8" eb="11">
      <t>ゼンセカイ</t>
    </rPh>
    <rPh sb="12" eb="13">
      <t>ム</t>
    </rPh>
    <rPh sb="15" eb="17">
      <t>ホウエイ</t>
    </rPh>
    <rPh sb="18" eb="20">
      <t>コウカ</t>
    </rPh>
    <rPh sb="20" eb="22">
      <t>ソクテイ</t>
    </rPh>
    <phoneticPr fontId="5"/>
  </si>
  <si>
    <t>国・地域</t>
    <rPh sb="0" eb="1">
      <t>クニ</t>
    </rPh>
    <rPh sb="2" eb="4">
      <t>チイキ</t>
    </rPh>
    <phoneticPr fontId="5"/>
  </si>
  <si>
    <t>56/4</t>
    <phoneticPr fontId="5"/>
  </si>
  <si>
    <t>46/5</t>
    <phoneticPr fontId="5"/>
  </si>
  <si>
    <t>対日世論調査対象件数（調査実施国及び地域）</t>
    <phoneticPr fontId="5"/>
  </si>
  <si>
    <t>対日世論調査実施（調査実施国及び地域）</t>
    <phoneticPr fontId="5"/>
  </si>
  <si>
    <t>　　経費/国・地域数</t>
    <rPh sb="5" eb="6">
      <t>クニ</t>
    </rPh>
    <rPh sb="7" eb="9">
      <t>チイキ</t>
    </rPh>
    <rPh sb="9" eb="10">
      <t>スウ</t>
    </rPh>
    <phoneticPr fontId="5"/>
  </si>
  <si>
    <t>庁費</t>
  </si>
  <si>
    <t>企画</t>
  </si>
  <si>
    <t>調査</t>
  </si>
  <si>
    <t>報告及び分析</t>
  </si>
  <si>
    <t>プロジェクト管理</t>
  </si>
  <si>
    <t>資料作成</t>
    <rPh sb="0" eb="2">
      <t>シリョウ</t>
    </rPh>
    <rPh sb="2" eb="4">
      <t>サクセイ</t>
    </rPh>
    <phoneticPr fontId="5"/>
  </si>
  <si>
    <t>531/22</t>
    <phoneticPr fontId="5"/>
  </si>
  <si>
    <t>委託費</t>
    <rPh sb="0" eb="3">
      <t>イタクヒ</t>
    </rPh>
    <phoneticPr fontId="5"/>
  </si>
  <si>
    <t>広報に関する助言等</t>
  </si>
  <si>
    <t>広報に関する助言等</t>
    <rPh sb="0" eb="2">
      <t>コウホウ</t>
    </rPh>
    <rPh sb="3" eb="4">
      <t>カン</t>
    </rPh>
    <rPh sb="6" eb="8">
      <t>ジョゲン</t>
    </rPh>
    <rPh sb="8" eb="9">
      <t>トウ</t>
    </rPh>
    <phoneticPr fontId="5"/>
  </si>
  <si>
    <t>謝金</t>
    <rPh sb="0" eb="2">
      <t>シャキン</t>
    </rPh>
    <phoneticPr fontId="5"/>
  </si>
  <si>
    <t>研究者人件費</t>
    <rPh sb="0" eb="3">
      <t>ケンキュウシャ</t>
    </rPh>
    <rPh sb="3" eb="6">
      <t>ジンケンヒ</t>
    </rPh>
    <phoneticPr fontId="5"/>
  </si>
  <si>
    <t>設備費</t>
    <rPh sb="0" eb="3">
      <t>セツビヒ</t>
    </rPh>
    <phoneticPr fontId="5"/>
  </si>
  <si>
    <t>庁費</t>
    <rPh sb="0" eb="2">
      <t>チョウヒ</t>
    </rPh>
    <phoneticPr fontId="5"/>
  </si>
  <si>
    <t>会議費</t>
    <rPh sb="0" eb="3">
      <t>カイギヒ</t>
    </rPh>
    <phoneticPr fontId="5"/>
  </si>
  <si>
    <t>管理費</t>
    <rPh sb="0" eb="2">
      <t>カンリ</t>
    </rPh>
    <rPh sb="2" eb="3">
      <t>ヒ</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</si>
  <si>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</si>
  <si>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</si>
  <si>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</si>
  <si>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</si>
  <si>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</si>
  <si>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</si>
  <si>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</si>
  <si>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</si>
  <si>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</si>
  <si>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</si>
  <si>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海外シンクタンク</t>
  </si>
  <si>
    <t>海外シンクタンク</t>
    <rPh sb="0" eb="2">
      <t>カイガイ</t>
    </rPh>
    <phoneticPr fontId="5"/>
  </si>
  <si>
    <t>セミナーの開催</t>
  </si>
  <si>
    <t>セミナーの開催</t>
    <rPh sb="5" eb="7">
      <t>カイサイ</t>
    </rPh>
    <phoneticPr fontId="5"/>
  </si>
  <si>
    <t>各種調査事業や在外公館における外部専門家の活用等，戦略的な対外発信強化のための環境整備を行う。</t>
    <phoneticPr fontId="5"/>
  </si>
  <si>
    <t xml:space="preserve">対外発信の拠点となる主要国に所在する在外公館において，調査研究機関を通じて実施した主要な他国の動向調査・分析や，日本に関連する報道やイベント等に関するモニタリング及び対日世論調査等の結果を活用することで，効果的な発信を行うことができた。
</t>
    <phoneticPr fontId="5"/>
  </si>
  <si>
    <t>-</t>
  </si>
  <si>
    <t>-</t>
    <phoneticPr fontId="5"/>
  </si>
  <si>
    <t>-</t>
    <phoneticPr fontId="5"/>
  </si>
  <si>
    <t>-</t>
    <phoneticPr fontId="5"/>
  </si>
  <si>
    <t>-</t>
    <phoneticPr fontId="5"/>
  </si>
  <si>
    <t>海外広報の推進</t>
  </si>
  <si>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ともに，効果的な発信を行うこと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</si>
</sst>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73"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117661</xdr:colOff>
      <xdr:row>742</xdr:row>
      <xdr:rowOff>27214</xdr:rowOff>
    </xdr:from>
    <xdr:to>
      <xdr:col>33</xdr:col>
      <xdr:colOff>95249</xdr:colOff>
      <xdr:row>743</xdr:row>
      <xdr:rowOff>327904</xdr:rowOff>
    </xdr:to>
    <xdr:sp macro="" textlink="">
      <xdr:nvSpPr>
        <xdr:cNvPr id="21" name="正方形/長方形 20"/>
        <xdr:cNvSpPr/>
      </xdr:nvSpPr>
      <xdr:spPr>
        <a:xfrm>
          <a:off x="3587482" y="46277893"/>
          <a:ext cx="3243303" cy="654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r>
            <a:rPr kumimoji="1" lang="en-US" altLang="ja-JP">
              <a:solidFill>
                <a:schemeClr val="tx1"/>
              </a:solidFill>
            </a:rPr>
            <a:t>895</a:t>
          </a:r>
          <a:r>
            <a:rPr kumimoji="1" lang="ja-JP" altLang="en-US">
              <a:solidFill>
                <a:schemeClr val="tx1"/>
              </a:solidFill>
            </a:rPr>
            <a:t>百万円</a:t>
          </a:r>
        </a:p>
      </xdr:txBody>
    </xdr:sp>
    <xdr:clientData/>
  </xdr:twoCellAnchor>
  <xdr:twoCellAnchor>
    <xdr:from>
      <xdr:col>8</xdr:col>
      <xdr:colOff>100621</xdr:colOff>
      <xdr:row>749</xdr:row>
      <xdr:rowOff>312251</xdr:rowOff>
    </xdr:from>
    <xdr:to>
      <xdr:col>15</xdr:col>
      <xdr:colOff>189858</xdr:colOff>
      <xdr:row>751</xdr:row>
      <xdr:rowOff>49535</xdr:rowOff>
    </xdr:to>
    <xdr:sp macro="" textlink="">
      <xdr:nvSpPr>
        <xdr:cNvPr id="23" name="正方形/長方形 22"/>
        <xdr:cNvSpPr/>
      </xdr:nvSpPr>
      <xdr:spPr>
        <a:xfrm>
          <a:off x="1700821" y="49708901"/>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530</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8</xdr:col>
      <xdr:colOff>89631</xdr:colOff>
      <xdr:row>749</xdr:row>
      <xdr:rowOff>50641</xdr:rowOff>
    </xdr:from>
    <xdr:to>
      <xdr:col>13</xdr:col>
      <xdr:colOff>38548</xdr:colOff>
      <xdr:row>749</xdr:row>
      <xdr:rowOff>312251</xdr:rowOff>
    </xdr:to>
    <xdr:sp macro="" textlink="">
      <xdr:nvSpPr>
        <xdr:cNvPr id="24" name="正方形/長方形 23"/>
        <xdr:cNvSpPr/>
      </xdr:nvSpPr>
      <xdr:spPr>
        <a:xfrm>
          <a:off x="1689831" y="49447291"/>
          <a:ext cx="94904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9</xdr:col>
      <xdr:colOff>14417</xdr:colOff>
      <xdr:row>752</xdr:row>
      <xdr:rowOff>19693</xdr:rowOff>
    </xdr:from>
    <xdr:to>
      <xdr:col>15</xdr:col>
      <xdr:colOff>189857</xdr:colOff>
      <xdr:row>753</xdr:row>
      <xdr:rowOff>41643</xdr:rowOff>
    </xdr:to>
    <xdr:sp macro="" textlink="">
      <xdr:nvSpPr>
        <xdr:cNvPr id="25" name="正方形/長方形 24"/>
        <xdr:cNvSpPr/>
      </xdr:nvSpPr>
      <xdr:spPr>
        <a:xfrm>
          <a:off x="1814642" y="50473618"/>
          <a:ext cx="1375590" cy="68870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モニタリングの実施，広報に関する助言等</a:t>
          </a:r>
        </a:p>
      </xdr:txBody>
    </xdr:sp>
    <xdr:clientData/>
  </xdr:twoCellAnchor>
  <xdr:twoCellAnchor>
    <xdr:from>
      <xdr:col>11</xdr:col>
      <xdr:colOff>60577</xdr:colOff>
      <xdr:row>747</xdr:row>
      <xdr:rowOff>139344</xdr:rowOff>
    </xdr:from>
    <xdr:to>
      <xdr:col>37</xdr:col>
      <xdr:colOff>136072</xdr:colOff>
      <xdr:row>747</xdr:row>
      <xdr:rowOff>149679</xdr:rowOff>
    </xdr:to>
    <xdr:cxnSp macro="">
      <xdr:nvCxnSpPr>
        <xdr:cNvPr id="26" name="直線コネクタ 25"/>
        <xdr:cNvCxnSpPr/>
      </xdr:nvCxnSpPr>
      <xdr:spPr>
        <a:xfrm>
          <a:off x="2260852" y="48831144"/>
          <a:ext cx="5276145" cy="10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13460</xdr:colOff>
      <xdr:row>749</xdr:row>
      <xdr:rowOff>297045</xdr:rowOff>
    </xdr:from>
    <xdr:to>
      <xdr:col>24</xdr:col>
      <xdr:colOff>102697</xdr:colOff>
      <xdr:row>751</xdr:row>
      <xdr:rowOff>34329</xdr:rowOff>
    </xdr:to>
    <xdr:sp macro="" textlink="">
      <xdr:nvSpPr>
        <xdr:cNvPr id="27" name="正方形/長方形 26"/>
        <xdr:cNvSpPr/>
      </xdr:nvSpPr>
      <xdr:spPr>
        <a:xfrm>
          <a:off x="3413885" y="49693695"/>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46</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17</xdr:col>
      <xdr:colOff>2470</xdr:colOff>
      <xdr:row>749</xdr:row>
      <xdr:rowOff>35435</xdr:rowOff>
    </xdr:from>
    <xdr:to>
      <xdr:col>21</xdr:col>
      <xdr:colOff>153092</xdr:colOff>
      <xdr:row>749</xdr:row>
      <xdr:rowOff>297045</xdr:rowOff>
    </xdr:to>
    <xdr:sp macro="" textlink="">
      <xdr:nvSpPr>
        <xdr:cNvPr id="28" name="正方形/長方形 27"/>
        <xdr:cNvSpPr/>
      </xdr:nvSpPr>
      <xdr:spPr>
        <a:xfrm>
          <a:off x="3402895" y="49432085"/>
          <a:ext cx="95072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17</xdr:col>
      <xdr:colOff>71211</xdr:colOff>
      <xdr:row>752</xdr:row>
      <xdr:rowOff>97121</xdr:rowOff>
    </xdr:from>
    <xdr:to>
      <xdr:col>24</xdr:col>
      <xdr:colOff>44945</xdr:colOff>
      <xdr:row>752</xdr:row>
      <xdr:rowOff>327953</xdr:rowOff>
    </xdr:to>
    <xdr:sp macro="" textlink="">
      <xdr:nvSpPr>
        <xdr:cNvPr id="29" name="正方形/長方形 28"/>
        <xdr:cNvSpPr/>
      </xdr:nvSpPr>
      <xdr:spPr>
        <a:xfrm>
          <a:off x="3471636" y="50551046"/>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対日世論調査</a:t>
          </a:r>
        </a:p>
      </xdr:txBody>
    </xdr:sp>
    <xdr:clientData/>
  </xdr:twoCellAnchor>
  <xdr:twoCellAnchor>
    <xdr:from>
      <xdr:col>25</xdr:col>
      <xdr:colOff>128005</xdr:colOff>
      <xdr:row>749</xdr:row>
      <xdr:rowOff>267935</xdr:rowOff>
    </xdr:from>
    <xdr:to>
      <xdr:col>33</xdr:col>
      <xdr:colOff>15536</xdr:colOff>
      <xdr:row>751</xdr:row>
      <xdr:rowOff>190500</xdr:rowOff>
    </xdr:to>
    <xdr:sp macro="" textlink="">
      <xdr:nvSpPr>
        <xdr:cNvPr id="30" name="正方形/長方形 29"/>
        <xdr:cNvSpPr/>
      </xdr:nvSpPr>
      <xdr:spPr>
        <a:xfrm>
          <a:off x="5230684" y="48995114"/>
          <a:ext cx="1520388" cy="630136"/>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168</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25</xdr:col>
      <xdr:colOff>117015</xdr:colOff>
      <xdr:row>749</xdr:row>
      <xdr:rowOff>6325</xdr:rowOff>
    </xdr:from>
    <xdr:to>
      <xdr:col>30</xdr:col>
      <xdr:colOff>65932</xdr:colOff>
      <xdr:row>749</xdr:row>
      <xdr:rowOff>267935</xdr:rowOff>
    </xdr:to>
    <xdr:sp macro="" textlink="">
      <xdr:nvSpPr>
        <xdr:cNvPr id="31" name="正方形/長方形 30"/>
        <xdr:cNvSpPr/>
      </xdr:nvSpPr>
      <xdr:spPr>
        <a:xfrm>
          <a:off x="5117640" y="49402975"/>
          <a:ext cx="94904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26</xdr:col>
      <xdr:colOff>41801</xdr:colOff>
      <xdr:row>752</xdr:row>
      <xdr:rowOff>88943</xdr:rowOff>
    </xdr:from>
    <xdr:to>
      <xdr:col>33</xdr:col>
      <xdr:colOff>15535</xdr:colOff>
      <xdr:row>752</xdr:row>
      <xdr:rowOff>319775</xdr:rowOff>
    </xdr:to>
    <xdr:sp macro="" textlink="">
      <xdr:nvSpPr>
        <xdr:cNvPr id="32" name="正方形/長方形 31"/>
        <xdr:cNvSpPr/>
      </xdr:nvSpPr>
      <xdr:spPr>
        <a:xfrm>
          <a:off x="5242451" y="50542868"/>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日本関連セミナーの実施</a:t>
          </a:r>
        </a:p>
      </xdr:txBody>
    </xdr:sp>
    <xdr:clientData/>
  </xdr:twoCellAnchor>
  <xdr:twoCellAnchor>
    <xdr:from>
      <xdr:col>33</xdr:col>
      <xdr:colOff>170542</xdr:colOff>
      <xdr:row>749</xdr:row>
      <xdr:rowOff>272927</xdr:rowOff>
    </xdr:from>
    <xdr:to>
      <xdr:col>41</xdr:col>
      <xdr:colOff>58073</xdr:colOff>
      <xdr:row>751</xdr:row>
      <xdr:rowOff>204107</xdr:rowOff>
    </xdr:to>
    <xdr:sp macro="" textlink="">
      <xdr:nvSpPr>
        <xdr:cNvPr id="33" name="正方形/長方形 32"/>
        <xdr:cNvSpPr/>
      </xdr:nvSpPr>
      <xdr:spPr>
        <a:xfrm>
          <a:off x="6906078" y="49000106"/>
          <a:ext cx="1520388" cy="63875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151</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33</xdr:col>
      <xdr:colOff>159552</xdr:colOff>
      <xdr:row>749</xdr:row>
      <xdr:rowOff>11317</xdr:rowOff>
    </xdr:from>
    <xdr:to>
      <xdr:col>38</xdr:col>
      <xdr:colOff>108468</xdr:colOff>
      <xdr:row>749</xdr:row>
      <xdr:rowOff>272927</xdr:rowOff>
    </xdr:to>
    <xdr:sp macro="" textlink="">
      <xdr:nvSpPr>
        <xdr:cNvPr id="34" name="正方形/長方形 33"/>
        <xdr:cNvSpPr/>
      </xdr:nvSpPr>
      <xdr:spPr>
        <a:xfrm>
          <a:off x="6760377" y="49407967"/>
          <a:ext cx="949041"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34</xdr:col>
      <xdr:colOff>173870</xdr:colOff>
      <xdr:row>752</xdr:row>
      <xdr:rowOff>93935</xdr:rowOff>
    </xdr:from>
    <xdr:to>
      <xdr:col>41</xdr:col>
      <xdr:colOff>147604</xdr:colOff>
      <xdr:row>752</xdr:row>
      <xdr:rowOff>324767</xdr:rowOff>
    </xdr:to>
    <xdr:sp macro="" textlink="">
      <xdr:nvSpPr>
        <xdr:cNvPr id="35" name="正方形/長方形 34"/>
        <xdr:cNvSpPr/>
      </xdr:nvSpPr>
      <xdr:spPr>
        <a:xfrm>
          <a:off x="6974720" y="50547860"/>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メディア枠の買上</a:t>
          </a:r>
        </a:p>
      </xdr:txBody>
    </xdr:sp>
    <xdr:clientData/>
  </xdr:twoCellAnchor>
  <xdr:twoCellAnchor>
    <xdr:from>
      <xdr:col>11</xdr:col>
      <xdr:colOff>60577</xdr:colOff>
      <xdr:row>747</xdr:row>
      <xdr:rowOff>139344</xdr:rowOff>
    </xdr:from>
    <xdr:to>
      <xdr:col>11</xdr:col>
      <xdr:colOff>60577</xdr:colOff>
      <xdr:row>748</xdr:row>
      <xdr:rowOff>209692</xdr:rowOff>
    </xdr:to>
    <xdr:cxnSp macro="">
      <xdr:nvCxnSpPr>
        <xdr:cNvPr id="36" name="直線矢印コネクタ 35"/>
        <xdr:cNvCxnSpPr/>
      </xdr:nvCxnSpPr>
      <xdr:spPr>
        <a:xfrm>
          <a:off x="2260852" y="48831144"/>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45424</xdr:colOff>
      <xdr:row>747</xdr:row>
      <xdr:rowOff>164465</xdr:rowOff>
    </xdr:from>
    <xdr:to>
      <xdr:col>20</xdr:col>
      <xdr:colOff>45424</xdr:colOff>
      <xdr:row>748</xdr:row>
      <xdr:rowOff>234813</xdr:rowOff>
    </xdr:to>
    <xdr:cxnSp macro="">
      <xdr:nvCxnSpPr>
        <xdr:cNvPr id="37" name="直線矢印コネクタ 36"/>
        <xdr:cNvCxnSpPr/>
      </xdr:nvCxnSpPr>
      <xdr:spPr>
        <a:xfrm>
          <a:off x="4045924" y="48856265"/>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195973</xdr:colOff>
      <xdr:row>747</xdr:row>
      <xdr:rowOff>164465</xdr:rowOff>
    </xdr:from>
    <xdr:to>
      <xdr:col>28</xdr:col>
      <xdr:colOff>195973</xdr:colOff>
      <xdr:row>748</xdr:row>
      <xdr:rowOff>234813</xdr:rowOff>
    </xdr:to>
    <xdr:cxnSp macro="">
      <xdr:nvCxnSpPr>
        <xdr:cNvPr id="38" name="直線矢印コネクタ 37"/>
        <xdr:cNvCxnSpPr/>
      </xdr:nvCxnSpPr>
      <xdr:spPr>
        <a:xfrm>
          <a:off x="5796673" y="48856265"/>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125682</xdr:colOff>
      <xdr:row>747</xdr:row>
      <xdr:rowOff>117625</xdr:rowOff>
    </xdr:from>
    <xdr:to>
      <xdr:col>37</xdr:col>
      <xdr:colOff>125682</xdr:colOff>
      <xdr:row>748</xdr:row>
      <xdr:rowOff>187973</xdr:rowOff>
    </xdr:to>
    <xdr:cxnSp macro="">
      <xdr:nvCxnSpPr>
        <xdr:cNvPr id="39" name="直線矢印コネクタ 38"/>
        <xdr:cNvCxnSpPr/>
      </xdr:nvCxnSpPr>
      <xdr:spPr>
        <a:xfrm>
          <a:off x="7526607" y="48809425"/>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176893</xdr:colOff>
      <xdr:row>744</xdr:row>
      <xdr:rowOff>13607</xdr:rowOff>
    </xdr:from>
    <xdr:to>
      <xdr:col>24</xdr:col>
      <xdr:colOff>176893</xdr:colOff>
      <xdr:row>747</xdr:row>
      <xdr:rowOff>149679</xdr:rowOff>
    </xdr:to>
    <xdr:cxnSp macro="">
      <xdr:nvCxnSpPr>
        <xdr:cNvPr id="41" name="直線コネクタ 40"/>
        <xdr:cNvCxnSpPr/>
      </xdr:nvCxnSpPr>
      <xdr:spPr>
        <a:xfrm>
          <a:off x="5075464" y="46971857"/>
          <a:ext cx="0" cy="11974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485</v>
      </c>
      <c r="AP2" s="938"/>
      <c r="AQ2" s="938"/>
      <c r="AR2" s="79" t="str">
        <f>IF(OR(AO2="　", AO2=""), "", "-")</f>
        <v/>
      </c>
      <c r="AS2" s="939">
        <v>94</v>
      </c>
      <c r="AT2" s="939"/>
      <c r="AU2" s="939"/>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7"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671</v>
      </c>
      <c r="Q13" s="657"/>
      <c r="R13" s="657"/>
      <c r="S13" s="657"/>
      <c r="T13" s="657"/>
      <c r="U13" s="657"/>
      <c r="V13" s="658"/>
      <c r="W13" s="656">
        <v>753</v>
      </c>
      <c r="X13" s="657"/>
      <c r="Y13" s="657"/>
      <c r="Z13" s="657"/>
      <c r="AA13" s="657"/>
      <c r="AB13" s="657"/>
      <c r="AC13" s="658"/>
      <c r="AD13" s="656">
        <v>887</v>
      </c>
      <c r="AE13" s="657"/>
      <c r="AF13" s="657"/>
      <c r="AG13" s="657"/>
      <c r="AH13" s="657"/>
      <c r="AI13" s="657"/>
      <c r="AJ13" s="658"/>
      <c r="AK13" s="656">
        <v>939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650</v>
      </c>
      <c r="Q14" s="657"/>
      <c r="R14" s="657"/>
      <c r="S14" s="657"/>
      <c r="T14" s="657"/>
      <c r="U14" s="657"/>
      <c r="V14" s="658"/>
      <c r="W14" s="656" t="s">
        <v>650</v>
      </c>
      <c r="X14" s="657"/>
      <c r="Y14" s="657"/>
      <c r="Z14" s="657"/>
      <c r="AA14" s="657"/>
      <c r="AB14" s="657"/>
      <c r="AC14" s="658"/>
      <c r="AD14" s="656" t="s">
        <v>650</v>
      </c>
      <c r="AE14" s="657"/>
      <c r="AF14" s="657"/>
      <c r="AG14" s="657"/>
      <c r="AH14" s="657"/>
      <c r="AI14" s="657"/>
      <c r="AJ14" s="658"/>
      <c r="AK14" s="656" t="s">
        <v>650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651</v>
      </c>
      <c r="Q15" s="657"/>
      <c r="R15" s="657"/>
      <c r="S15" s="657"/>
      <c r="T15" s="657"/>
      <c r="U15" s="657"/>
      <c r="V15" s="658"/>
      <c r="W15" s="656" t="s">
        <v>650</v>
      </c>
      <c r="X15" s="657"/>
      <c r="Y15" s="657"/>
      <c r="Z15" s="657"/>
      <c r="AA15" s="657"/>
      <c r="AB15" s="657"/>
      <c r="AC15" s="658"/>
      <c r="AD15" s="656" t="s">
        <v>650</v>
      </c>
      <c r="AE15" s="657"/>
      <c r="AF15" s="657"/>
      <c r="AG15" s="657"/>
      <c r="AH15" s="657"/>
      <c r="AI15" s="657"/>
      <c r="AJ15" s="658"/>
      <c r="AK15" s="656" t="s">
        <v>650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650</v>
      </c>
      <c r="Q16" s="657"/>
      <c r="R16" s="657"/>
      <c r="S16" s="657"/>
      <c r="T16" s="657"/>
      <c r="U16" s="657"/>
      <c r="V16" s="658"/>
      <c r="W16" s="656" t="s">
        <v>650</v>
      </c>
      <c r="X16" s="657"/>
      <c r="Y16" s="657"/>
      <c r="Z16" s="657"/>
      <c r="AA16" s="657"/>
      <c r="AB16" s="657"/>
      <c r="AC16" s="658"/>
      <c r="AD16" s="656" t="s">
        <v>650</v>
      </c>
      <c r="AE16" s="657"/>
      <c r="AF16" s="657"/>
      <c r="AG16" s="657"/>
      <c r="AH16" s="657"/>
      <c r="AI16" s="657"/>
      <c r="AJ16" s="658"/>
      <c r="AK16" s="656" t="s">
        <v>650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149</v>
      </c>
      <c r="Q17" s="657"/>
      <c r="R17" s="657"/>
      <c r="S17" s="657"/>
      <c r="T17" s="657"/>
      <c r="U17" s="657"/>
      <c r="V17" s="658"/>
      <c r="W17" s="656">
        <v>22</v>
      </c>
      <c r="X17" s="657"/>
      <c r="Y17" s="657"/>
      <c r="Z17" s="657"/>
      <c r="AA17" s="657"/>
      <c r="AB17" s="657"/>
      <c r="AC17" s="658"/>
      <c r="AD17" s="656">
        <v>23</v>
      </c>
      <c r="AE17" s="657"/>
      <c r="AF17" s="657"/>
      <c r="AG17" s="657"/>
      <c r="AH17" s="657"/>
      <c r="AI17" s="657"/>
      <c r="AJ17" s="658"/>
      <c r="AK17" s="656" t="s">
        <v>650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820</v>
      </c>
      <c r="Q18" s="878"/>
      <c r="R18" s="878"/>
      <c r="S18" s="878"/>
      <c r="T18" s="878"/>
      <c r="U18" s="878"/>
      <c r="V18" s="879"/>
      <c r="W18" s="877">
        <f>SUM(W13:AC17)</f>
        <v>775</v>
      </c>
      <c r="X18" s="878"/>
      <c r="Y18" s="878"/>
      <c r="Z18" s="878"/>
      <c r="AA18" s="878"/>
      <c r="AB18" s="878"/>
      <c r="AC18" s="879"/>
      <c r="AD18" s="877">
        <f>SUM(AD13:AJ17)</f>
        <v>910</v>
      </c>
      <c r="AE18" s="878"/>
      <c r="AF18" s="878"/>
      <c r="AG18" s="878"/>
      <c r="AH18" s="878"/>
      <c r="AI18" s="878"/>
      <c r="AJ18" s="879"/>
      <c r="AK18" s="877">
        <f>SUM(AK13:AQ17)</f>
        <v>939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816</v>
      </c>
      <c r="Q19" s="657"/>
      <c r="R19" s="657"/>
      <c r="S19" s="657"/>
      <c r="T19" s="657"/>
      <c r="U19" s="657"/>
      <c r="V19" s="658"/>
      <c r="W19" s="656">
        <v>758</v>
      </c>
      <c r="X19" s="657"/>
      <c r="Y19" s="657"/>
      <c r="Z19" s="657"/>
      <c r="AA19" s="657"/>
      <c r="AB19" s="657"/>
      <c r="AC19" s="658"/>
      <c r="AD19" s="656">
        <v>895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0.99512195121951219</v>
      </c>
      <c r="Q20" s="311"/>
      <c r="R20" s="311"/>
      <c r="S20" s="311"/>
      <c r="T20" s="311"/>
      <c r="U20" s="311"/>
      <c r="V20" s="311"/>
      <c r="W20" s="311">
        <f t="shared" ref="W20" si="0">IF(W18=0, "-", SUM(W19)/W18)</f>
        <v>0.97806451612903222</v>
      </c>
      <c r="X20" s="311"/>
      <c r="Y20" s="311"/>
      <c r="Z20" s="311"/>
      <c r="AA20" s="311"/>
      <c r="AB20" s="311"/>
      <c r="AC20" s="311"/>
      <c r="AD20" s="311">
        <f t="shared" ref="AD20" si="1">IF(AD18=0, "-", SUM(AD19)/AD18)</f>
        <v>0.98351648351648346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498</v>
      </c>
      <c r="H21" s="310"/>
      <c r="I21" s="310"/>
      <c r="J21" s="310"/>
      <c r="K21" s="310"/>
      <c r="L21" s="310"/>
      <c r="M21" s="310"/>
      <c r="N21" s="310"/>
      <c r="O21" s="310"/>
      <c r="P21" s="311">
        <f>IF(P19=0, "-", SUM(P19)/SUM(P13,P14))</f>
        <v>1.2160953800298062</v>
      </c>
      <c r="Q21" s="311"/>
      <c r="R21" s="311"/>
      <c r="S21" s="311"/>
      <c r="T21" s="311"/>
      <c r="U21" s="311"/>
      <c r="V21" s="311"/>
      <c r="W21" s="311">
        <f t="shared" ref="W21" si="2">IF(W19=0, "-", SUM(W19)/SUM(W13,W14))</f>
        <v>1.0066401062416999</v>
      </c>
      <c r="X21" s="311"/>
      <c r="Y21" s="311"/>
      <c r="Z21" s="311"/>
      <c r="AA21" s="311"/>
      <c r="AB21" s="311"/>
      <c r="AC21" s="311"/>
      <c r="AD21" s="311">
        <f t="shared" ref="AD21" si="3">IF(AD19=0, "-", SUM(AD19)/SUM(AD13,AD14))</f>
        <v>1.0090191657271703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475</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474</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7">
        <v>67</v>
      </c>
      <c r="Q23" s="918"/>
      <c r="R23" s="918"/>
      <c r="S23" s="918"/>
      <c r="T23" s="918"/>
      <c r="U23" s="918"/>
      <c r="V23" s="936"/>
      <c r="W23" s="917"/>
      <c r="X23" s="918"/>
      <c r="Y23" s="918"/>
      <c r="Z23" s="918"/>
      <c r="AA23" s="918"/>
      <c r="AB23" s="918"/>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560</v>
      </c>
      <c r="H24" s="955"/>
      <c r="I24" s="955"/>
      <c r="J24" s="955"/>
      <c r="K24" s="955"/>
      <c r="L24" s="955"/>
      <c r="M24" s="955"/>
      <c r="N24" s="955"/>
      <c r="O24" s="956"/>
      <c r="P24" s="656">
        <v>178</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561</v>
      </c>
      <c r="H25" s="955"/>
      <c r="I25" s="955"/>
      <c r="J25" s="955"/>
      <c r="K25" s="955"/>
      <c r="L25" s="955"/>
      <c r="M25" s="955"/>
      <c r="N25" s="955"/>
      <c r="O25" s="956"/>
      <c r="P25" s="656">
        <v>198</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32.25" customHeight="1" x14ac:dyDescent="0.15">
      <c r="A26" s="966"/>
      <c r="B26" s="967"/>
      <c r="C26" s="967"/>
      <c r="D26" s="967"/>
      <c r="E26" s="967"/>
      <c r="F26" s="968"/>
      <c r="G26" s="954" t="s">
        <v>562</v>
      </c>
      <c r="H26" s="955"/>
      <c r="I26" s="955"/>
      <c r="J26" s="955"/>
      <c r="K26" s="955"/>
      <c r="L26" s="955"/>
      <c r="M26" s="955"/>
      <c r="N26" s="955"/>
      <c r="O26" s="956"/>
      <c r="P26" s="656">
        <v>496</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479</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476</v>
      </c>
      <c r="H29" s="961"/>
      <c r="I29" s="961"/>
      <c r="J29" s="961"/>
      <c r="K29" s="961"/>
      <c r="L29" s="961"/>
      <c r="M29" s="961"/>
      <c r="N29" s="961"/>
      <c r="O29" s="962"/>
      <c r="P29" s="932">
        <f>AK13</f>
        <v>939</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567</v>
      </c>
      <c r="AC32" s="457"/>
      <c r="AD32" s="457"/>
      <c r="AE32" s="211">
        <v>38</v>
      </c>
      <c r="AF32" s="212"/>
      <c r="AG32" s="212"/>
      <c r="AH32" s="212"/>
      <c r="AI32" s="211">
        <v>52</v>
      </c>
      <c r="AJ32" s="212"/>
      <c r="AK32" s="212"/>
      <c r="AL32" s="212"/>
      <c r="AM32" s="211">
        <v>54</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21</v>
      </c>
      <c r="AF33" s="212"/>
      <c r="AG33" s="212"/>
      <c r="AH33" s="212"/>
      <c r="AI33" s="211">
        <v>25</v>
      </c>
      <c r="AJ33" s="212"/>
      <c r="AK33" s="212"/>
      <c r="AL33" s="212"/>
      <c r="AM33" s="211">
        <v>25</v>
      </c>
      <c r="AN33" s="212"/>
      <c r="AO33" s="212"/>
      <c r="AP33" s="212"/>
      <c r="AQ33" s="333">
        <v>27</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181</v>
      </c>
      <c r="AF34" s="212"/>
      <c r="AG34" s="212"/>
      <c r="AH34" s="212"/>
      <c r="AI34" s="211">
        <v>208</v>
      </c>
      <c r="AJ34" s="212"/>
      <c r="AK34" s="212"/>
      <c r="AL34" s="212"/>
      <c r="AM34" s="211">
        <v>216</v>
      </c>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23.25" customHeight="1" x14ac:dyDescent="0.15">
      <c r="A39" s="399"/>
      <c r="B39" s="397"/>
      <c r="C39" s="397"/>
      <c r="D39" s="397"/>
      <c r="E39" s="397"/>
      <c r="F39" s="398"/>
      <c r="G39" s="560" t="s">
        <v>565</v>
      </c>
      <c r="H39" s="561"/>
      <c r="I39" s="561"/>
      <c r="J39" s="561"/>
      <c r="K39" s="561"/>
      <c r="L39" s="561"/>
      <c r="M39" s="561"/>
      <c r="N39" s="561"/>
      <c r="O39" s="562"/>
      <c r="P39" s="98" t="s">
        <v>566</v>
      </c>
      <c r="Q39" s="98"/>
      <c r="R39" s="98"/>
      <c r="S39" s="98"/>
      <c r="T39" s="98"/>
      <c r="U39" s="98"/>
      <c r="V39" s="98"/>
      <c r="W39" s="98"/>
      <c r="X39" s="99"/>
      <c r="Y39" s="467" t="s">
        <v>12</v>
      </c>
      <c r="Z39" s="527"/>
      <c r="AA39" s="528"/>
      <c r="AB39" s="457" t="s">
        <v>568</v>
      </c>
      <c r="AC39" s="457"/>
      <c r="AD39" s="457"/>
      <c r="AE39" s="211">
        <v>106</v>
      </c>
      <c r="AF39" s="212"/>
      <c r="AG39" s="212"/>
      <c r="AH39" s="212"/>
      <c r="AI39" s="211">
        <v>88</v>
      </c>
      <c r="AJ39" s="212"/>
      <c r="AK39" s="212"/>
      <c r="AL39" s="212"/>
      <c r="AM39" s="211">
        <v>123</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568</v>
      </c>
      <c r="AC40" s="519"/>
      <c r="AD40" s="519"/>
      <c r="AE40" s="211">
        <v>21</v>
      </c>
      <c r="AF40" s="212"/>
      <c r="AG40" s="212"/>
      <c r="AH40" s="212"/>
      <c r="AI40" s="211">
        <v>50</v>
      </c>
      <c r="AJ40" s="212"/>
      <c r="AK40" s="212"/>
      <c r="AL40" s="212"/>
      <c r="AM40" s="211">
        <v>60</v>
      </c>
      <c r="AN40" s="212"/>
      <c r="AO40" s="212"/>
      <c r="AP40" s="212"/>
      <c r="AQ40" s="333">
        <v>70</v>
      </c>
      <c r="AR40" s="200"/>
      <c r="AS40" s="200"/>
      <c r="AT40" s="334"/>
      <c r="AU40" s="212"/>
      <c r="AV40" s="212"/>
      <c r="AW40" s="212"/>
      <c r="AX40" s="214"/>
    </row>
    <row r="41" spans="1:50" ht="23.25" customHeight="1" thickBo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505</v>
      </c>
      <c r="AF41" s="212"/>
      <c r="AG41" s="212"/>
      <c r="AH41" s="212"/>
      <c r="AI41" s="211">
        <v>176</v>
      </c>
      <c r="AJ41" s="212"/>
      <c r="AK41" s="212"/>
      <c r="AL41" s="212"/>
      <c r="AM41" s="211">
        <v>205</v>
      </c>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6"/>
    </row>
    <row r="80" spans="1:50" ht="18.75" hidden="1" customHeight="1" x14ac:dyDescent="0.15">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541</v>
      </c>
      <c r="AV100" s="314"/>
      <c r="AW100" s="314"/>
      <c r="AX100" s="316"/>
    </row>
    <row r="101" spans="1:60" ht="23.25" customHeight="1" x14ac:dyDescent="0.15">
      <c r="A101" s="418"/>
      <c r="B101" s="419"/>
      <c r="C101" s="419"/>
      <c r="D101" s="419"/>
      <c r="E101" s="419"/>
      <c r="F101" s="420"/>
      <c r="G101" s="98" t="s">
        <v>593</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17</v>
      </c>
      <c r="AF101" s="212"/>
      <c r="AG101" s="212"/>
      <c r="AH101" s="213"/>
      <c r="AI101" s="211">
        <v>19</v>
      </c>
      <c r="AJ101" s="212"/>
      <c r="AK101" s="212"/>
      <c r="AL101" s="213"/>
      <c r="AM101" s="211">
        <v>22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21</v>
      </c>
      <c r="AF102" s="414"/>
      <c r="AG102" s="414"/>
      <c r="AH102" s="414"/>
      <c r="AI102" s="414">
        <v>25</v>
      </c>
      <c r="AJ102" s="414"/>
      <c r="AK102" s="414"/>
      <c r="AL102" s="414"/>
      <c r="AM102" s="414">
        <v>25</v>
      </c>
      <c r="AN102" s="414"/>
      <c r="AO102" s="414"/>
      <c r="AP102" s="414"/>
      <c r="AQ102" s="266">
        <v>27</v>
      </c>
      <c r="AR102" s="267"/>
      <c r="AS102" s="267"/>
      <c r="AT102" s="312"/>
      <c r="AU102" s="266"/>
      <c r="AV102" s="267"/>
      <c r="AW102" s="267"/>
      <c r="AX102" s="312"/>
    </row>
    <row r="103" spans="1:60" ht="31.5"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541</v>
      </c>
      <c r="AV103" s="278"/>
      <c r="AW103" s="278"/>
      <c r="AX103" s="279"/>
    </row>
    <row r="104" spans="1:60" ht="23.25" customHeight="1" x14ac:dyDescent="0.15">
      <c r="A104" s="418"/>
      <c r="B104" s="419"/>
      <c r="C104" s="419"/>
      <c r="D104" s="419"/>
      <c r="E104" s="419"/>
      <c r="F104" s="420"/>
      <c r="G104" s="98" t="s">
        <v>615</v>
      </c>
      <c r="H104" s="98"/>
      <c r="I104" s="98"/>
      <c r="J104" s="98"/>
      <c r="K104" s="98"/>
      <c r="L104" s="98"/>
      <c r="M104" s="98"/>
      <c r="N104" s="98"/>
      <c r="O104" s="98"/>
      <c r="P104" s="98"/>
      <c r="Q104" s="98"/>
      <c r="R104" s="98"/>
      <c r="S104" s="98"/>
      <c r="T104" s="98"/>
      <c r="U104" s="98"/>
      <c r="V104" s="98"/>
      <c r="W104" s="98"/>
      <c r="X104" s="99"/>
      <c r="Y104" s="461" t="s">
        <v>55</v>
      </c>
      <c r="Z104" s="462"/>
      <c r="AA104" s="463"/>
      <c r="AB104" s="541" t="s">
        <v>612</v>
      </c>
      <c r="AC104" s="542"/>
      <c r="AD104" s="543"/>
      <c r="AE104" s="211">
        <v>6</v>
      </c>
      <c r="AF104" s="212"/>
      <c r="AG104" s="212"/>
      <c r="AH104" s="213"/>
      <c r="AI104" s="211">
        <v>4</v>
      </c>
      <c r="AJ104" s="212"/>
      <c r="AK104" s="212"/>
      <c r="AL104" s="213"/>
      <c r="AM104" s="211">
        <v>5</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612</v>
      </c>
      <c r="AC105" s="465"/>
      <c r="AD105" s="466"/>
      <c r="AE105" s="414">
        <v>5</v>
      </c>
      <c r="AF105" s="414"/>
      <c r="AG105" s="414"/>
      <c r="AH105" s="414"/>
      <c r="AI105" s="414">
        <v>5</v>
      </c>
      <c r="AJ105" s="414"/>
      <c r="AK105" s="414"/>
      <c r="AL105" s="414"/>
      <c r="AM105" s="414">
        <v>5</v>
      </c>
      <c r="AN105" s="414"/>
      <c r="AO105" s="414"/>
      <c r="AP105" s="414"/>
      <c r="AQ105" s="211">
        <v>5</v>
      </c>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23.2</v>
      </c>
      <c r="AF116" s="414"/>
      <c r="AG116" s="414"/>
      <c r="AH116" s="414"/>
      <c r="AI116" s="414">
        <v>25.9</v>
      </c>
      <c r="AJ116" s="414"/>
      <c r="AK116" s="414"/>
      <c r="AL116" s="414"/>
      <c r="AM116" s="414">
        <v>24.1</v>
      </c>
      <c r="AN116" s="414"/>
      <c r="AO116" s="414"/>
      <c r="AP116" s="414"/>
      <c r="AQ116" s="211">
        <v>22.3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572</v>
      </c>
      <c r="AF117" s="547"/>
      <c r="AG117" s="547"/>
      <c r="AH117" s="547"/>
      <c r="AI117" s="547" t="s">
        <v>573</v>
      </c>
      <c r="AJ117" s="547"/>
      <c r="AK117" s="547"/>
      <c r="AL117" s="547"/>
      <c r="AM117" s="547" t="s">
        <v>624</v>
      </c>
      <c r="AN117" s="547"/>
      <c r="AO117" s="547"/>
      <c r="AP117" s="547"/>
      <c r="AQ117" s="547" t="s">
        <v>574</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customHeight="1" x14ac:dyDescent="0.15">
      <c r="A119" s="435"/>
      <c r="B119" s="436"/>
      <c r="C119" s="436"/>
      <c r="D119" s="436"/>
      <c r="E119" s="436"/>
      <c r="F119" s="437"/>
      <c r="G119" s="389" t="s">
        <v>616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570</v>
      </c>
      <c r="AC119" s="459"/>
      <c r="AD119" s="460"/>
      <c r="AE119" s="414">
        <v>7.5</v>
      </c>
      <c r="AF119" s="414"/>
      <c r="AG119" s="414"/>
      <c r="AH119" s="414"/>
      <c r="AI119" s="414">
        <v>14</v>
      </c>
      <c r="AJ119" s="414"/>
      <c r="AK119" s="414"/>
      <c r="AL119" s="414"/>
      <c r="AM119" s="414">
        <v>9.1999999999999993</v>
      </c>
      <c r="AN119" s="414"/>
      <c r="AO119" s="414"/>
      <c r="AP119" s="414"/>
      <c r="AQ119" s="414">
        <v>9</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617</v>
      </c>
      <c r="AC120" s="469"/>
      <c r="AD120" s="470"/>
      <c r="AE120" s="547" t="s">
        <v>575</v>
      </c>
      <c r="AF120" s="547"/>
      <c r="AG120" s="547"/>
      <c r="AH120" s="547"/>
      <c r="AI120" s="547" t="s">
        <v>613</v>
      </c>
      <c r="AJ120" s="547"/>
      <c r="AK120" s="547"/>
      <c r="AL120" s="547"/>
      <c r="AM120" s="547" t="s">
        <v>614</v>
      </c>
      <c r="AN120" s="547"/>
      <c r="AO120" s="547"/>
      <c r="AP120" s="547"/>
      <c r="AQ120" s="547" t="s">
        <v>576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654</v>
      </c>
      <c r="AR133" s="192"/>
      <c r="AS133" s="126" t="s">
        <v>356</v>
      </c>
      <c r="AT133" s="127"/>
      <c r="AU133" s="193" t="s">
        <v>654</v>
      </c>
      <c r="AV133" s="193"/>
      <c r="AW133" s="126" t="s">
        <v>300</v>
      </c>
      <c r="AX133" s="188"/>
    </row>
    <row r="134" spans="1:50" ht="39.75" customHeight="1" x14ac:dyDescent="0.15">
      <c r="A134" s="182"/>
      <c r="B134" s="179"/>
      <c r="C134" s="173"/>
      <c r="D134" s="179"/>
      <c r="E134" s="173"/>
      <c r="F134" s="174"/>
      <c r="G134" s="929" t="s">
        <v>652</v>
      </c>
      <c r="H134" s="98"/>
      <c r="I134" s="98"/>
      <c r="J134" s="98"/>
      <c r="K134" s="98"/>
      <c r="L134" s="98"/>
      <c r="M134" s="98"/>
      <c r="N134" s="98"/>
      <c r="O134" s="98"/>
      <c r="P134" s="98"/>
      <c r="Q134" s="98"/>
      <c r="R134" s="98"/>
      <c r="S134" s="98"/>
      <c r="T134" s="98"/>
      <c r="U134" s="98"/>
      <c r="V134" s="98"/>
      <c r="W134" s="98"/>
      <c r="X134" s="99"/>
      <c r="Y134" s="194" t="s">
        <v>379</v>
      </c>
      <c r="Z134" s="195"/>
      <c r="AA134" s="196"/>
      <c r="AB134" s="197" t="s">
        <v>650</v>
      </c>
      <c r="AC134" s="198"/>
      <c r="AD134" s="198"/>
      <c r="AE134" s="199" t="s">
        <v>652</v>
      </c>
      <c r="AF134" s="200"/>
      <c r="AG134" s="200"/>
      <c r="AH134" s="200"/>
      <c r="AI134" s="199" t="s">
        <v>652</v>
      </c>
      <c r="AJ134" s="200"/>
      <c r="AK134" s="200"/>
      <c r="AL134" s="200"/>
      <c r="AM134" s="199" t="s">
        <v>652</v>
      </c>
      <c r="AN134" s="200"/>
      <c r="AO134" s="200"/>
      <c r="AP134" s="200"/>
      <c r="AQ134" s="199" t="s">
        <v>652</v>
      </c>
      <c r="AR134" s="200"/>
      <c r="AS134" s="200"/>
      <c r="AT134" s="200"/>
      <c r="AU134" s="199" t="s">
        <v>652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650</v>
      </c>
      <c r="AC135" s="206"/>
      <c r="AD135" s="206"/>
      <c r="AE135" s="199" t="s">
        <v>652</v>
      </c>
      <c r="AF135" s="200"/>
      <c r="AG135" s="200"/>
      <c r="AH135" s="200"/>
      <c r="AI135" s="199" t="s">
        <v>652</v>
      </c>
      <c r="AJ135" s="200"/>
      <c r="AK135" s="200"/>
      <c r="AL135" s="200"/>
      <c r="AM135" s="199" t="s">
        <v>652</v>
      </c>
      <c r="AN135" s="200"/>
      <c r="AO135" s="200"/>
      <c r="AP135" s="200"/>
      <c r="AQ135" s="199" t="s">
        <v>652</v>
      </c>
      <c r="AR135" s="200"/>
      <c r="AS135" s="200"/>
      <c r="AT135" s="200"/>
      <c r="AU135" s="199" t="s">
        <v>653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655</v>
      </c>
      <c r="H154" s="98"/>
      <c r="I154" s="98"/>
      <c r="J154" s="98"/>
      <c r="K154" s="98"/>
      <c r="L154" s="98"/>
      <c r="M154" s="98"/>
      <c r="N154" s="98"/>
      <c r="O154" s="98"/>
      <c r="P154" s="99"/>
      <c r="Q154" s="118" t="s">
        <v>579</v>
      </c>
      <c r="R154" s="98"/>
      <c r="S154" s="98"/>
      <c r="T154" s="98"/>
      <c r="U154" s="98"/>
      <c r="V154" s="98"/>
      <c r="W154" s="98"/>
      <c r="X154" s="98"/>
      <c r="Y154" s="98"/>
      <c r="Z154" s="98"/>
      <c r="AA154" s="286"/>
      <c r="AB154" s="134" t="s">
        <v>650</v>
      </c>
      <c r="AC154" s="135"/>
      <c r="AD154" s="135"/>
      <c r="AE154" s="140" t="s">
        <v>648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5.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649</v>
      </c>
      <c r="AF157" s="98"/>
      <c r="AG157" s="98"/>
      <c r="AH157" s="98"/>
      <c r="AI157" s="98"/>
      <c r="AJ157" s="98"/>
      <c r="AK157" s="98"/>
      <c r="AL157" s="98"/>
      <c r="AM157" s="98"/>
      <c r="AN157" s="98"/>
      <c r="AO157" s="98"/>
      <c r="AP157" s="98"/>
      <c r="AQ157" s="98"/>
      <c r="AR157" s="98"/>
      <c r="AS157" s="98"/>
      <c r="AT157" s="98"/>
      <c r="AU157" s="98"/>
      <c r="AV157" s="98"/>
      <c r="AW157" s="98"/>
      <c r="AX157" s="119"/>
    </row>
    <row r="158" spans="1:50" ht="222.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3.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71.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80.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556</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490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9.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42"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34.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c r="F737" s="987"/>
      <c r="G737" s="987"/>
      <c r="H737" s="987"/>
      <c r="I737" s="987"/>
      <c r="J737" s="987"/>
      <c r="K737" s="987"/>
      <c r="L737" s="987"/>
      <c r="M737" s="987"/>
      <c r="N737" s="358" t="s">
        <v>358</v>
      </c>
      <c r="O737" s="358"/>
      <c r="P737" s="358"/>
      <c r="Q737" s="358"/>
      <c r="R737" s="987"/>
      <c r="S737" s="987"/>
      <c r="T737" s="987"/>
      <c r="U737" s="987"/>
      <c r="V737" s="987"/>
      <c r="W737" s="987"/>
      <c r="X737" s="987"/>
      <c r="Y737" s="987"/>
      <c r="Z737" s="987"/>
      <c r="AA737" s="358" t="s">
        <v>359</v>
      </c>
      <c r="AB737" s="358"/>
      <c r="AC737" s="358"/>
      <c r="AD737" s="358"/>
      <c r="AE737" s="987"/>
      <c r="AF737" s="987"/>
      <c r="AG737" s="987"/>
      <c r="AH737" s="987"/>
      <c r="AI737" s="987"/>
      <c r="AJ737" s="987"/>
      <c r="AK737" s="987"/>
      <c r="AL737" s="987"/>
      <c r="AM737" s="987"/>
      <c r="AN737" s="358" t="s">
        <v>360</v>
      </c>
      <c r="AO737" s="358"/>
      <c r="AP737" s="358"/>
      <c r="AQ737" s="358"/>
      <c r="AR737" s="988"/>
      <c r="AS737" s="989"/>
      <c r="AT737" s="989"/>
      <c r="AU737" s="989"/>
      <c r="AV737" s="989"/>
      <c r="AW737" s="989"/>
      <c r="AX737" s="990"/>
      <c r="AY737" s="89"/>
      <c r="AZ737" s="89"/>
    </row>
    <row r="738" spans="1:52" ht="24.75" customHeight="1" x14ac:dyDescent="0.15">
      <c r="A738" s="991" t="s">
        <v>361</v>
      </c>
      <c r="B738" s="203"/>
      <c r="C738" s="203"/>
      <c r="D738" s="204"/>
      <c r="E738" s="987"/>
      <c r="F738" s="987"/>
      <c r="G738" s="987"/>
      <c r="H738" s="987"/>
      <c r="I738" s="987"/>
      <c r="J738" s="987"/>
      <c r="K738" s="987"/>
      <c r="L738" s="987"/>
      <c r="M738" s="987"/>
      <c r="N738" s="358" t="s">
        <v>362</v>
      </c>
      <c r="O738" s="358"/>
      <c r="P738" s="358"/>
      <c r="Q738" s="358"/>
      <c r="R738" s="987" t="s">
        <v>597</v>
      </c>
      <c r="S738" s="987"/>
      <c r="T738" s="987"/>
      <c r="U738" s="987"/>
      <c r="V738" s="987"/>
      <c r="W738" s="987"/>
      <c r="X738" s="987"/>
      <c r="Y738" s="987"/>
      <c r="Z738" s="987"/>
      <c r="AA738" s="358" t="s">
        <v>483</v>
      </c>
      <c r="AB738" s="358"/>
      <c r="AC738" s="358"/>
      <c r="AD738" s="358"/>
      <c r="AE738" s="987" t="s">
        <v>598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549</v>
      </c>
      <c r="F739" s="999"/>
      <c r="G739" s="999"/>
      <c r="H739" s="91" t="str">
        <f>IF(E739="", "", "(")</f>
        <v>(</v>
      </c>
      <c r="I739" s="982"/>
      <c r="J739" s="982"/>
      <c r="K739" s="91" t="str">
        <f>IF(OR(I739="　", I739=""), "", "-")</f>
        <v/>
      </c>
      <c r="L739" s="983">
        <v>107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625</v>
      </c>
      <c r="H781" s="670"/>
      <c r="I781" s="670"/>
      <c r="J781" s="670"/>
      <c r="K781" s="671"/>
      <c r="L781" s="663" t="s">
        <v>627</v>
      </c>
      <c r="M781" s="664"/>
      <c r="N781" s="664"/>
      <c r="O781" s="664"/>
      <c r="P781" s="664"/>
      <c r="Q781" s="664"/>
      <c r="R781" s="664"/>
      <c r="S781" s="664"/>
      <c r="T781" s="664"/>
      <c r="U781" s="664"/>
      <c r="V781" s="664"/>
      <c r="W781" s="664"/>
      <c r="X781" s="665"/>
      <c r="Y781" s="384">
        <v>85</v>
      </c>
      <c r="Z781" s="385"/>
      <c r="AA781" s="385"/>
      <c r="AB781" s="804"/>
      <c r="AC781" s="669" t="s">
        <v>618</v>
      </c>
      <c r="AD781" s="670"/>
      <c r="AE781" s="670"/>
      <c r="AF781" s="670"/>
      <c r="AG781" s="671"/>
      <c r="AH781" s="663" t="s">
        <v>619</v>
      </c>
      <c r="AI781" s="664"/>
      <c r="AJ781" s="664"/>
      <c r="AK781" s="664"/>
      <c r="AL781" s="664"/>
      <c r="AM781" s="664"/>
      <c r="AN781" s="664"/>
      <c r="AO781" s="664"/>
      <c r="AP781" s="664"/>
      <c r="AQ781" s="664"/>
      <c r="AR781" s="664"/>
      <c r="AS781" s="664"/>
      <c r="AT781" s="665"/>
      <c r="AU781" s="384">
        <v>2.1</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618</v>
      </c>
      <c r="AD782" s="606"/>
      <c r="AE782" s="606"/>
      <c r="AF782" s="606"/>
      <c r="AG782" s="607"/>
      <c r="AH782" s="597" t="s">
        <v>620</v>
      </c>
      <c r="AI782" s="598"/>
      <c r="AJ782" s="598"/>
      <c r="AK782" s="598"/>
      <c r="AL782" s="598"/>
      <c r="AM782" s="598"/>
      <c r="AN782" s="598"/>
      <c r="AO782" s="598"/>
      <c r="AP782" s="598"/>
      <c r="AQ782" s="598"/>
      <c r="AR782" s="598"/>
      <c r="AS782" s="598"/>
      <c r="AT782" s="599"/>
      <c r="AU782" s="600">
        <v>20.8</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618</v>
      </c>
      <c r="AD783" s="606"/>
      <c r="AE783" s="606"/>
      <c r="AF783" s="606"/>
      <c r="AG783" s="607"/>
      <c r="AH783" s="597" t="s">
        <v>623</v>
      </c>
      <c r="AI783" s="598"/>
      <c r="AJ783" s="598"/>
      <c r="AK783" s="598"/>
      <c r="AL783" s="598"/>
      <c r="AM783" s="598"/>
      <c r="AN783" s="598"/>
      <c r="AO783" s="598"/>
      <c r="AP783" s="598"/>
      <c r="AQ783" s="598"/>
      <c r="AR783" s="598"/>
      <c r="AS783" s="598"/>
      <c r="AT783" s="599"/>
      <c r="AU783" s="600">
        <v>3</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618</v>
      </c>
      <c r="AD784" s="606"/>
      <c r="AE784" s="606"/>
      <c r="AF784" s="606"/>
      <c r="AG784" s="607"/>
      <c r="AH784" s="597" t="s">
        <v>621</v>
      </c>
      <c r="AI784" s="598"/>
      <c r="AJ784" s="598"/>
      <c r="AK784" s="598"/>
      <c r="AL784" s="598"/>
      <c r="AM784" s="598"/>
      <c r="AN784" s="598"/>
      <c r="AO784" s="598"/>
      <c r="AP784" s="598"/>
      <c r="AQ784" s="598"/>
      <c r="AR784" s="598"/>
      <c r="AS784" s="598"/>
      <c r="AT784" s="599"/>
      <c r="AU784" s="600">
        <v>4</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618</v>
      </c>
      <c r="AD785" s="606"/>
      <c r="AE785" s="606"/>
      <c r="AF785" s="606"/>
      <c r="AG785" s="607"/>
      <c r="AH785" s="597" t="s">
        <v>622</v>
      </c>
      <c r="AI785" s="598"/>
      <c r="AJ785" s="598"/>
      <c r="AK785" s="598"/>
      <c r="AL785" s="598"/>
      <c r="AM785" s="598"/>
      <c r="AN785" s="598"/>
      <c r="AO785" s="598"/>
      <c r="AP785" s="598"/>
      <c r="AQ785" s="598"/>
      <c r="AR785" s="598"/>
      <c r="AS785" s="598"/>
      <c r="AT785" s="599"/>
      <c r="AU785" s="600">
        <v>3.1</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33</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628</v>
      </c>
      <c r="H794" s="670"/>
      <c r="I794" s="670"/>
      <c r="J794" s="670"/>
      <c r="K794" s="671"/>
      <c r="L794" s="663" t="s">
        <v>629</v>
      </c>
      <c r="M794" s="664"/>
      <c r="N794" s="664"/>
      <c r="O794" s="664"/>
      <c r="P794" s="664"/>
      <c r="Q794" s="664"/>
      <c r="R794" s="664"/>
      <c r="S794" s="664"/>
      <c r="T794" s="664"/>
      <c r="U794" s="664"/>
      <c r="V794" s="664"/>
      <c r="W794" s="664"/>
      <c r="X794" s="665"/>
      <c r="Y794" s="384">
        <v>2.6</v>
      </c>
      <c r="Z794" s="385"/>
      <c r="AA794" s="385"/>
      <c r="AB794" s="804"/>
      <c r="AC794" s="669" t="s">
        <v>610</v>
      </c>
      <c r="AD794" s="670"/>
      <c r="AE794" s="670"/>
      <c r="AF794" s="670"/>
      <c r="AG794" s="671"/>
      <c r="AH794" s="663" t="s">
        <v>611</v>
      </c>
      <c r="AI794" s="664"/>
      <c r="AJ794" s="664"/>
      <c r="AK794" s="664"/>
      <c r="AL794" s="664"/>
      <c r="AM794" s="664"/>
      <c r="AN794" s="664"/>
      <c r="AO794" s="664"/>
      <c r="AP794" s="664"/>
      <c r="AQ794" s="664"/>
      <c r="AR794" s="664"/>
      <c r="AS794" s="664"/>
      <c r="AT794" s="665"/>
      <c r="AU794" s="384">
        <v>45</v>
      </c>
      <c r="AV794" s="385"/>
      <c r="AW794" s="385"/>
      <c r="AX794" s="386"/>
    </row>
    <row r="795" spans="1:50" ht="24.75" customHeight="1" x14ac:dyDescent="0.15">
      <c r="A795" s="630"/>
      <c r="B795" s="631"/>
      <c r="C795" s="631"/>
      <c r="D795" s="631"/>
      <c r="E795" s="631"/>
      <c r="F795" s="632"/>
      <c r="G795" s="605" t="s">
        <v>628</v>
      </c>
      <c r="H795" s="606"/>
      <c r="I795" s="606"/>
      <c r="J795" s="606"/>
      <c r="K795" s="607"/>
      <c r="L795" s="597" t="s">
        <v>630</v>
      </c>
      <c r="M795" s="598"/>
      <c r="N795" s="598"/>
      <c r="O795" s="598"/>
      <c r="P795" s="598"/>
      <c r="Q795" s="598"/>
      <c r="R795" s="598"/>
      <c r="S795" s="598"/>
      <c r="T795" s="598"/>
      <c r="U795" s="598"/>
      <c r="V795" s="598"/>
      <c r="W795" s="598"/>
      <c r="X795" s="599"/>
      <c r="Y795" s="600">
        <v>2.9</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631</v>
      </c>
      <c r="H796" s="606"/>
      <c r="I796" s="606"/>
      <c r="J796" s="606"/>
      <c r="K796" s="607"/>
      <c r="L796" s="597" t="s">
        <v>632</v>
      </c>
      <c r="M796" s="598"/>
      <c r="N796" s="598"/>
      <c r="O796" s="598"/>
      <c r="P796" s="598"/>
      <c r="Q796" s="598"/>
      <c r="R796" s="598"/>
      <c r="S796" s="598"/>
      <c r="T796" s="598"/>
      <c r="U796" s="598"/>
      <c r="V796" s="598"/>
      <c r="W796" s="598"/>
      <c r="X796" s="599"/>
      <c r="Y796" s="600">
        <v>3.5</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631</v>
      </c>
      <c r="H797" s="606"/>
      <c r="I797" s="606"/>
      <c r="J797" s="606"/>
      <c r="K797" s="607"/>
      <c r="L797" s="597" t="s">
        <v>633</v>
      </c>
      <c r="M797" s="598"/>
      <c r="N797" s="598"/>
      <c r="O797" s="598"/>
      <c r="P797" s="598"/>
      <c r="Q797" s="598"/>
      <c r="R797" s="598"/>
      <c r="S797" s="598"/>
      <c r="T797" s="598"/>
      <c r="U797" s="598"/>
      <c r="V797" s="598"/>
      <c r="W797" s="598"/>
      <c r="X797" s="599"/>
      <c r="Y797" s="600">
        <v>0.3</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9.3000000000000007</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45</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634</v>
      </c>
      <c r="D837" s="340"/>
      <c r="E837" s="340"/>
      <c r="F837" s="340"/>
      <c r="G837" s="340"/>
      <c r="H837" s="340"/>
      <c r="I837" s="340"/>
      <c r="J837" s="341"/>
      <c r="K837" s="342"/>
      <c r="L837" s="342"/>
      <c r="M837" s="342"/>
      <c r="N837" s="342"/>
      <c r="O837" s="342"/>
      <c r="P837" s="355" t="s">
        <v>627</v>
      </c>
      <c r="Q837" s="343"/>
      <c r="R837" s="343"/>
      <c r="S837" s="343"/>
      <c r="T837" s="343"/>
      <c r="U837" s="343"/>
      <c r="V837" s="343"/>
      <c r="W837" s="343"/>
      <c r="X837" s="343"/>
      <c r="Y837" s="344">
        <v>85</v>
      </c>
      <c r="Z837" s="345"/>
      <c r="AA837" s="345"/>
      <c r="AB837" s="346"/>
      <c r="AC837" s="356" t="s">
        <v>527</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635</v>
      </c>
      <c r="D838" s="340"/>
      <c r="E838" s="340"/>
      <c r="F838" s="340"/>
      <c r="G838" s="340"/>
      <c r="H838" s="340"/>
      <c r="I838" s="340"/>
      <c r="J838" s="341"/>
      <c r="K838" s="342"/>
      <c r="L838" s="342"/>
      <c r="M838" s="342"/>
      <c r="N838" s="342"/>
      <c r="O838" s="342"/>
      <c r="P838" s="343" t="s">
        <v>626</v>
      </c>
      <c r="Q838" s="343"/>
      <c r="R838" s="343"/>
      <c r="S838" s="343"/>
      <c r="T838" s="343"/>
      <c r="U838" s="343"/>
      <c r="V838" s="343"/>
      <c r="W838" s="343"/>
      <c r="X838" s="343"/>
      <c r="Y838" s="344">
        <v>53</v>
      </c>
      <c r="Z838" s="345"/>
      <c r="AA838" s="345"/>
      <c r="AB838" s="346"/>
      <c r="AC838" s="356" t="s">
        <v>607</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636</v>
      </c>
      <c r="D839" s="340"/>
      <c r="E839" s="340"/>
      <c r="F839" s="340"/>
      <c r="G839" s="340"/>
      <c r="H839" s="340"/>
      <c r="I839" s="340"/>
      <c r="J839" s="341"/>
      <c r="K839" s="342"/>
      <c r="L839" s="342"/>
      <c r="M839" s="342"/>
      <c r="N839" s="342"/>
      <c r="O839" s="342"/>
      <c r="P839" s="355" t="s">
        <v>626</v>
      </c>
      <c r="Q839" s="343"/>
      <c r="R839" s="343"/>
      <c r="S839" s="343"/>
      <c r="T839" s="343"/>
      <c r="U839" s="343"/>
      <c r="V839" s="343"/>
      <c r="W839" s="343"/>
      <c r="X839" s="343"/>
      <c r="Y839" s="344">
        <v>50</v>
      </c>
      <c r="Z839" s="345"/>
      <c r="AA839" s="345"/>
      <c r="AB839" s="346"/>
      <c r="AC839" s="356" t="s">
        <v>607</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637</v>
      </c>
      <c r="D840" s="340"/>
      <c r="E840" s="340"/>
      <c r="F840" s="340"/>
      <c r="G840" s="340"/>
      <c r="H840" s="340"/>
      <c r="I840" s="340"/>
      <c r="J840" s="341"/>
      <c r="K840" s="342"/>
      <c r="L840" s="342"/>
      <c r="M840" s="342"/>
      <c r="N840" s="342"/>
      <c r="O840" s="342"/>
      <c r="P840" s="355" t="s">
        <v>626</v>
      </c>
      <c r="Q840" s="343"/>
      <c r="R840" s="343"/>
      <c r="S840" s="343"/>
      <c r="T840" s="343"/>
      <c r="U840" s="343"/>
      <c r="V840" s="343"/>
      <c r="W840" s="343"/>
      <c r="X840" s="343"/>
      <c r="Y840" s="344">
        <v>30</v>
      </c>
      <c r="Z840" s="345"/>
      <c r="AA840" s="345"/>
      <c r="AB840" s="346"/>
      <c r="AC840" s="356" t="s">
        <v>607</v>
      </c>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638</v>
      </c>
      <c r="D841" s="340"/>
      <c r="E841" s="340"/>
      <c r="F841" s="340"/>
      <c r="G841" s="340"/>
      <c r="H841" s="340"/>
      <c r="I841" s="340"/>
      <c r="J841" s="341"/>
      <c r="K841" s="342"/>
      <c r="L841" s="342"/>
      <c r="M841" s="342"/>
      <c r="N841" s="342"/>
      <c r="O841" s="342"/>
      <c r="P841" s="343" t="s">
        <v>626</v>
      </c>
      <c r="Q841" s="343"/>
      <c r="R841" s="343"/>
      <c r="S841" s="343"/>
      <c r="T841" s="343"/>
      <c r="U841" s="343"/>
      <c r="V841" s="343"/>
      <c r="W841" s="343"/>
      <c r="X841" s="343"/>
      <c r="Y841" s="344">
        <v>20</v>
      </c>
      <c r="Z841" s="345"/>
      <c r="AA841" s="345"/>
      <c r="AB841" s="346"/>
      <c r="AC841" s="347" t="s">
        <v>607</v>
      </c>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639</v>
      </c>
      <c r="D842" s="340"/>
      <c r="E842" s="340"/>
      <c r="F842" s="340"/>
      <c r="G842" s="340"/>
      <c r="H842" s="340"/>
      <c r="I842" s="340"/>
      <c r="J842" s="341"/>
      <c r="K842" s="342"/>
      <c r="L842" s="342"/>
      <c r="M842" s="342"/>
      <c r="N842" s="342"/>
      <c r="O842" s="342"/>
      <c r="P842" s="343" t="s">
        <v>626</v>
      </c>
      <c r="Q842" s="343"/>
      <c r="R842" s="343"/>
      <c r="S842" s="343"/>
      <c r="T842" s="343"/>
      <c r="U842" s="343"/>
      <c r="V842" s="343"/>
      <c r="W842" s="343"/>
      <c r="X842" s="343"/>
      <c r="Y842" s="344">
        <v>20</v>
      </c>
      <c r="Z842" s="345"/>
      <c r="AA842" s="345"/>
      <c r="AB842" s="346"/>
      <c r="AC842" s="347" t="s">
        <v>607</v>
      </c>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640</v>
      </c>
      <c r="D843" s="340"/>
      <c r="E843" s="340"/>
      <c r="F843" s="340"/>
      <c r="G843" s="340"/>
      <c r="H843" s="340"/>
      <c r="I843" s="340"/>
      <c r="J843" s="341"/>
      <c r="K843" s="342"/>
      <c r="L843" s="342"/>
      <c r="M843" s="342"/>
      <c r="N843" s="342"/>
      <c r="O843" s="342"/>
      <c r="P843" s="343" t="s">
        <v>626</v>
      </c>
      <c r="Q843" s="343"/>
      <c r="R843" s="343"/>
      <c r="S843" s="343"/>
      <c r="T843" s="343"/>
      <c r="U843" s="343"/>
      <c r="V843" s="343"/>
      <c r="W843" s="343"/>
      <c r="X843" s="343"/>
      <c r="Y843" s="344">
        <v>16</v>
      </c>
      <c r="Z843" s="345"/>
      <c r="AA843" s="345"/>
      <c r="AB843" s="346"/>
      <c r="AC843" s="347" t="s">
        <v>607</v>
      </c>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641</v>
      </c>
      <c r="D844" s="340"/>
      <c r="E844" s="340"/>
      <c r="F844" s="340"/>
      <c r="G844" s="340"/>
      <c r="H844" s="340"/>
      <c r="I844" s="340"/>
      <c r="J844" s="341"/>
      <c r="K844" s="342"/>
      <c r="L844" s="342"/>
      <c r="M844" s="342"/>
      <c r="N844" s="342"/>
      <c r="O844" s="342"/>
      <c r="P844" s="343" t="s">
        <v>626</v>
      </c>
      <c r="Q844" s="343"/>
      <c r="R844" s="343"/>
      <c r="S844" s="343"/>
      <c r="T844" s="343"/>
      <c r="U844" s="343"/>
      <c r="V844" s="343"/>
      <c r="W844" s="343"/>
      <c r="X844" s="343"/>
      <c r="Y844" s="344">
        <v>14</v>
      </c>
      <c r="Z844" s="345"/>
      <c r="AA844" s="345"/>
      <c r="AB844" s="346"/>
      <c r="AC844" s="347" t="s">
        <v>607</v>
      </c>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642</v>
      </c>
      <c r="D845" s="340"/>
      <c r="E845" s="340"/>
      <c r="F845" s="340"/>
      <c r="G845" s="340"/>
      <c r="H845" s="340"/>
      <c r="I845" s="340"/>
      <c r="J845" s="341"/>
      <c r="K845" s="342"/>
      <c r="L845" s="342"/>
      <c r="M845" s="342"/>
      <c r="N845" s="342"/>
      <c r="O845" s="342"/>
      <c r="P845" s="343" t="s">
        <v>626</v>
      </c>
      <c r="Q845" s="343"/>
      <c r="R845" s="343"/>
      <c r="S845" s="343"/>
      <c r="T845" s="343"/>
      <c r="U845" s="343"/>
      <c r="V845" s="343"/>
      <c r="W845" s="343"/>
      <c r="X845" s="343"/>
      <c r="Y845" s="344">
        <v>13</v>
      </c>
      <c r="Z845" s="345"/>
      <c r="AA845" s="345"/>
      <c r="AB845" s="346"/>
      <c r="AC845" s="347" t="s">
        <v>607</v>
      </c>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643</v>
      </c>
      <c r="D846" s="340"/>
      <c r="E846" s="340"/>
      <c r="F846" s="340"/>
      <c r="G846" s="340"/>
      <c r="H846" s="340"/>
      <c r="I846" s="340"/>
      <c r="J846" s="341"/>
      <c r="K846" s="342"/>
      <c r="L846" s="342"/>
      <c r="M846" s="342"/>
      <c r="N846" s="342"/>
      <c r="O846" s="342"/>
      <c r="P846" s="343" t="s">
        <v>626</v>
      </c>
      <c r="Q846" s="343"/>
      <c r="R846" s="343"/>
      <c r="S846" s="343"/>
      <c r="T846" s="343"/>
      <c r="U846" s="343"/>
      <c r="V846" s="343"/>
      <c r="W846" s="343"/>
      <c r="X846" s="343"/>
      <c r="Y846" s="344">
        <v>13</v>
      </c>
      <c r="Z846" s="345"/>
      <c r="AA846" s="345"/>
      <c r="AB846" s="346"/>
      <c r="AC846" s="347" t="s">
        <v>607</v>
      </c>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608</v>
      </c>
      <c r="D870" s="340"/>
      <c r="E870" s="340"/>
      <c r="F870" s="340"/>
      <c r="G870" s="340"/>
      <c r="H870" s="340"/>
      <c r="I870" s="340"/>
      <c r="J870" s="341"/>
      <c r="K870" s="342"/>
      <c r="L870" s="342"/>
      <c r="M870" s="342"/>
      <c r="N870" s="342"/>
      <c r="O870" s="342"/>
      <c r="P870" s="355" t="s">
        <v>609</v>
      </c>
      <c r="Q870" s="343"/>
      <c r="R870" s="343"/>
      <c r="S870" s="343"/>
      <c r="T870" s="343"/>
      <c r="U870" s="343"/>
      <c r="V870" s="343"/>
      <c r="W870" s="343"/>
      <c r="X870" s="343"/>
      <c r="Y870" s="344">
        <v>33</v>
      </c>
      <c r="Z870" s="345"/>
      <c r="AA870" s="345"/>
      <c r="AB870" s="346"/>
      <c r="AC870" s="356" t="s">
        <v>527</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608</v>
      </c>
      <c r="D871" s="340"/>
      <c r="E871" s="340"/>
      <c r="F871" s="340"/>
      <c r="G871" s="340"/>
      <c r="H871" s="340"/>
      <c r="I871" s="340"/>
      <c r="J871" s="341"/>
      <c r="K871" s="342"/>
      <c r="L871" s="342"/>
      <c r="M871" s="342"/>
      <c r="N871" s="342"/>
      <c r="O871" s="342"/>
      <c r="P871" s="355" t="s">
        <v>609</v>
      </c>
      <c r="Q871" s="343"/>
      <c r="R871" s="343"/>
      <c r="S871" s="343"/>
      <c r="T871" s="343"/>
      <c r="U871" s="343"/>
      <c r="V871" s="343"/>
      <c r="W871" s="343"/>
      <c r="X871" s="343"/>
      <c r="Y871" s="344">
        <v>13</v>
      </c>
      <c r="Z871" s="345"/>
      <c r="AA871" s="345"/>
      <c r="AB871" s="346"/>
      <c r="AC871" s="356" t="s">
        <v>527</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645</v>
      </c>
      <c r="D903" s="340"/>
      <c r="E903" s="340"/>
      <c r="F903" s="340"/>
      <c r="G903" s="340"/>
      <c r="H903" s="340"/>
      <c r="I903" s="340"/>
      <c r="J903" s="341"/>
      <c r="K903" s="342"/>
      <c r="L903" s="342"/>
      <c r="M903" s="342"/>
      <c r="N903" s="342"/>
      <c r="O903" s="342"/>
      <c r="P903" s="355" t="s">
        <v>647</v>
      </c>
      <c r="Q903" s="343"/>
      <c r="R903" s="343"/>
      <c r="S903" s="343"/>
      <c r="T903" s="343"/>
      <c r="U903" s="343"/>
      <c r="V903" s="343"/>
      <c r="W903" s="343"/>
      <c r="X903" s="343"/>
      <c r="Y903" s="344">
        <v>9</v>
      </c>
      <c r="Z903" s="345"/>
      <c r="AA903" s="345"/>
      <c r="AB903" s="346"/>
      <c r="AC903" s="356" t="s">
        <v>607</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t="s">
        <v>644</v>
      </c>
      <c r="D904" s="340"/>
      <c r="E904" s="340"/>
      <c r="F904" s="340"/>
      <c r="G904" s="340"/>
      <c r="H904" s="340"/>
      <c r="I904" s="340"/>
      <c r="J904" s="341"/>
      <c r="K904" s="342"/>
      <c r="L904" s="342"/>
      <c r="M904" s="342"/>
      <c r="N904" s="342"/>
      <c r="O904" s="342"/>
      <c r="P904" s="343" t="s">
        <v>646</v>
      </c>
      <c r="Q904" s="343"/>
      <c r="R904" s="343"/>
      <c r="S904" s="343"/>
      <c r="T904" s="343"/>
      <c r="U904" s="343"/>
      <c r="V904" s="343"/>
      <c r="W904" s="343"/>
      <c r="X904" s="343"/>
      <c r="Y904" s="344">
        <v>9</v>
      </c>
      <c r="Z904" s="345"/>
      <c r="AA904" s="345"/>
      <c r="AB904" s="346"/>
      <c r="AC904" s="356" t="s">
        <v>607</v>
      </c>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t="s">
        <v>644</v>
      </c>
      <c r="D905" s="340"/>
      <c r="E905" s="340"/>
      <c r="F905" s="340"/>
      <c r="G905" s="340"/>
      <c r="H905" s="340"/>
      <c r="I905" s="340"/>
      <c r="J905" s="341"/>
      <c r="K905" s="342"/>
      <c r="L905" s="342"/>
      <c r="M905" s="342"/>
      <c r="N905" s="342"/>
      <c r="O905" s="342"/>
      <c r="P905" s="355" t="s">
        <v>646</v>
      </c>
      <c r="Q905" s="343"/>
      <c r="R905" s="343"/>
      <c r="S905" s="343"/>
      <c r="T905" s="343"/>
      <c r="U905" s="343"/>
      <c r="V905" s="343"/>
      <c r="W905" s="343"/>
      <c r="X905" s="343"/>
      <c r="Y905" s="344">
        <v>9</v>
      </c>
      <c r="Z905" s="345"/>
      <c r="AA905" s="345"/>
      <c r="AB905" s="346"/>
      <c r="AC905" s="356" t="s">
        <v>607</v>
      </c>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644</v>
      </c>
      <c r="D906" s="340"/>
      <c r="E906" s="340"/>
      <c r="F906" s="340"/>
      <c r="G906" s="340"/>
      <c r="H906" s="340"/>
      <c r="I906" s="340"/>
      <c r="J906" s="341"/>
      <c r="K906" s="342"/>
      <c r="L906" s="342"/>
      <c r="M906" s="342"/>
      <c r="N906" s="342"/>
      <c r="O906" s="342"/>
      <c r="P906" s="355" t="s">
        <v>646</v>
      </c>
      <c r="Q906" s="343"/>
      <c r="R906" s="343"/>
      <c r="S906" s="343"/>
      <c r="T906" s="343"/>
      <c r="U906" s="343"/>
      <c r="V906" s="343"/>
      <c r="W906" s="343"/>
      <c r="X906" s="343"/>
      <c r="Y906" s="344">
        <v>8</v>
      </c>
      <c r="Z906" s="345"/>
      <c r="AA906" s="345"/>
      <c r="AB906" s="346"/>
      <c r="AC906" s="356" t="s">
        <v>607</v>
      </c>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t="s">
        <v>644</v>
      </c>
      <c r="D907" s="340"/>
      <c r="E907" s="340"/>
      <c r="F907" s="340"/>
      <c r="G907" s="340"/>
      <c r="H907" s="340"/>
      <c r="I907" s="340"/>
      <c r="J907" s="341"/>
      <c r="K907" s="342"/>
      <c r="L907" s="342"/>
      <c r="M907" s="342"/>
      <c r="N907" s="342"/>
      <c r="O907" s="342"/>
      <c r="P907" s="343" t="s">
        <v>646</v>
      </c>
      <c r="Q907" s="343"/>
      <c r="R907" s="343"/>
      <c r="S907" s="343"/>
      <c r="T907" s="343"/>
      <c r="U907" s="343"/>
      <c r="V907" s="343"/>
      <c r="W907" s="343"/>
      <c r="X907" s="343"/>
      <c r="Y907" s="344">
        <v>8</v>
      </c>
      <c r="Z907" s="345"/>
      <c r="AA907" s="345"/>
      <c r="AB907" s="346"/>
      <c r="AC907" s="347" t="s">
        <v>607</v>
      </c>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t="s">
        <v>644</v>
      </c>
      <c r="D908" s="340"/>
      <c r="E908" s="340"/>
      <c r="F908" s="340"/>
      <c r="G908" s="340"/>
      <c r="H908" s="340"/>
      <c r="I908" s="340"/>
      <c r="J908" s="341"/>
      <c r="K908" s="342"/>
      <c r="L908" s="342"/>
      <c r="M908" s="342"/>
      <c r="N908" s="342"/>
      <c r="O908" s="342"/>
      <c r="P908" s="343" t="s">
        <v>646</v>
      </c>
      <c r="Q908" s="343"/>
      <c r="R908" s="343"/>
      <c r="S908" s="343"/>
      <c r="T908" s="343"/>
      <c r="U908" s="343"/>
      <c r="V908" s="343"/>
      <c r="W908" s="343"/>
      <c r="X908" s="343"/>
      <c r="Y908" s="344">
        <v>7</v>
      </c>
      <c r="Z908" s="345"/>
      <c r="AA908" s="345"/>
      <c r="AB908" s="346"/>
      <c r="AC908" s="347" t="s">
        <v>607</v>
      </c>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t="s">
        <v>644</v>
      </c>
      <c r="D909" s="340"/>
      <c r="E909" s="340"/>
      <c r="F909" s="340"/>
      <c r="G909" s="340"/>
      <c r="H909" s="340"/>
      <c r="I909" s="340"/>
      <c r="J909" s="341"/>
      <c r="K909" s="342"/>
      <c r="L909" s="342"/>
      <c r="M909" s="342"/>
      <c r="N909" s="342"/>
      <c r="O909" s="342"/>
      <c r="P909" s="343" t="s">
        <v>646</v>
      </c>
      <c r="Q909" s="343"/>
      <c r="R909" s="343"/>
      <c r="S909" s="343"/>
      <c r="T909" s="343"/>
      <c r="U909" s="343"/>
      <c r="V909" s="343"/>
      <c r="W909" s="343"/>
      <c r="X909" s="343"/>
      <c r="Y909" s="344">
        <v>7</v>
      </c>
      <c r="Z909" s="345"/>
      <c r="AA909" s="345"/>
      <c r="AB909" s="346"/>
      <c r="AC909" s="347" t="s">
        <v>607</v>
      </c>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t="s">
        <v>644</v>
      </c>
      <c r="D910" s="340"/>
      <c r="E910" s="340"/>
      <c r="F910" s="340"/>
      <c r="G910" s="340"/>
      <c r="H910" s="340"/>
      <c r="I910" s="340"/>
      <c r="J910" s="341"/>
      <c r="K910" s="342"/>
      <c r="L910" s="342"/>
      <c r="M910" s="342"/>
      <c r="N910" s="342"/>
      <c r="O910" s="342"/>
      <c r="P910" s="343" t="s">
        <v>646</v>
      </c>
      <c r="Q910" s="343"/>
      <c r="R910" s="343"/>
      <c r="S910" s="343"/>
      <c r="T910" s="343"/>
      <c r="U910" s="343"/>
      <c r="V910" s="343"/>
      <c r="W910" s="343"/>
      <c r="X910" s="343"/>
      <c r="Y910" s="344">
        <v>6</v>
      </c>
      <c r="Z910" s="345"/>
      <c r="AA910" s="345"/>
      <c r="AB910" s="346"/>
      <c r="AC910" s="347" t="s">
        <v>607</v>
      </c>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t="s">
        <v>644</v>
      </c>
      <c r="D911" s="340"/>
      <c r="E911" s="340"/>
      <c r="F911" s="340"/>
      <c r="G911" s="340"/>
      <c r="H911" s="340"/>
      <c r="I911" s="340"/>
      <c r="J911" s="341"/>
      <c r="K911" s="342"/>
      <c r="L911" s="342"/>
      <c r="M911" s="342"/>
      <c r="N911" s="342"/>
      <c r="O911" s="342"/>
      <c r="P911" s="343" t="s">
        <v>646</v>
      </c>
      <c r="Q911" s="343"/>
      <c r="R911" s="343"/>
      <c r="S911" s="343"/>
      <c r="T911" s="343"/>
      <c r="U911" s="343"/>
      <c r="V911" s="343"/>
      <c r="W911" s="343"/>
      <c r="X911" s="343"/>
      <c r="Y911" s="344">
        <v>6</v>
      </c>
      <c r="Z911" s="345"/>
      <c r="AA911" s="345"/>
      <c r="AB911" s="346"/>
      <c r="AC911" s="347" t="s">
        <v>607</v>
      </c>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t="s">
        <v>644</v>
      </c>
      <c r="D912" s="340"/>
      <c r="E912" s="340"/>
      <c r="F912" s="340"/>
      <c r="G912" s="340"/>
      <c r="H912" s="340"/>
      <c r="I912" s="340"/>
      <c r="J912" s="341"/>
      <c r="K912" s="342"/>
      <c r="L912" s="342"/>
      <c r="M912" s="342"/>
      <c r="N912" s="342"/>
      <c r="O912" s="342"/>
      <c r="P912" s="343" t="s">
        <v>646</v>
      </c>
      <c r="Q912" s="343"/>
      <c r="R912" s="343"/>
      <c r="S912" s="343"/>
      <c r="T912" s="343"/>
      <c r="U912" s="343"/>
      <c r="V912" s="343"/>
      <c r="W912" s="343"/>
      <c r="X912" s="343"/>
      <c r="Y912" s="344">
        <v>5</v>
      </c>
      <c r="Z912" s="345"/>
      <c r="AA912" s="345"/>
      <c r="AB912" s="346"/>
      <c r="AC912" s="347" t="s">
        <v>607</v>
      </c>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599</v>
      </c>
      <c r="D936" s="340"/>
      <c r="E936" s="340"/>
      <c r="F936" s="340"/>
      <c r="G936" s="340"/>
      <c r="H936" s="340"/>
      <c r="I936" s="340"/>
      <c r="J936" s="341"/>
      <c r="K936" s="342"/>
      <c r="L936" s="342"/>
      <c r="M936" s="342"/>
      <c r="N936" s="342"/>
      <c r="O936" s="342"/>
      <c r="P936" s="355" t="s">
        <v>600</v>
      </c>
      <c r="Q936" s="343"/>
      <c r="R936" s="343"/>
      <c r="S936" s="343"/>
      <c r="T936" s="343"/>
      <c r="U936" s="343"/>
      <c r="V936" s="343"/>
      <c r="W936" s="343"/>
      <c r="X936" s="343"/>
      <c r="Y936" s="344">
        <v>45</v>
      </c>
      <c r="Z936" s="345"/>
      <c r="AA936" s="345"/>
      <c r="AB936" s="346"/>
      <c r="AC936" s="356" t="s">
        <v>527</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54" t="s">
        <v>599</v>
      </c>
      <c r="D937" s="340"/>
      <c r="E937" s="340"/>
      <c r="F937" s="340"/>
      <c r="G937" s="340"/>
      <c r="H937" s="340"/>
      <c r="I937" s="340"/>
      <c r="J937" s="341"/>
      <c r="K937" s="342"/>
      <c r="L937" s="342"/>
      <c r="M937" s="342"/>
      <c r="N937" s="342"/>
      <c r="O937" s="342"/>
      <c r="P937" s="355" t="s">
        <v>600</v>
      </c>
      <c r="Q937" s="343"/>
      <c r="R937" s="343"/>
      <c r="S937" s="343"/>
      <c r="T937" s="343"/>
      <c r="U937" s="343"/>
      <c r="V937" s="343"/>
      <c r="W937" s="343"/>
      <c r="X937" s="343"/>
      <c r="Y937" s="344">
        <v>14</v>
      </c>
      <c r="Z937" s="345"/>
      <c r="AA937" s="345"/>
      <c r="AB937" s="346"/>
      <c r="AC937" s="356" t="s">
        <v>607</v>
      </c>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t="s">
        <v>601</v>
      </c>
      <c r="D938" s="340"/>
      <c r="E938" s="340"/>
      <c r="F938" s="340"/>
      <c r="G938" s="340"/>
      <c r="H938" s="340"/>
      <c r="I938" s="340"/>
      <c r="J938" s="341"/>
      <c r="K938" s="342"/>
      <c r="L938" s="342"/>
      <c r="M938" s="342"/>
      <c r="N938" s="342"/>
      <c r="O938" s="342"/>
      <c r="P938" s="355" t="s">
        <v>602</v>
      </c>
      <c r="Q938" s="343"/>
      <c r="R938" s="343"/>
      <c r="S938" s="343"/>
      <c r="T938" s="343"/>
      <c r="U938" s="343"/>
      <c r="V938" s="343"/>
      <c r="W938" s="343"/>
      <c r="X938" s="343"/>
      <c r="Y938" s="344">
        <v>11</v>
      </c>
      <c r="Z938" s="345"/>
      <c r="AA938" s="345"/>
      <c r="AB938" s="346"/>
      <c r="AC938" s="356" t="s">
        <v>607</v>
      </c>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t="s">
        <v>599</v>
      </c>
      <c r="D939" s="340"/>
      <c r="E939" s="340"/>
      <c r="F939" s="340"/>
      <c r="G939" s="340"/>
      <c r="H939" s="340"/>
      <c r="I939" s="340"/>
      <c r="J939" s="341"/>
      <c r="K939" s="342"/>
      <c r="L939" s="342"/>
      <c r="M939" s="342"/>
      <c r="N939" s="342"/>
      <c r="O939" s="342"/>
      <c r="P939" s="355" t="s">
        <v>603</v>
      </c>
      <c r="Q939" s="343"/>
      <c r="R939" s="343"/>
      <c r="S939" s="343"/>
      <c r="T939" s="343"/>
      <c r="U939" s="343"/>
      <c r="V939" s="343"/>
      <c r="W939" s="343"/>
      <c r="X939" s="343"/>
      <c r="Y939" s="344">
        <v>9</v>
      </c>
      <c r="Z939" s="345"/>
      <c r="AA939" s="345"/>
      <c r="AB939" s="346"/>
      <c r="AC939" s="356" t="s">
        <v>607</v>
      </c>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604</v>
      </c>
      <c r="D940" s="340"/>
      <c r="E940" s="340"/>
      <c r="F940" s="340"/>
      <c r="G940" s="340"/>
      <c r="H940" s="340"/>
      <c r="I940" s="340"/>
      <c r="J940" s="341"/>
      <c r="K940" s="342"/>
      <c r="L940" s="342"/>
      <c r="M940" s="342"/>
      <c r="N940" s="342"/>
      <c r="O940" s="342"/>
      <c r="P940" s="355" t="s">
        <v>605</v>
      </c>
      <c r="Q940" s="343"/>
      <c r="R940" s="343"/>
      <c r="S940" s="343"/>
      <c r="T940" s="343"/>
      <c r="U940" s="343"/>
      <c r="V940" s="343"/>
      <c r="W940" s="343"/>
      <c r="X940" s="343"/>
      <c r="Y940" s="344">
        <v>6</v>
      </c>
      <c r="Z940" s="345"/>
      <c r="AA940" s="345"/>
      <c r="AB940" s="346"/>
      <c r="AC940" s="347" t="s">
        <v>607</v>
      </c>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606</v>
      </c>
      <c r="D941" s="340"/>
      <c r="E941" s="340"/>
      <c r="F941" s="340"/>
      <c r="G941" s="340"/>
      <c r="H941" s="340"/>
      <c r="I941" s="340"/>
      <c r="J941" s="341"/>
      <c r="K941" s="342"/>
      <c r="L941" s="342"/>
      <c r="M941" s="342"/>
      <c r="N941" s="342"/>
      <c r="O941" s="342"/>
      <c r="P941" s="355" t="s">
        <v>600</v>
      </c>
      <c r="Q941" s="343"/>
      <c r="R941" s="343"/>
      <c r="S941" s="343"/>
      <c r="T941" s="343"/>
      <c r="U941" s="343"/>
      <c r="V941" s="343"/>
      <c r="W941" s="343"/>
      <c r="X941" s="343"/>
      <c r="Y941" s="344">
        <v>6</v>
      </c>
      <c r="Z941" s="345"/>
      <c r="AA941" s="345"/>
      <c r="AB941" s="346"/>
      <c r="AC941" s="347" t="s">
        <v>607</v>
      </c>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54" t="s">
        <v>604</v>
      </c>
      <c r="D942" s="340"/>
      <c r="E942" s="340"/>
      <c r="F942" s="340"/>
      <c r="G942" s="340"/>
      <c r="H942" s="340"/>
      <c r="I942" s="340"/>
      <c r="J942" s="341"/>
      <c r="K942" s="342"/>
      <c r="L942" s="342"/>
      <c r="M942" s="342"/>
      <c r="N942" s="342"/>
      <c r="O942" s="342"/>
      <c r="P942" s="355" t="s">
        <v>605</v>
      </c>
      <c r="Q942" s="343"/>
      <c r="R942" s="343"/>
      <c r="S942" s="343"/>
      <c r="T942" s="343"/>
      <c r="U942" s="343"/>
      <c r="V942" s="343"/>
      <c r="W942" s="343"/>
      <c r="X942" s="343"/>
      <c r="Y942" s="344">
        <v>6</v>
      </c>
      <c r="Z942" s="345"/>
      <c r="AA942" s="345"/>
      <c r="AB942" s="346"/>
      <c r="AC942" s="347" t="s">
        <v>607</v>
      </c>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54" t="s">
        <v>601</v>
      </c>
      <c r="D943" s="340"/>
      <c r="E943" s="340"/>
      <c r="F943" s="340"/>
      <c r="G943" s="340"/>
      <c r="H943" s="340"/>
      <c r="I943" s="340"/>
      <c r="J943" s="341"/>
      <c r="K943" s="342"/>
      <c r="L943" s="342"/>
      <c r="M943" s="342"/>
      <c r="N943" s="342"/>
      <c r="O943" s="342"/>
      <c r="P943" s="355" t="s">
        <v>605</v>
      </c>
      <c r="Q943" s="343"/>
      <c r="R943" s="343"/>
      <c r="S943" s="343"/>
      <c r="T943" s="343"/>
      <c r="U943" s="343"/>
      <c r="V943" s="343"/>
      <c r="W943" s="343"/>
      <c r="X943" s="343"/>
      <c r="Y943" s="344">
        <v>6</v>
      </c>
      <c r="Z943" s="345"/>
      <c r="AA943" s="345"/>
      <c r="AB943" s="346"/>
      <c r="AC943" s="347" t="s">
        <v>607</v>
      </c>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54" t="s">
        <v>606</v>
      </c>
      <c r="D944" s="340"/>
      <c r="E944" s="340"/>
      <c r="F944" s="340"/>
      <c r="G944" s="340"/>
      <c r="H944" s="340"/>
      <c r="I944" s="340"/>
      <c r="J944" s="341"/>
      <c r="K944" s="342"/>
      <c r="L944" s="342"/>
      <c r="M944" s="342"/>
      <c r="N944" s="342"/>
      <c r="O944" s="342"/>
      <c r="P944" s="355" t="s">
        <v>600</v>
      </c>
      <c r="Q944" s="343"/>
      <c r="R944" s="343"/>
      <c r="S944" s="343"/>
      <c r="T944" s="343"/>
      <c r="U944" s="343"/>
      <c r="V944" s="343"/>
      <c r="W944" s="343"/>
      <c r="X944" s="343"/>
      <c r="Y944" s="344">
        <v>5</v>
      </c>
      <c r="Z944" s="345"/>
      <c r="AA944" s="345"/>
      <c r="AB944" s="346"/>
      <c r="AC944" s="347" t="s">
        <v>607</v>
      </c>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54" t="s">
        <v>606</v>
      </c>
      <c r="D945" s="340"/>
      <c r="E945" s="340"/>
      <c r="F945" s="340"/>
      <c r="G945" s="340"/>
      <c r="H945" s="340"/>
      <c r="I945" s="340"/>
      <c r="J945" s="341"/>
      <c r="K945" s="342"/>
      <c r="L945" s="342"/>
      <c r="M945" s="342"/>
      <c r="N945" s="342"/>
      <c r="O945" s="342"/>
      <c r="P945" s="355" t="s">
        <v>600</v>
      </c>
      <c r="Q945" s="343"/>
      <c r="R945" s="343"/>
      <c r="S945" s="343"/>
      <c r="T945" s="343"/>
      <c r="U945" s="343"/>
      <c r="V945" s="343"/>
      <c r="W945" s="343"/>
      <c r="X945" s="343"/>
      <c r="Y945" s="344">
        <v>5</v>
      </c>
      <c r="Z945" s="345"/>
      <c r="AA945" s="345"/>
      <c r="AB945" s="346"/>
      <c r="AC945" s="347" t="s">
        <v>607</v>
      </c>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4" orientation="portrait" r:id="rId1"/>
  <headerFooter differentFirst="1" alignWithMargins="0"/>
  <rowBreaks count="5" manualBreakCount="5">
    <brk id="699" max="16383" man="1"/>
    <brk id="727" max="16383" man="1"/>
    <brk id="739" max="49" man="1"/>
    <brk id="778" max="49"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2018-06-01T06:44:18Z</cp:lastPrinted>
  <dcterms:created xsi:type="dcterms:W3CDTF">2012-03-13T00:50:25Z</dcterms:created>
  <dcterms:modified xsi:type="dcterms:W3CDTF">2018-07-04T02:29:01Z</dcterms:modified>
</cp:coreProperties>
</file>