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<sst xmlns="http://schemas.openxmlformats.org/spreadsheetml/2006/main" count="3011" uniqueCount="701">
  <si>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</si>
  <si>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</si>
  <si>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</si>
  <si>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</si>
  <si>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</si>
  <si>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</si>
  <si>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</si>
  <si>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</si>
  <si>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</si>
  <si>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</si>
  <si>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</si>
  <si>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</si>
  <si>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</si>
  <si>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</si>
  <si>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</si>
  <si>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</si>
  <si>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</si>
  <si>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</si>
  <si>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</si>
  <si>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</si>
  <si>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</si>
  <si>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</si>
  <si>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</si>
  <si>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</si>
  <si>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</si>
  <si>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</si>
  <si>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</si>
  <si>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</si>
  <si>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</si>
  <si>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</si>
  <si>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</si>
  <si>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</si>
  <si>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</si>
  <si>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</si>
  <si>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</si>
  <si>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</si>
  <si>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</si>
  <si>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</si>
  <si>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</si>
  <si>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</si>
  <si>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</si>
  <si>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</si>
  <si>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</si>
  <si>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</si>
  <si>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</si>
  <si>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</si>
  <si>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</si>
  <si>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</si>
  <si>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</si>
  <si>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</si>
  <si>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</si>
  <si>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</si>
  <si>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</si>
  <si>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</si>
  <si>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</si>
  <si>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</si>
  <si>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</si>
  <si>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</si>
  <si>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</si>
  <si>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</si>
  <si>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</si>
  <si>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</si>
  <si>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</si>
  <si>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</si>
  <si>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</si>
  <si>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</si>
  <si>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</si>
  <si>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</si>
  <si>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</si>
  <si>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</si>
  <si>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</si>
  <si>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</si>
  <si>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</si>
  <si>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</si>
  <si>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</si>
  <si>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</si>
  <si>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</si>
  <si>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</si>
  <si>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</si>
  <si>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</si>
  <si>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</si>
  <si>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</si>
  <si>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</si>
  <si>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</si>
  <si>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</si>
  <si>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</si>
  <si>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</si>
  <si>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</si>
  <si>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</si>
  <si>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</si>
  <si>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</si>
  <si>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</si>
  <si>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</si>
  <si>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</si>
  <si>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</si>
  <si>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</si>
  <si>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</si>
  <si>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</si>
  <si>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</si>
  <si>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</si>
  <si>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</si>
  <si>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</si>
  <si>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</si>
  <si>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</si>
  <si>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</si>
  <si>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</si>
  <si>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</si>
  <si>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</si>
  <si>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</si>
  <si>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</si>
  <si>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</si>
  <si>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</si>
  <si>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</si>
  <si>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</si>
  <si>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</si>
  <si>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</si>
  <si>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</si>
  <si>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</si>
  <si>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</si>
  <si>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</si>
  <si>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</si>
  <si>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</si>
  <si>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</si>
  <si>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</si>
  <si>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</si>
  <si>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</si>
  <si>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</si>
  <si>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</si>
  <si>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</si>
  <si>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</si>
  <si>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</si>
  <si>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</si>
  <si>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</si>
  <si>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</si>
  <si>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</si>
  <si>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</si>
  <si>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</si>
  <si>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</si>
  <si>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</si>
  <si>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</si>
  <si>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</si>
  <si>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</si>
  <si>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</si>
  <si>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</si>
  <si>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</si>
  <si>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</si>
  <si>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</si>
  <si>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</si>
  <si>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</si>
  <si>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</si>
  <si>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</si>
  <si>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</si>
  <si>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</si>
  <si>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</si>
  <si>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</si>
  <si>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</si>
  <si>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</si>
  <si>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</si>
  <si>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</si>
  <si>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</si>
  <si>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</si>
  <si>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</si>
  <si>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</si>
  <si>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</si>
  <si>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</si>
  <si>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</si>
  <si>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</si>
  <si>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</si>
  <si>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</si>
  <si>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</si>
  <si>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</si>
  <si>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</si>
  <si>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</si>
  <si>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</si>
  <si>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</si>
  <si>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</si>
  <si>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</si>
  <si>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</si>
  <si>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</si>
  <si>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</si>
  <si>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</si>
  <si>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</si>
  <si>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</si>
  <si>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</si>
  <si>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</si>
  <si>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</si>
  <si>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</si>
  <si>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</si>
  <si>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</si>
  <si>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</si>
  <si>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</si>
  <si>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</si>
  <si>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</si>
  <si>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</si>
  <si>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</si>
  <si>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</si>
  <si>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</si>
  <si>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</si>
  <si>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</si>
  <si>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</si>
  <si>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</si>
  <si>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</si>
  <si>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</si>
  <si>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</si>
  <si>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</si>
  <si>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</si>
  <si>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</si>
  <si>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</si>
  <si>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</si>
  <si>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</si>
  <si>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</si>
  <si>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</si>
  <si>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</si>
  <si>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</si>
  <si>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</si>
  <si>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</si>
  <si>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</si>
  <si>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</si>
  <si>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</si>
  <si>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</si>
  <si>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</si>
  <si>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</si>
  <si>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</si>
  <si>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</si>
  <si>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</si>
  <si>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</si>
  <si>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</si>
  <si>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</si>
  <si>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</si>
  <si>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</si>
  <si>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</si>
  <si>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</si>
  <si>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</si>
  <si>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</si>
  <si>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</si>
  <si>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</si>
  <si>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</si>
  <si>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</si>
  <si>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</si>
  <si>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</si>
  <si>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</si>
  <si>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</si>
  <si>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</si>
  <si>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</si>
  <si>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</si>
  <si>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</si>
  <si>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</si>
  <si>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</si>
  <si>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</si>
  <si>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</si>
  <si>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</si>
  <si>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</si>
  <si>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</si>
  <si>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</si>
  <si>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</si>
  <si>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</si>
  <si>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</si>
  <si>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</si>
  <si>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</si>
  <si>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</si>
  <si>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</si>
  <si>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</si>
  <si>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</si>
  <si>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</si>
  <si>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</si>
  <si>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</si>
  <si>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</si>
  <si>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</si>
  <si>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</si>
  <si>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</si>
  <si>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</si>
  <si>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</si>
  <si>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</si>
  <si>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</si>
  <si>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</si>
  <si>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</si>
  <si>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</si>
  <si>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</si>
  <si>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</si>
  <si>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</si>
  <si>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</si>
  <si>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</si>
  <si>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</si>
  <si>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</si>
  <si>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</si>
  <si>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</si>
  <si>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</si>
  <si>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</si>
  <si>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</si>
  <si>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</si>
  <si>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</si>
  <si>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</si>
  <si>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</si>
  <si>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</si>
  <si>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</si>
  <si>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</si>
  <si>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</si>
  <si>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</si>
  <si>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</si>
  <si>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</si>
  <si>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</si>
  <si>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</si>
  <si>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</si>
  <si>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</si>
  <si>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</si>
  <si>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</si>
  <si>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</si>
  <si>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</si>
  <si>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</si>
  <si>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</si>
  <si>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</si>
  <si>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</si>
  <si>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</si>
  <si>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</si>
  <si>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</si>
  <si>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</si>
  <si>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</si>
  <si>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</si>
  <si>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</si>
  <si>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</si>
  <si>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</si>
  <si>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</si>
  <si>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</si>
  <si>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</si>
  <si>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</si>
  <si>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</si>
  <si>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</si>
  <si>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</si>
  <si>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</si>
  <si>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</si>
  <si>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</si>
  <si>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</si>
  <si>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</si>
  <si>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</si>
  <si>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</si>
  <si>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</si>
  <si>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</si>
  <si>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</si>
  <si>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</si>
  <si>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</si>
  <si>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</si>
  <si>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</si>
  <si>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</si>
  <si>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</si>
  <si>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</si>
  <si>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</si>
  <si>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</si>
  <si>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</si>
  <si>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</si>
  <si>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</si>
  <si>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</si>
  <si>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</si>
  <si>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</si>
  <si>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</si>
  <si>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</si>
  <si>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</si>
  <si>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</si>
  <si>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</si>
  <si>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</si>
  <si>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</si>
  <si>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</si>
  <si>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</si>
  <si>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</si>
  <si>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</si>
  <si>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</si>
  <si>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</si>
  <si>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</si>
  <si>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</si>
  <si>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</si>
  <si>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</si>
  <si>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</si>
  <si>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</si>
  <si>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</si>
  <si>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</si>
  <si>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</si>
  <si>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</si>
  <si>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</si>
  <si>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</si>
  <si>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</si>
  <si>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</si>
  <si>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</si>
  <si>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</si>
  <si>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</si>
  <si>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</si>
  <si>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</si>
  <si>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</si>
  <si>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</si>
  <si>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</si>
  <si>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</si>
  <si>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</si>
  <si>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</si>
  <si>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</si>
  <si>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</si>
  <si>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</si>
  <si>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</si>
  <si>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</si>
  <si>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</si>
  <si>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</si>
  <si>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</si>
  <si>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</si>
  <si>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</si>
  <si>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</si>
  <si>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</si>
  <si>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</si>
  <si>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</si>
  <si>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</si>
  <si>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</si>
  <si>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</si>
  <si>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</si>
  <si>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</si>
  <si>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</si>
  <si>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</si>
  <si>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</si>
  <si>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</si>
  <si>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</si>
  <si>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</si>
  <si>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</si>
  <si>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</si>
  <si>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</si>
  <si>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</si>
  <si>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</si>
  <si>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</si>
  <si>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</si>
  <si>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</si>
  <si>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</si>
  <si>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</si>
  <si>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</si>
  <si>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</si>
  <si>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</si>
  <si>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</si>
  <si>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</si>
  <si>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</si>
  <si>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</si>
  <si>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</si>
  <si>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</si>
  <si>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</si>
  <si>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</si>
  <si>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</si>
  <si>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</si>
  <si>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</si>
  <si>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</si>
  <si>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</si>
  <si>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</si>
  <si>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</si>
  <si>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</si>
  <si>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</si>
  <si>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</si>
  <si>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</si>
  <si>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</si>
  <si>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</si>
  <si>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</si>
  <si>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</si>
  <si>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</si>
  <si>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</si>
  <si>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</si>
  <si>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</si>
  <si>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</si>
  <si>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</si>
  <si>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</si>
  <si>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</si>
  <si>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</si>
  <si>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</si>
  <si>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</si>
  <si>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</si>
  <si>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</si>
  <si>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</si>
  <si>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</si>
  <si>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</si>
  <si>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</si>
  <si>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</si>
  <si>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</si>
  <si>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</si>
  <si>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</si>
  <si>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</si>
  <si>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</si>
  <si>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</si>
  <si>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</si>
  <si>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</si>
  <si>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</si>
  <si>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</si>
  <si>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</si>
  <si>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</si>
  <si>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</si>
  <si>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</si>
  <si>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</si>
  <si>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</si>
  <si>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</si>
  <si>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</si>
  <si>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</si>
  <si>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</si>
  <si>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</si>
  <si>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</si>
  <si>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</si>
  <si>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</si>
  <si>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</si>
  <si>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</si>
  <si>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</si>
  <si>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</si>
  <si>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</si>
  <si>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</si>
  <si>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</si>
  <si>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</si>
  <si>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</si>
  <si>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</si>
  <si>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</si>
  <si>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</si>
  <si>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</si>
  <si>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</si>
  <si>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</si>
  <si>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</si>
  <si>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</si>
  <si>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</si>
  <si>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</si>
  <si>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</si>
  <si>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</si>
  <si>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</si>
  <si>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</si>
  <si>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</si>
  <si>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</si>
  <si>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</si>
  <si>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</si>
  <si>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</si>
  <si>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</si>
  <si>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</si>
  <si>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</si>
  <si>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</si>
  <si>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</si>
  <si>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</si>
  <si>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</si>
  <si>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</si>
  <si>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</si>
  <si>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</si>
  <si>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</si>
  <si>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</si>
  <si>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</si>
  <si>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</si>
  <si>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</si>
  <si>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</si>
  <si>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</si>
  <si>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</si>
  <si>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</si>
  <si>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</si>
  <si>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</si>
  <si>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</si>
  <si>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</si>
  <si>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</si>
  <si>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</si>
  <si>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</si>
  <si>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</si>
  <si>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</si>
  <si>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</si>
  <si>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経済局</t>
    <phoneticPr fontId="5"/>
  </si>
  <si>
    <t>平成２８年度</t>
    <rPh sb="0" eb="2">
      <t>ヘイセイ</t>
    </rPh>
    <rPh sb="4" eb="5">
      <t>ネン</t>
    </rPh>
    <rPh sb="5" eb="6">
      <t>ド</t>
    </rPh>
    <phoneticPr fontId="23"/>
  </si>
  <si>
    <t>経済協力開発機構室</t>
    <rPh sb="0" eb="2">
      <t>ケイザイ</t>
    </rPh>
    <rPh sb="2" eb="4">
      <t>キョウリョク</t>
    </rPh>
    <rPh sb="4" eb="6">
      <t>カイハツ</t>
    </rPh>
    <rPh sb="6" eb="8">
      <t>キコウ</t>
    </rPh>
    <rPh sb="8" eb="9">
      <t>シツ</t>
    </rPh>
    <phoneticPr fontId="6"/>
  </si>
  <si>
    <t>室長　正本　謙一</t>
    <rPh sb="0" eb="2">
      <t>シツチョウ</t>
    </rPh>
    <rPh sb="3" eb="4">
      <t>マサ</t>
    </rPh>
    <rPh sb="4" eb="5">
      <t>ホン</t>
    </rPh>
    <rPh sb="6" eb="8">
      <t>ケンイチ</t>
    </rPh>
    <phoneticPr fontId="6"/>
  </si>
  <si>
    <t>○</t>
  </si>
  <si>
    <t>外務省設置法第４条第１項第１号ロ及び第３号</t>
    <rPh sb="0" eb="3">
      <t>ガイムショウ</t>
    </rPh>
    <rPh sb="3" eb="6">
      <t>セッチホウ</t>
    </rPh>
    <rPh sb="6" eb="7">
      <t>ダイ</t>
    </rPh>
    <rPh sb="8" eb="9">
      <t>ジョウ</t>
    </rPh>
    <rPh sb="9" eb="10">
      <t>ダイ</t>
    </rPh>
    <rPh sb="11" eb="12">
      <t>コウ</t>
    </rPh>
    <rPh sb="12" eb="13">
      <t>ダイ</t>
    </rPh>
    <rPh sb="14" eb="15">
      <t>ゴウ</t>
    </rPh>
    <rPh sb="16" eb="17">
      <t>オヨ</t>
    </rPh>
    <rPh sb="18" eb="19">
      <t>ダイ</t>
    </rPh>
    <rPh sb="20" eb="21">
      <t>ゴウ</t>
    </rPh>
    <phoneticPr fontId="6"/>
  </si>
  <si>
    <t>外務省組織令　第６５条第２号及び第４号</t>
    <rPh sb="13" eb="14">
      <t>ゴウ</t>
    </rPh>
    <rPh sb="18" eb="19">
      <t>ゴウ</t>
    </rPh>
    <phoneticPr fontId="6"/>
  </si>
  <si>
    <t>東南アジア地域へのアウトリーチ強化</t>
    <phoneticPr fontId="5"/>
  </si>
  <si>
    <t>平成28年度，平成29年度限りの予算のため平成30年度は皆減。</t>
    <rPh sb="0" eb="2">
      <t>ヘイセイ</t>
    </rPh>
    <rPh sb="4" eb="6">
      <t>ネンド</t>
    </rPh>
    <rPh sb="7" eb="9">
      <t>ヘイセイ</t>
    </rPh>
    <rPh sb="11" eb="13">
      <t>ネンド</t>
    </rPh>
    <rPh sb="13" eb="14">
      <t>カギ</t>
    </rPh>
    <rPh sb="16" eb="18">
      <t>ヨサン</t>
    </rPh>
    <rPh sb="21" eb="23">
      <t>ヘイセイ</t>
    </rPh>
    <rPh sb="25" eb="27">
      <t>ネンド</t>
    </rPh>
    <rPh sb="28" eb="29">
      <t>ミナ</t>
    </rPh>
    <rPh sb="29" eb="30">
      <t>ゲン</t>
    </rPh>
    <phoneticPr fontId="6"/>
  </si>
  <si>
    <t>東南アジアに関するOECD関連セミナー等の開催件数</t>
    <rPh sb="0" eb="2">
      <t>トウナン</t>
    </rPh>
    <rPh sb="6" eb="7">
      <t>カン</t>
    </rPh>
    <rPh sb="13" eb="15">
      <t>カンレン</t>
    </rPh>
    <rPh sb="19" eb="20">
      <t>トウ</t>
    </rPh>
    <rPh sb="21" eb="23">
      <t>カイサイ</t>
    </rPh>
    <rPh sb="23" eb="25">
      <t>ケンスウ</t>
    </rPh>
    <phoneticPr fontId="6"/>
  </si>
  <si>
    <t>-</t>
  </si>
  <si>
    <t>-</t>
    <phoneticPr fontId="5"/>
  </si>
  <si>
    <t>件</t>
    <rPh sb="0" eb="1">
      <t>ケン</t>
    </rPh>
    <phoneticPr fontId="5"/>
  </si>
  <si>
    <t>招聘事業の件数</t>
    <rPh sb="0" eb="2">
      <t>ショウヘイ</t>
    </rPh>
    <rPh sb="2" eb="4">
      <t>ジギョウ</t>
    </rPh>
    <rPh sb="5" eb="7">
      <t>ケンスウ</t>
    </rPh>
    <phoneticPr fontId="6"/>
  </si>
  <si>
    <t>予算額／招聘事業の件数</t>
    <rPh sb="0" eb="2">
      <t>ヨサン</t>
    </rPh>
    <rPh sb="2" eb="3">
      <t>ガク</t>
    </rPh>
    <rPh sb="4" eb="6">
      <t>ショウヘイ</t>
    </rPh>
    <rPh sb="6" eb="8">
      <t>ジギョウ</t>
    </rPh>
    <rPh sb="9" eb="11">
      <t>ケンスウ</t>
    </rPh>
    <phoneticPr fontId="6"/>
  </si>
  <si>
    <t>百万円</t>
    <rPh sb="0" eb="1">
      <t>ヒャク</t>
    </rPh>
    <rPh sb="1" eb="3">
      <t>マンエン</t>
    </rPh>
    <phoneticPr fontId="5"/>
  </si>
  <si>
    <t>予算額／招聘事業の件数</t>
  </si>
  <si>
    <t>－</t>
  </si>
  <si>
    <t>5.6百万円/1件</t>
    <rPh sb="3" eb="4">
      <t>ヒャク</t>
    </rPh>
    <rPh sb="4" eb="5">
      <t>マン</t>
    </rPh>
    <rPh sb="5" eb="6">
      <t>エン</t>
    </rPh>
    <rPh sb="8" eb="9">
      <t>ケン</t>
    </rPh>
    <phoneticPr fontId="6"/>
  </si>
  <si>
    <t>基本目標Ⅱ 分野別外交</t>
  </si>
  <si>
    <t>施策Ⅱ-２ 国際経済に関する取組
3　経済安全保障の強化</t>
  </si>
  <si>
    <t>東南アジアに関するOECD関連セミナー等の開催件数</t>
  </si>
  <si>
    <t>-</t>
    <phoneticPr fontId="5"/>
  </si>
  <si>
    <t>-</t>
    <phoneticPr fontId="5"/>
  </si>
  <si>
    <t>-</t>
    <phoneticPr fontId="5"/>
  </si>
  <si>
    <t>-</t>
    <phoneticPr fontId="5"/>
  </si>
  <si>
    <t>我が国と強い結びつきを有するアジアの経済成長を後押しすることは，我が国にとって望ましい国際経済秩序を形成していく上で重要であり，そのためには引き続き「東南アジア地域プログラム」を推進していくとともに，特に東南アジアを初めとする非加盟国へのＯＥＣＤスタンダードの普及を図ることが求められる。こうした中で，東南アジアからオピニオンリーダー等との協議・意見交換の場の設定や「東南アジア地域プログラム」の取組に関するセミナーの開催などを通して，我が国の考え方を反映させ，国際経済・社会分野でのルール策定・整備に貢献する。</t>
    <rPh sb="248" eb="250">
      <t>セイビ</t>
    </rPh>
    <phoneticPr fontId="6"/>
  </si>
  <si>
    <t>-</t>
    <phoneticPr fontId="5"/>
  </si>
  <si>
    <t>-</t>
    <phoneticPr fontId="5"/>
  </si>
  <si>
    <t>　世界のルール形成の場であり、重要な調査・分析を行う世界のシンクタンクとしての役割を担うOECDと，日本企業の進出先であり、成長センターたる東南アジア地域との関係を強化することは、同地域においてOECDスタンダードの普及を図ることにつながり、日本企業のビジネス環境改善等の資する。</t>
    <rPh sb="1" eb="3">
      <t>セカイ</t>
    </rPh>
    <rPh sb="7" eb="9">
      <t>ケイセイ</t>
    </rPh>
    <rPh sb="10" eb="11">
      <t>バ</t>
    </rPh>
    <rPh sb="15" eb="17">
      <t>ジュウヨウ</t>
    </rPh>
    <rPh sb="18" eb="20">
      <t>チョウサ</t>
    </rPh>
    <rPh sb="21" eb="23">
      <t>ブンセキ</t>
    </rPh>
    <rPh sb="24" eb="25">
      <t>オコナ</t>
    </rPh>
    <rPh sb="26" eb="28">
      <t>セカイ</t>
    </rPh>
    <rPh sb="39" eb="41">
      <t>ヤクワリ</t>
    </rPh>
    <rPh sb="42" eb="43">
      <t>ニナ</t>
    </rPh>
    <rPh sb="90" eb="91">
      <t>ドウ</t>
    </rPh>
    <rPh sb="91" eb="93">
      <t>チイキ</t>
    </rPh>
    <rPh sb="121" eb="123">
      <t>ニホン</t>
    </rPh>
    <rPh sb="123" eb="125">
      <t>キギョウ</t>
    </rPh>
    <rPh sb="130" eb="132">
      <t>カンキョウ</t>
    </rPh>
    <rPh sb="132" eb="134">
      <t>カイゼン</t>
    </rPh>
    <rPh sb="134" eb="135">
      <t>トウ</t>
    </rPh>
    <rPh sb="136" eb="137">
      <t>シ</t>
    </rPh>
    <phoneticPr fontId="6"/>
  </si>
  <si>
    <t>　本件は、OECDの対外関係政策に関する事項であり、OECDに分担金を拠出している日本政府として推進することが適当。</t>
    <rPh sb="1" eb="3">
      <t>ホンケン</t>
    </rPh>
    <rPh sb="10" eb="12">
      <t>タイガイ</t>
    </rPh>
    <rPh sb="12" eb="14">
      <t>カンケイ</t>
    </rPh>
    <rPh sb="14" eb="16">
      <t>セイサク</t>
    </rPh>
    <rPh sb="17" eb="18">
      <t>カン</t>
    </rPh>
    <rPh sb="20" eb="22">
      <t>ジコウ</t>
    </rPh>
    <rPh sb="48" eb="50">
      <t>スイシン</t>
    </rPh>
    <rPh sb="55" eb="57">
      <t>テキトウ</t>
    </rPh>
    <phoneticPr fontId="6"/>
  </si>
  <si>
    <t>　OECDと東南アジア地域との関係を強化し、かつ、OECDとアジアの橋渡し役としての日本の役割を強調し、プレゼンスを強化するためには、東南アジアのオピニオンリーダーに実際に訪日してもらい、日本のオピニオンリーダーと意見交換を行うほか、日本についての理解を深めてもらうことが必要かつ適当。</t>
    <rPh sb="6" eb="8">
      <t>トウナン</t>
    </rPh>
    <rPh sb="11" eb="13">
      <t>チイキ</t>
    </rPh>
    <rPh sb="15" eb="17">
      <t>カンケイ</t>
    </rPh>
    <rPh sb="18" eb="20">
      <t>キョウカ</t>
    </rPh>
    <rPh sb="34" eb="36">
      <t>ハシワタ</t>
    </rPh>
    <rPh sb="37" eb="38">
      <t>ヤク</t>
    </rPh>
    <rPh sb="42" eb="44">
      <t>ニホン</t>
    </rPh>
    <rPh sb="67" eb="69">
      <t>トウナン</t>
    </rPh>
    <rPh sb="83" eb="85">
      <t>ジッサイ</t>
    </rPh>
    <rPh sb="86" eb="88">
      <t>ホウニチ</t>
    </rPh>
    <rPh sb="94" eb="96">
      <t>ニホン</t>
    </rPh>
    <rPh sb="107" eb="109">
      <t>イケン</t>
    </rPh>
    <rPh sb="109" eb="111">
      <t>コウカン</t>
    </rPh>
    <rPh sb="112" eb="113">
      <t>オコナ</t>
    </rPh>
    <rPh sb="117" eb="119">
      <t>ニホン</t>
    </rPh>
    <rPh sb="124" eb="126">
      <t>リカイ</t>
    </rPh>
    <rPh sb="127" eb="128">
      <t>フカ</t>
    </rPh>
    <rPh sb="136" eb="138">
      <t>ヒツヨウ</t>
    </rPh>
    <rPh sb="140" eb="142">
      <t>テキトウ</t>
    </rPh>
    <phoneticPr fontId="6"/>
  </si>
  <si>
    <t>無</t>
  </si>
  <si>
    <t>‐</t>
  </si>
  <si>
    <t>　費用対効果の観点から，効率性を確保して実施。妥当と思料する。</t>
    <rPh sb="1" eb="3">
      <t>ヒヨウ</t>
    </rPh>
    <rPh sb="3" eb="6">
      <t>タイコウカ</t>
    </rPh>
    <rPh sb="7" eb="9">
      <t>カンテン</t>
    </rPh>
    <rPh sb="12" eb="15">
      <t>コウリツセイ</t>
    </rPh>
    <rPh sb="16" eb="18">
      <t>カクホ</t>
    </rPh>
    <rPh sb="20" eb="22">
      <t>ジッシ</t>
    </rPh>
    <rPh sb="23" eb="25">
      <t>ダトウ</t>
    </rPh>
    <rPh sb="26" eb="28">
      <t>シリョウ</t>
    </rPh>
    <phoneticPr fontId="6"/>
  </si>
  <si>
    <t>　見積もり合わせによりコスト削減に努めた。会場設営は事務官対応とし業者への発注を削減した。</t>
    <rPh sb="1" eb="3">
      <t>ミツ</t>
    </rPh>
    <rPh sb="5" eb="6">
      <t>ア</t>
    </rPh>
    <rPh sb="14" eb="16">
      <t>サクゲン</t>
    </rPh>
    <rPh sb="17" eb="18">
      <t>ツト</t>
    </rPh>
    <rPh sb="21" eb="23">
      <t>カイジョウ</t>
    </rPh>
    <rPh sb="23" eb="25">
      <t>セツエイ</t>
    </rPh>
    <rPh sb="26" eb="29">
      <t>ジムカン</t>
    </rPh>
    <rPh sb="29" eb="31">
      <t>タイオウ</t>
    </rPh>
    <rPh sb="33" eb="35">
      <t>ギョウシャ</t>
    </rPh>
    <rPh sb="37" eb="39">
      <t>ハッチュウ</t>
    </rPh>
    <rPh sb="40" eb="42">
      <t>サクゲン</t>
    </rPh>
    <phoneticPr fontId="6"/>
  </si>
  <si>
    <t>実績は目標に見合ったものになっている。</t>
    <rPh sb="0" eb="2">
      <t>ジッセキ</t>
    </rPh>
    <rPh sb="3" eb="5">
      <t>モクヒョウ</t>
    </rPh>
    <rPh sb="6" eb="8">
      <t>ミア</t>
    </rPh>
    <phoneticPr fontId="6"/>
  </si>
  <si>
    <t>見込みに合ったものである。</t>
    <rPh sb="0" eb="2">
      <t>ミコ</t>
    </rPh>
    <rPh sb="4" eb="5">
      <t>ア</t>
    </rPh>
    <phoneticPr fontId="6"/>
  </si>
  <si>
    <t>-</t>
    <phoneticPr fontId="5"/>
  </si>
  <si>
    <t>新28-0006</t>
    <phoneticPr fontId="5"/>
  </si>
  <si>
    <t>【合見積による随意契約】</t>
    <rPh sb="1" eb="2">
      <t>ア</t>
    </rPh>
    <rPh sb="2" eb="4">
      <t>ミツ</t>
    </rPh>
    <rPh sb="7" eb="9">
      <t>ズイイ</t>
    </rPh>
    <rPh sb="9" eb="11">
      <t>ケイヤク</t>
    </rPh>
    <phoneticPr fontId="5"/>
  </si>
  <si>
    <t>［</t>
    <phoneticPr fontId="25"/>
  </si>
  <si>
    <t>］</t>
    <phoneticPr fontId="25"/>
  </si>
  <si>
    <t>【随意契約（少額）】</t>
    <rPh sb="1" eb="3">
      <t>ズイイ</t>
    </rPh>
    <rPh sb="3" eb="5">
      <t>ケイヤク</t>
    </rPh>
    <rPh sb="6" eb="8">
      <t>ショウガク</t>
    </rPh>
    <phoneticPr fontId="5"/>
  </si>
  <si>
    <t>外務省</t>
    <rPh sb="0" eb="3">
      <t>ガイムショウ</t>
    </rPh>
    <phoneticPr fontId="5"/>
  </si>
  <si>
    <t>【指名競争入札】</t>
    <rPh sb="1" eb="3">
      <t>シメイ</t>
    </rPh>
    <rPh sb="3" eb="5">
      <t>キョウソウ</t>
    </rPh>
    <rPh sb="5" eb="7">
      <t>ニュウサツ</t>
    </rPh>
    <phoneticPr fontId="5"/>
  </si>
  <si>
    <t>逐語通訳</t>
    <rPh sb="0" eb="2">
      <t>チクゴ</t>
    </rPh>
    <rPh sb="2" eb="4">
      <t>ツウヤク</t>
    </rPh>
    <phoneticPr fontId="6"/>
  </si>
  <si>
    <t>(株)サイマル･インターナショナル</t>
  </si>
  <si>
    <t>航空賃</t>
    <rPh sb="0" eb="2">
      <t>コウクウ</t>
    </rPh>
    <rPh sb="2" eb="3">
      <t>チン</t>
    </rPh>
    <phoneticPr fontId="6"/>
  </si>
  <si>
    <t>宿舎</t>
    <rPh sb="0" eb="2">
      <t>シュクシャ</t>
    </rPh>
    <phoneticPr fontId="6"/>
  </si>
  <si>
    <t>レセプション招待状</t>
    <rPh sb="6" eb="9">
      <t>ショウタイジョウ</t>
    </rPh>
    <phoneticPr fontId="6"/>
  </si>
  <si>
    <t>-</t>
    <phoneticPr fontId="5"/>
  </si>
  <si>
    <t>-</t>
    <phoneticPr fontId="5"/>
  </si>
  <si>
    <t>-</t>
    <phoneticPr fontId="5"/>
  </si>
  <si>
    <t>-</t>
    <phoneticPr fontId="5"/>
  </si>
  <si>
    <t>宿舎手配</t>
    <rPh sb="0" eb="2">
      <t>シュクシャ</t>
    </rPh>
    <rPh sb="2" eb="4">
      <t>テハイ</t>
    </rPh>
    <phoneticPr fontId="6"/>
  </si>
  <si>
    <t>随意契約
（少額）</t>
    <rPh sb="0" eb="2">
      <t>ズイイ</t>
    </rPh>
    <rPh sb="2" eb="4">
      <t>ケイヤク</t>
    </rPh>
    <rPh sb="6" eb="8">
      <t>ショウガク</t>
    </rPh>
    <phoneticPr fontId="6"/>
  </si>
  <si>
    <t>-</t>
    <phoneticPr fontId="5"/>
  </si>
  <si>
    <t>-</t>
    <phoneticPr fontId="5"/>
  </si>
  <si>
    <t>-</t>
    <phoneticPr fontId="5"/>
  </si>
  <si>
    <t>-</t>
    <phoneticPr fontId="5"/>
  </si>
  <si>
    <t>-</t>
    <phoneticPr fontId="5"/>
  </si>
  <si>
    <t>レセプション用ケータリング</t>
    <rPh sb="6" eb="7">
      <t>ヨウ</t>
    </rPh>
    <phoneticPr fontId="6"/>
  </si>
  <si>
    <t>指名競争契約
（最低価格）</t>
    <rPh sb="0" eb="2">
      <t>シメイ</t>
    </rPh>
    <rPh sb="2" eb="4">
      <t>キョウソウ</t>
    </rPh>
    <rPh sb="4" eb="6">
      <t>ケイヤク</t>
    </rPh>
    <rPh sb="8" eb="10">
      <t>サイテイ</t>
    </rPh>
    <rPh sb="10" eb="12">
      <t>カカク</t>
    </rPh>
    <phoneticPr fontId="6"/>
  </si>
  <si>
    <t>-</t>
    <phoneticPr fontId="5"/>
  </si>
  <si>
    <t>-</t>
    <phoneticPr fontId="5"/>
  </si>
  <si>
    <t>-</t>
    <phoneticPr fontId="5"/>
  </si>
  <si>
    <t>６．４百万円</t>
    <rPh sb="3" eb="5">
      <t>ヒャクマン</t>
    </rPh>
    <rPh sb="5" eb="6">
      <t>エン</t>
    </rPh>
    <phoneticPr fontId="5"/>
  </si>
  <si>
    <t>Ａ．(株)サイマル･インターナショナル</t>
    <rPh sb="2" eb="5">
      <t>カブ</t>
    </rPh>
    <phoneticPr fontId="5"/>
  </si>
  <si>
    <t>０．４百万円</t>
    <rPh sb="3" eb="5">
      <t>ヒャクマン</t>
    </rPh>
    <rPh sb="5" eb="6">
      <t>エン</t>
    </rPh>
    <phoneticPr fontId="5"/>
  </si>
  <si>
    <t>東南ｱｼﾞｱ地域ﾌﾟﾛｸﾞﾗﾑ閣僚会合 逐語通訳</t>
    <rPh sb="0" eb="2">
      <t>トウナン</t>
    </rPh>
    <rPh sb="6" eb="8">
      <t>チイキ</t>
    </rPh>
    <rPh sb="15" eb="17">
      <t>カクリョウ</t>
    </rPh>
    <rPh sb="17" eb="19">
      <t>カイゴウ</t>
    </rPh>
    <rPh sb="22" eb="24">
      <t>ツウヤク</t>
    </rPh>
    <phoneticPr fontId="25"/>
  </si>
  <si>
    <t>(株)サイマル･インターナショナル</t>
    <phoneticPr fontId="5"/>
  </si>
  <si>
    <t>２．６百万円</t>
    <rPh sb="3" eb="5">
      <t>ヒャクマン</t>
    </rPh>
    <rPh sb="5" eb="6">
      <t>エン</t>
    </rPh>
    <phoneticPr fontId="5"/>
  </si>
  <si>
    <t>Ｃ．（株）プリンスホテル</t>
    <rPh sb="2" eb="5">
      <t>カブ</t>
    </rPh>
    <phoneticPr fontId="5"/>
  </si>
  <si>
    <t>０．７百万円</t>
    <rPh sb="3" eb="5">
      <t>ヒャクマン</t>
    </rPh>
    <rPh sb="5" eb="6">
      <t>エン</t>
    </rPh>
    <phoneticPr fontId="5"/>
  </si>
  <si>
    <t>東南ｱｼﾞｱ地域ﾌﾟﾛｸﾞﾗﾑ閣僚会合 招へい者航空賃</t>
    <rPh sb="15" eb="17">
      <t>カクリョウ</t>
    </rPh>
    <rPh sb="17" eb="19">
      <t>カイゴウ</t>
    </rPh>
    <rPh sb="20" eb="21">
      <t>ショウ</t>
    </rPh>
    <rPh sb="23" eb="24">
      <t>シャ</t>
    </rPh>
    <rPh sb="24" eb="26">
      <t>コウクウ</t>
    </rPh>
    <rPh sb="26" eb="27">
      <t>チン</t>
    </rPh>
    <phoneticPr fontId="25"/>
  </si>
  <si>
    <t>東南ｱｼﾞｱ地域ﾌﾟﾛｸﾞﾗﾑ閣僚会合 招へい者宿舎</t>
    <rPh sb="15" eb="17">
      <t>カクリョウ</t>
    </rPh>
    <rPh sb="17" eb="19">
      <t>カイゴウ</t>
    </rPh>
    <rPh sb="20" eb="21">
      <t>ショウ</t>
    </rPh>
    <rPh sb="23" eb="24">
      <t>シャ</t>
    </rPh>
    <rPh sb="24" eb="26">
      <t>シュクシャ</t>
    </rPh>
    <phoneticPr fontId="25"/>
  </si>
  <si>
    <t>Ｂ．綜合警備保障株式会社</t>
    <rPh sb="2" eb="4">
      <t>ソウゴウ</t>
    </rPh>
    <rPh sb="4" eb="6">
      <t>ケイビ</t>
    </rPh>
    <rPh sb="6" eb="8">
      <t>ホショウ</t>
    </rPh>
    <rPh sb="8" eb="12">
      <t>カブシキガイシャ</t>
    </rPh>
    <phoneticPr fontId="5"/>
  </si>
  <si>
    <t>東南ｱｼﾞｱ地域ﾌﾟﾛｸﾞﾗﾑ閣僚会合 会場警備</t>
    <rPh sb="15" eb="17">
      <t>カクリョウ</t>
    </rPh>
    <rPh sb="17" eb="19">
      <t>カイゴウ</t>
    </rPh>
    <rPh sb="20" eb="22">
      <t>カイジョウ</t>
    </rPh>
    <rPh sb="22" eb="24">
      <t>ケイビ</t>
    </rPh>
    <phoneticPr fontId="25"/>
  </si>
  <si>
    <t>東南ｱｼﾞｱ地域ﾌﾟﾛｸﾞﾗﾑ閣僚会合 招へい者接遇</t>
    <rPh sb="15" eb="17">
      <t>カクリョウ</t>
    </rPh>
    <rPh sb="17" eb="19">
      <t>カイゴウ</t>
    </rPh>
    <rPh sb="20" eb="21">
      <t>ショウ</t>
    </rPh>
    <rPh sb="23" eb="24">
      <t>シャ</t>
    </rPh>
    <rPh sb="24" eb="26">
      <t>セツグウ</t>
    </rPh>
    <phoneticPr fontId="25"/>
  </si>
  <si>
    <t>E．在外公館での手配</t>
    <rPh sb="2" eb="4">
      <t>ザイガイ</t>
    </rPh>
    <rPh sb="4" eb="6">
      <t>コウカン</t>
    </rPh>
    <rPh sb="8" eb="10">
      <t>テハイ</t>
    </rPh>
    <phoneticPr fontId="5"/>
  </si>
  <si>
    <t>１．４百万円</t>
    <rPh sb="3" eb="5">
      <t>ヒャクマン</t>
    </rPh>
    <rPh sb="5" eb="6">
      <t>エン</t>
    </rPh>
    <phoneticPr fontId="5"/>
  </si>
  <si>
    <t>Ｆ．株式会社パレスホテル</t>
    <rPh sb="2" eb="6">
      <t>カブシキガイシャ</t>
    </rPh>
    <phoneticPr fontId="5"/>
  </si>
  <si>
    <t>東南ｱｼﾞｱ地域ﾌﾟﾛｸﾞﾗﾑ閣僚会合 レセプションケータリング</t>
    <rPh sb="15" eb="17">
      <t>カクリョウ</t>
    </rPh>
    <rPh sb="17" eb="19">
      <t>カイゴウ</t>
    </rPh>
    <phoneticPr fontId="25"/>
  </si>
  <si>
    <t>０．１百万円</t>
    <rPh sb="3" eb="5">
      <t>ヒャクマン</t>
    </rPh>
    <rPh sb="5" eb="6">
      <t>エン</t>
    </rPh>
    <phoneticPr fontId="5"/>
  </si>
  <si>
    <t>【単価契約】</t>
    <rPh sb="1" eb="3">
      <t>タンカ</t>
    </rPh>
    <rPh sb="3" eb="5">
      <t>ケイヤク</t>
    </rPh>
    <phoneticPr fontId="5"/>
  </si>
  <si>
    <t>会場警備</t>
    <rPh sb="0" eb="2">
      <t>カイジョウ</t>
    </rPh>
    <rPh sb="2" eb="4">
      <t>ケイビ</t>
    </rPh>
    <phoneticPr fontId="6"/>
  </si>
  <si>
    <t>綜合警備保障株式会社</t>
    <rPh sb="0" eb="2">
      <t>ソウゴウ</t>
    </rPh>
    <rPh sb="2" eb="4">
      <t>ケイビ</t>
    </rPh>
    <rPh sb="4" eb="6">
      <t>ホショウ</t>
    </rPh>
    <rPh sb="6" eb="10">
      <t>カブシキガイシャ</t>
    </rPh>
    <phoneticPr fontId="6"/>
  </si>
  <si>
    <t>接遇</t>
    <rPh sb="0" eb="2">
      <t>セツグウ</t>
    </rPh>
    <phoneticPr fontId="6"/>
  </si>
  <si>
    <t>個人（海外旅行保険立替分）</t>
    <rPh sb="0" eb="2">
      <t>コジン</t>
    </rPh>
    <rPh sb="3" eb="5">
      <t>カイガイ</t>
    </rPh>
    <rPh sb="5" eb="7">
      <t>リョコウ</t>
    </rPh>
    <rPh sb="7" eb="9">
      <t>ホケン</t>
    </rPh>
    <rPh sb="9" eb="11">
      <t>タテカエ</t>
    </rPh>
    <rPh sb="11" eb="12">
      <t>ブン</t>
    </rPh>
    <phoneticPr fontId="5"/>
  </si>
  <si>
    <t>在ラオス大</t>
    <rPh sb="0" eb="1">
      <t>ザイ</t>
    </rPh>
    <rPh sb="4" eb="5">
      <t>タイ</t>
    </rPh>
    <phoneticPr fontId="5"/>
  </si>
  <si>
    <t>ASEAN代</t>
    <rPh sb="5" eb="6">
      <t>ダイ</t>
    </rPh>
    <phoneticPr fontId="5"/>
  </si>
  <si>
    <t>在ミャンマー大</t>
    <rPh sb="0" eb="1">
      <t>ザイ</t>
    </rPh>
    <rPh sb="6" eb="7">
      <t>タイ</t>
    </rPh>
    <phoneticPr fontId="5"/>
  </si>
  <si>
    <t>在カンボジア大</t>
    <rPh sb="0" eb="1">
      <t>ザイ</t>
    </rPh>
    <rPh sb="6" eb="7">
      <t>タイ</t>
    </rPh>
    <phoneticPr fontId="5"/>
  </si>
  <si>
    <t>在フィリピン大</t>
    <rPh sb="0" eb="1">
      <t>ザイ</t>
    </rPh>
    <rPh sb="6" eb="7">
      <t>タイ</t>
    </rPh>
    <phoneticPr fontId="5"/>
  </si>
  <si>
    <t>在ブルネイ大</t>
    <rPh sb="0" eb="1">
      <t>ザイ</t>
    </rPh>
    <rPh sb="5" eb="6">
      <t>タイ</t>
    </rPh>
    <phoneticPr fontId="5"/>
  </si>
  <si>
    <t>株式会社パレスホテル</t>
    <rPh sb="0" eb="4">
      <t>カブシキガイシャ</t>
    </rPh>
    <phoneticPr fontId="6"/>
  </si>
  <si>
    <t>東南ｱｼﾞｱ地域ﾌﾟﾛｸﾞﾗﾑ閣僚会合 レセプション実施</t>
    <rPh sb="15" eb="17">
      <t>カクリョウ</t>
    </rPh>
    <rPh sb="17" eb="19">
      <t>カイゴウ</t>
    </rPh>
    <rPh sb="26" eb="28">
      <t>ジッシ</t>
    </rPh>
    <phoneticPr fontId="25"/>
  </si>
  <si>
    <t>０．３百万円</t>
    <rPh sb="3" eb="5">
      <t>ヒャクマン</t>
    </rPh>
    <rPh sb="5" eb="6">
      <t>エン</t>
    </rPh>
    <phoneticPr fontId="5"/>
  </si>
  <si>
    <t>東南ｱｼﾞｱ地域ﾌﾟﾛｸﾞﾗﾑ閣僚会合 レセプション装花</t>
    <rPh sb="15" eb="17">
      <t>カクリョウ</t>
    </rPh>
    <rPh sb="17" eb="19">
      <t>カイゴウ</t>
    </rPh>
    <rPh sb="26" eb="28">
      <t>ソウカ</t>
    </rPh>
    <phoneticPr fontId="25"/>
  </si>
  <si>
    <t>レセプション装花</t>
    <rPh sb="6" eb="8">
      <t>ソウカ</t>
    </rPh>
    <phoneticPr fontId="5"/>
  </si>
  <si>
    <t>レセプションバス借上</t>
    <rPh sb="8" eb="9">
      <t>カ</t>
    </rPh>
    <rPh sb="9" eb="10">
      <t>ア</t>
    </rPh>
    <phoneticPr fontId="6"/>
  </si>
  <si>
    <t>レセプションケータリング</t>
    <phoneticPr fontId="5"/>
  </si>
  <si>
    <t>-</t>
    <phoneticPr fontId="5"/>
  </si>
  <si>
    <t>ASEAN代</t>
    <phoneticPr fontId="5"/>
  </si>
  <si>
    <t>在ラオス大</t>
    <phoneticPr fontId="5"/>
  </si>
  <si>
    <t>在ミャンマー大</t>
    <phoneticPr fontId="5"/>
  </si>
  <si>
    <t>在カンボジア大</t>
    <phoneticPr fontId="5"/>
  </si>
  <si>
    <t>在フィリピン大</t>
    <phoneticPr fontId="5"/>
  </si>
  <si>
    <t>在ブルネイ大</t>
    <phoneticPr fontId="5"/>
  </si>
  <si>
    <t>航空券手配</t>
    <phoneticPr fontId="5"/>
  </si>
  <si>
    <t>航空券手配</t>
    <phoneticPr fontId="5"/>
  </si>
  <si>
    <t>航空券手配</t>
    <phoneticPr fontId="5"/>
  </si>
  <si>
    <t>綜合警備保障株式会社</t>
    <phoneticPr fontId="5"/>
  </si>
  <si>
    <t>（株）プリンスホテル</t>
    <phoneticPr fontId="6"/>
  </si>
  <si>
    <t>（株）プリンスホテル</t>
    <phoneticPr fontId="5"/>
  </si>
  <si>
    <t>株式会社JTBグローバルマーケティング&amp;トラベル</t>
    <rPh sb="0" eb="4">
      <t>カブシキガイシャ</t>
    </rPh>
    <phoneticPr fontId="6"/>
  </si>
  <si>
    <t>D．株式会社JTBグローバルマーケティング&amp;トラベル他</t>
    <rPh sb="26" eb="27">
      <t>ホカ</t>
    </rPh>
    <phoneticPr fontId="5"/>
  </si>
  <si>
    <t>株式会社JTBグローバルマーケティング&amp;トラベル</t>
    <phoneticPr fontId="5"/>
  </si>
  <si>
    <t>招へい者に対する送迎，エスコート</t>
    <rPh sb="0" eb="1">
      <t>ショウ</t>
    </rPh>
    <rPh sb="3" eb="4">
      <t>シャ</t>
    </rPh>
    <rPh sb="5" eb="6">
      <t>タイ</t>
    </rPh>
    <rPh sb="8" eb="10">
      <t>ソウゲイ</t>
    </rPh>
    <phoneticPr fontId="6"/>
  </si>
  <si>
    <t>-</t>
    <phoneticPr fontId="5"/>
  </si>
  <si>
    <t>株式会社パレスホテル</t>
    <phoneticPr fontId="5"/>
  </si>
  <si>
    <t>西武トラベル株式会社</t>
    <phoneticPr fontId="5"/>
  </si>
  <si>
    <t>西武トラベル株式会社</t>
    <phoneticPr fontId="5"/>
  </si>
  <si>
    <t>レセプション送迎用バス借り上げ</t>
    <rPh sb="6" eb="8">
      <t>ソウゲイ</t>
    </rPh>
    <rPh sb="8" eb="9">
      <t>ヨウ</t>
    </rPh>
    <rPh sb="11" eb="12">
      <t>カ</t>
    </rPh>
    <rPh sb="13" eb="14">
      <t>ア</t>
    </rPh>
    <phoneticPr fontId="5"/>
  </si>
  <si>
    <t>-</t>
    <phoneticPr fontId="5"/>
  </si>
  <si>
    <t>-</t>
    <phoneticPr fontId="5"/>
  </si>
  <si>
    <t>Ｇ．井上印刷株式会社他</t>
    <rPh sb="2" eb="4">
      <t>イノウエ</t>
    </rPh>
    <rPh sb="4" eb="6">
      <t>インサツ</t>
    </rPh>
    <rPh sb="6" eb="8">
      <t>カブシキ</t>
    </rPh>
    <rPh sb="8" eb="10">
      <t>カイシャ</t>
    </rPh>
    <rPh sb="10" eb="11">
      <t>ホカ</t>
    </rPh>
    <phoneticPr fontId="5"/>
  </si>
  <si>
    <t>井上印刷株式会社</t>
    <rPh sb="0" eb="2">
      <t>イノウエ</t>
    </rPh>
    <rPh sb="2" eb="4">
      <t>インサツ</t>
    </rPh>
    <rPh sb="4" eb="8">
      <t>カブシキガイシャ</t>
    </rPh>
    <phoneticPr fontId="6"/>
  </si>
  <si>
    <t>井上印刷株式会社</t>
    <phoneticPr fontId="5"/>
  </si>
  <si>
    <t>レセプション招待状印刷</t>
    <rPh sb="6" eb="9">
      <t>ショウタイジョウ</t>
    </rPh>
    <rPh sb="9" eb="11">
      <t>インサツ</t>
    </rPh>
    <phoneticPr fontId="6"/>
  </si>
  <si>
    <t>有限会社ビジョンブリッジ</t>
    <phoneticPr fontId="5"/>
  </si>
  <si>
    <t>有限会社ビジョンブリッジ</t>
    <phoneticPr fontId="5"/>
  </si>
  <si>
    <t>レセプション装花</t>
    <rPh sb="6" eb="8">
      <t>ソウカ</t>
    </rPh>
    <phoneticPr fontId="5"/>
  </si>
  <si>
    <t>-</t>
    <phoneticPr fontId="5"/>
  </si>
  <si>
    <t>-</t>
    <phoneticPr fontId="5"/>
  </si>
  <si>
    <t>-</t>
    <phoneticPr fontId="5"/>
  </si>
  <si>
    <t>6.4百万円/1件</t>
    <phoneticPr fontId="5"/>
  </si>
  <si>
    <t xml:space="preserve"> 見積り合わせによる適正な業者選定を行った。被招へい者の宿舎については，限られた滞在日程の中で関係者間の交流機会を最大限確保し，また会議場への移動の合理性から，OECD事務局が会合会場に選定した宿舎を利用した。</t>
    <rPh sb="1" eb="3">
      <t>ミツ</t>
    </rPh>
    <rPh sb="4" eb="5">
      <t>ア</t>
    </rPh>
    <rPh sb="10" eb="12">
      <t>テキセイ</t>
    </rPh>
    <rPh sb="13" eb="15">
      <t>ギョウシャ</t>
    </rPh>
    <rPh sb="15" eb="17">
      <t>センテイ</t>
    </rPh>
    <rPh sb="18" eb="19">
      <t>オコナ</t>
    </rPh>
    <rPh sb="22" eb="23">
      <t>ヒ</t>
    </rPh>
    <rPh sb="23" eb="24">
      <t>ショウ</t>
    </rPh>
    <rPh sb="26" eb="27">
      <t>シャ</t>
    </rPh>
    <rPh sb="28" eb="30">
      <t>シュクシャ</t>
    </rPh>
    <rPh sb="36" eb="37">
      <t>カギ</t>
    </rPh>
    <rPh sb="40" eb="42">
      <t>タイザイ</t>
    </rPh>
    <rPh sb="42" eb="44">
      <t>ニッテイ</t>
    </rPh>
    <rPh sb="45" eb="46">
      <t>ナカ</t>
    </rPh>
    <rPh sb="47" eb="50">
      <t>カンケイシャ</t>
    </rPh>
    <rPh sb="50" eb="51">
      <t>カン</t>
    </rPh>
    <rPh sb="52" eb="54">
      <t>コウリュウ</t>
    </rPh>
    <rPh sb="54" eb="56">
      <t>キカイ</t>
    </rPh>
    <rPh sb="57" eb="60">
      <t>サイダイゲン</t>
    </rPh>
    <rPh sb="60" eb="62">
      <t>カクホ</t>
    </rPh>
    <rPh sb="66" eb="69">
      <t>カイギジョウ</t>
    </rPh>
    <rPh sb="71" eb="73">
      <t>イドウ</t>
    </rPh>
    <rPh sb="74" eb="77">
      <t>ゴウリセイ</t>
    </rPh>
    <rPh sb="84" eb="87">
      <t>ジムキョク</t>
    </rPh>
    <rPh sb="88" eb="90">
      <t>カイゴウ</t>
    </rPh>
    <rPh sb="90" eb="92">
      <t>カイジョウ</t>
    </rPh>
    <rPh sb="93" eb="95">
      <t>センテイ</t>
    </rPh>
    <rPh sb="97" eb="99">
      <t>シュクシャ</t>
    </rPh>
    <rPh sb="100" eb="102">
      <t>リヨウ</t>
    </rPh>
    <phoneticPr fontId="6"/>
  </si>
  <si>
    <t>　必要最小限の項目に限定して発注するなど効率的な事業となるよう努力した。</t>
    <rPh sb="1" eb="3">
      <t>ヒツヨウ</t>
    </rPh>
    <rPh sb="3" eb="6">
      <t>サイショウゲン</t>
    </rPh>
    <rPh sb="7" eb="9">
      <t>コウモク</t>
    </rPh>
    <rPh sb="10" eb="12">
      <t>ゲンテイ</t>
    </rPh>
    <rPh sb="14" eb="16">
      <t>ハッチュウ</t>
    </rPh>
    <rPh sb="20" eb="23">
      <t>コウリツテキ</t>
    </rPh>
    <rPh sb="24" eb="26">
      <t>ジギョウ</t>
    </rPh>
    <rPh sb="31" eb="33">
      <t>ドリョク</t>
    </rPh>
    <phoneticPr fontId="6"/>
  </si>
  <si>
    <t>OECDの関連会合を始め様々な機会を通じて，引き続き東南アジア諸国によるOECDへの関与を働きかけ，OECDの取組や成果を発信することで，OECDスタンダードに沿った同地域の国内改革やASEAN経済統合につなげていく。</t>
    <rPh sb="5" eb="7">
      <t>カンレン</t>
    </rPh>
    <rPh sb="7" eb="9">
      <t>カイゴウ</t>
    </rPh>
    <rPh sb="10" eb="11">
      <t>ハジ</t>
    </rPh>
    <rPh sb="12" eb="14">
      <t>サマザマ</t>
    </rPh>
    <rPh sb="15" eb="17">
      <t>キカイ</t>
    </rPh>
    <rPh sb="18" eb="19">
      <t>ツウ</t>
    </rPh>
    <rPh sb="22" eb="23">
      <t>ヒ</t>
    </rPh>
    <rPh sb="24" eb="25">
      <t>ツヅ</t>
    </rPh>
    <rPh sb="26" eb="28">
      <t>トウナン</t>
    </rPh>
    <rPh sb="31" eb="33">
      <t>ショコク</t>
    </rPh>
    <rPh sb="42" eb="44">
      <t>カンヨ</t>
    </rPh>
    <rPh sb="45" eb="46">
      <t>ハタラ</t>
    </rPh>
    <rPh sb="55" eb="57">
      <t>トリクミ</t>
    </rPh>
    <rPh sb="58" eb="60">
      <t>セイカ</t>
    </rPh>
    <rPh sb="61" eb="63">
      <t>ハッシン</t>
    </rPh>
    <rPh sb="80" eb="81">
      <t>ソ</t>
    </rPh>
    <rPh sb="83" eb="84">
      <t>ドウ</t>
    </rPh>
    <rPh sb="84" eb="86">
      <t>チイキ</t>
    </rPh>
    <rPh sb="87" eb="89">
      <t>コクナイ</t>
    </rPh>
    <rPh sb="89" eb="91">
      <t>カイカク</t>
    </rPh>
    <rPh sb="97" eb="99">
      <t>ケイザイ</t>
    </rPh>
    <rPh sb="99" eb="101">
      <t>トウゴウ</t>
    </rPh>
    <phoneticPr fontId="5"/>
  </si>
  <si>
    <t>OECD内部資料（OECD東南アジア地域プログラムＮｅwｓｌｅｔｔｅｒ等）に記載されている東南アジアに関するセミナーの合計数。</t>
    <rPh sb="4" eb="6">
      <t>ナイブ</t>
    </rPh>
    <rPh sb="6" eb="8">
      <t>シリョウ</t>
    </rPh>
    <rPh sb="13" eb="15">
      <t>トウナン</t>
    </rPh>
    <rPh sb="18" eb="20">
      <t>チイキ</t>
    </rPh>
    <rPh sb="35" eb="36">
      <t>トウ</t>
    </rPh>
    <rPh sb="38" eb="40">
      <t>キサイ</t>
    </rPh>
    <rPh sb="45" eb="47">
      <t>トウナン</t>
    </rPh>
    <rPh sb="51" eb="52">
      <t>カン</t>
    </rPh>
    <rPh sb="59" eb="62">
      <t>ゴウケイスウ</t>
    </rPh>
    <phoneticPr fontId="6"/>
  </si>
  <si>
    <t>年間１０件以上、東南アジアに関するOECD関連セミナー等が開催されること。（かかるセミナー等の開催には、東南アジア側のオピニオンリーダーのOECDに対する関心の高さが必要。）</t>
    <rPh sb="0" eb="2">
      <t>ネンカン</t>
    </rPh>
    <rPh sb="4" eb="5">
      <t>ケン</t>
    </rPh>
    <rPh sb="5" eb="7">
      <t>イジョウ</t>
    </rPh>
    <rPh sb="8" eb="10">
      <t>トウナン</t>
    </rPh>
    <rPh sb="14" eb="15">
      <t>カン</t>
    </rPh>
    <rPh sb="21" eb="23">
      <t>カンレン</t>
    </rPh>
    <rPh sb="27" eb="28">
      <t>トウ</t>
    </rPh>
    <rPh sb="29" eb="31">
      <t>カイサイ</t>
    </rPh>
    <rPh sb="45" eb="46">
      <t>トウ</t>
    </rPh>
    <rPh sb="47" eb="49">
      <t>カイサイ</t>
    </rPh>
    <rPh sb="52" eb="54">
      <t>トウナン</t>
    </rPh>
    <rPh sb="57" eb="58">
      <t>ガワ</t>
    </rPh>
    <rPh sb="74" eb="75">
      <t>タイ</t>
    </rPh>
    <rPh sb="77" eb="79">
      <t>カンシン</t>
    </rPh>
    <rPh sb="80" eb="81">
      <t>タカ</t>
    </rPh>
    <rPh sb="83" eb="85">
      <t>ヒツヨウ</t>
    </rPh>
    <phoneticPr fontId="6"/>
  </si>
  <si>
    <t>　OECDは，成長センターである東南アジア地域を「戦略的優先」地域と位置づけアウトリーチを強化している。我が国は，OECD加盟５０周年を迎えた平成２６年に，閣僚理事会議長国として，安倍総理の下，「東南アジア地域プログラム」を立ち上げた。かかる中，OECDによる東南アジアへのアウトリーチを強化し，ASEANの経済統合プロセスや各国国内改革へのOECDスタンダードの普及を図る。同時に，OECDとアジアの架け橋としての我が国の役割を強調することで，我が国のOECDにおけるプレゼンスを強化する。</t>
    <rPh sb="7" eb="9">
      <t>セイチョウ</t>
    </rPh>
    <rPh sb="16" eb="18">
      <t>トウナン</t>
    </rPh>
    <rPh sb="21" eb="23">
      <t>チイキ</t>
    </rPh>
    <rPh sb="25" eb="28">
      <t>センリャクテキ</t>
    </rPh>
    <rPh sb="28" eb="30">
      <t>ユウセン</t>
    </rPh>
    <rPh sb="31" eb="33">
      <t>チイキ</t>
    </rPh>
    <rPh sb="34" eb="36">
      <t>イチ</t>
    </rPh>
    <rPh sb="45" eb="47">
      <t>キョウカ</t>
    </rPh>
    <rPh sb="52" eb="53">
      <t>ワ</t>
    </rPh>
    <rPh sb="54" eb="55">
      <t>クニ</t>
    </rPh>
    <rPh sb="68" eb="69">
      <t>ムカ</t>
    </rPh>
    <rPh sb="71" eb="73">
      <t>ヘイセイ</t>
    </rPh>
    <rPh sb="121" eb="122">
      <t>ナカ</t>
    </rPh>
    <rPh sb="144" eb="146">
      <t>キョウカ</t>
    </rPh>
    <rPh sb="154" eb="156">
      <t>ケイザイ</t>
    </rPh>
    <rPh sb="156" eb="158">
      <t>トウゴウ</t>
    </rPh>
    <rPh sb="188" eb="190">
      <t>ドウジ</t>
    </rPh>
    <rPh sb="201" eb="202">
      <t>カ</t>
    </rPh>
    <rPh sb="203" eb="204">
      <t>ハシ</t>
    </rPh>
    <rPh sb="208" eb="209">
      <t>ワ</t>
    </rPh>
    <rPh sb="210" eb="211">
      <t>クニ</t>
    </rPh>
    <rPh sb="215" eb="217">
      <t>キョウチョウ</t>
    </rPh>
    <rPh sb="223" eb="224">
      <t>ワ</t>
    </rPh>
    <rPh sb="225" eb="226">
      <t>クニ</t>
    </rPh>
    <rPh sb="241" eb="243">
      <t>キョウカ</t>
    </rPh>
    <phoneticPr fontId="26"/>
  </si>
  <si>
    <t>　東南アジアのオピニオンリーダーを招へいし，セミナー等を通じて，我が国のオピニオンリーダーやOECD事務局関係者等と，OECDと東南アジアの関係強化に関し，懇談・意見交換を実施する。</t>
    <rPh sb="56" eb="57">
      <t>トウ</t>
    </rPh>
    <rPh sb="64" eb="66">
      <t>トウナン</t>
    </rPh>
    <rPh sb="70" eb="72">
      <t>カンケイ</t>
    </rPh>
    <rPh sb="72" eb="74">
      <t>キョウカ</t>
    </rPh>
    <rPh sb="75" eb="76">
      <t>カン</t>
    </rPh>
    <rPh sb="78" eb="80">
      <t>コンダン</t>
    </rPh>
    <rPh sb="81" eb="83">
      <t>イケン</t>
    </rPh>
    <rPh sb="83" eb="85">
      <t>コウカン</t>
    </rPh>
    <rPh sb="86" eb="88">
      <t>ジッシ</t>
    </rPh>
    <phoneticPr fontId="26"/>
  </si>
  <si>
    <t>OECDとホスト国の共催化や招へい機会を活用した複数の意見交換の設定など効果的に実施できている。</t>
    <rPh sb="8" eb="9">
      <t>クニ</t>
    </rPh>
    <rPh sb="10" eb="12">
      <t>キョウサイ</t>
    </rPh>
    <rPh sb="12" eb="13">
      <t>カ</t>
    </rPh>
    <rPh sb="14" eb="15">
      <t>ショウ</t>
    </rPh>
    <rPh sb="17" eb="19">
      <t>キカイ</t>
    </rPh>
    <rPh sb="20" eb="22">
      <t>カツヨウ</t>
    </rPh>
    <rPh sb="24" eb="26">
      <t>フクスウ</t>
    </rPh>
    <rPh sb="27" eb="29">
      <t>イケン</t>
    </rPh>
    <rPh sb="29" eb="31">
      <t>コウカン</t>
    </rPh>
    <rPh sb="32" eb="34">
      <t>セッテイ</t>
    </rPh>
    <rPh sb="36" eb="39">
      <t>コウカテキ</t>
    </rPh>
    <rPh sb="40" eb="42">
      <t>ジッシ</t>
    </rPh>
    <phoneticPr fontId="6"/>
  </si>
  <si>
    <t>会合の結果はOECDの関連委員会での加盟国への共有、ホームページでの発信等により十分活用されている。</t>
    <rPh sb="0" eb="2">
      <t>カイゴウ</t>
    </rPh>
    <rPh sb="3" eb="5">
      <t>ケッカ</t>
    </rPh>
    <rPh sb="11" eb="13">
      <t>カンレン</t>
    </rPh>
    <rPh sb="13" eb="16">
      <t>イインカイ</t>
    </rPh>
    <rPh sb="18" eb="21">
      <t>カメイコク</t>
    </rPh>
    <rPh sb="23" eb="25">
      <t>キョウユウ</t>
    </rPh>
    <rPh sb="34" eb="36">
      <t>ハッシン</t>
    </rPh>
    <rPh sb="36" eb="37">
      <t>トウ</t>
    </rPh>
    <rPh sb="40" eb="42">
      <t>ジュウブン</t>
    </rPh>
    <rPh sb="42" eb="44">
      <t>カツヨウ</t>
    </rPh>
    <phoneticPr fontId="6"/>
  </si>
  <si>
    <t>OECDの幅広い分野における専門知識を活かした分析・政策提言が東南アジア諸国の国内改革やＡＳＥＡＮ経済統合に活かされるよう，同地域のオピニオンリーダーをOECDの活動に関与させOECDの取組を効果的に発信することが出来た。</t>
    <rPh sb="39" eb="41">
      <t>コクナイ</t>
    </rPh>
    <rPh sb="41" eb="43">
      <t>カイカク</t>
    </rPh>
    <phoneticPr fontId="6"/>
  </si>
  <si>
    <t>０．５百万円</t>
    <rPh sb="3" eb="5">
      <t>ヒャクマン</t>
    </rPh>
    <rPh sb="5" eb="6">
      <t>エン</t>
    </rPh>
    <phoneticPr fontId="5"/>
  </si>
  <si>
    <t>H．有限会社ビジョンブリッジ</t>
    <rPh sb="2" eb="6">
      <t>ユウゲンガイシャ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</si>
</sst>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0" fillId="0" borderId="40" xfId="1" applyFont="1" applyFill="1" applyBorder="1" applyAlignment="1" applyProtection="1">
      <alignment horizontal="center" vertical="center" wrapText="1"/>
      <protection locked="0"/>
    </xf>
    <xf numFmtId="0" fontId="30" fillId="0" borderId="41" xfId="1" applyFont="1" applyFill="1" applyBorder="1" applyAlignment="1" applyProtection="1">
      <alignment horizontal="center" vertical="center" wrapText="1"/>
      <protection locked="0"/>
    </xf>
    <xf numFmtId="0" fontId="30" fillId="0" borderId="42"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protection locked="0"/>
    </xf>
    <xf numFmtId="0" fontId="30" fillId="0" borderId="17" xfId="1" applyFont="1" applyFill="1" applyBorder="1" applyAlignment="1" applyProtection="1">
      <alignment horizontal="center" vertical="center"/>
      <protection locked="0"/>
    </xf>
    <xf numFmtId="0" fontId="30" fillId="0" borderId="18" xfId="1" applyFont="1" applyFill="1" applyBorder="1" applyAlignment="1" applyProtection="1">
      <alignment horizontal="center" vertical="center"/>
      <protection locked="0"/>
    </xf>
    <xf numFmtId="0" fontId="0" fillId="0" borderId="17" xfId="1" applyFont="1" applyFill="1" applyBorder="1" applyAlignment="1" applyProtection="1">
      <alignment horizontal="center" vertical="center"/>
      <protection locked="0"/>
    </xf>
    <xf numFmtId="0" fontId="3" fillId="0" borderId="17" xfId="1" applyFont="1" applyFill="1" applyBorder="1" applyAlignment="1" applyProtection="1">
      <alignment horizontal="center" vertical="center"/>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11" fillId="0" borderId="0" xfId="1"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200026</xdr:colOff>
      <xdr:row>743</xdr:row>
      <xdr:rowOff>13607</xdr:rowOff>
    </xdr:from>
    <xdr:to>
      <xdr:col>26</xdr:col>
      <xdr:colOff>200026</xdr:colOff>
      <xdr:row>762</xdr:row>
      <xdr:rowOff>0</xdr:rowOff>
    </xdr:to>
    <xdr:cxnSp macro="">
      <xdr:nvCxnSpPr>
        <xdr:cNvPr id="2" name="直線コネクタ 1"/>
        <xdr:cNvCxnSpPr/>
      </xdr:nvCxnSpPr>
      <xdr:spPr>
        <a:xfrm>
          <a:off x="5506812" y="46577250"/>
          <a:ext cx="0" cy="67083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0</xdr:rowOff>
    </xdr:from>
    <xdr:to>
      <xdr:col>30</xdr:col>
      <xdr:colOff>192901</xdr:colOff>
      <xdr:row>752</xdr:row>
      <xdr:rowOff>0</xdr:rowOff>
    </xdr:to>
    <xdr:cxnSp macro="">
      <xdr:nvCxnSpPr>
        <xdr:cNvPr id="15" name="直線コネクタ 14"/>
        <xdr:cNvCxnSpPr/>
      </xdr:nvCxnSpPr>
      <xdr:spPr>
        <a:xfrm>
          <a:off x="5510893" y="49747714"/>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757</xdr:row>
      <xdr:rowOff>0</xdr:rowOff>
    </xdr:from>
    <xdr:to>
      <xdr:col>30</xdr:col>
      <xdr:colOff>192901</xdr:colOff>
      <xdr:row>757</xdr:row>
      <xdr:rowOff>0</xdr:rowOff>
    </xdr:to>
    <xdr:cxnSp macro="">
      <xdr:nvCxnSpPr>
        <xdr:cNvPr id="16" name="直線コネクタ 15"/>
        <xdr:cNvCxnSpPr/>
      </xdr:nvCxnSpPr>
      <xdr:spPr>
        <a:xfrm>
          <a:off x="5510893" y="51516643"/>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762</xdr:row>
      <xdr:rowOff>0</xdr:rowOff>
    </xdr:from>
    <xdr:to>
      <xdr:col>30</xdr:col>
      <xdr:colOff>192901</xdr:colOff>
      <xdr:row>762</xdr:row>
      <xdr:rowOff>0</xdr:rowOff>
    </xdr:to>
    <xdr:cxnSp macro="">
      <xdr:nvCxnSpPr>
        <xdr:cNvPr id="17" name="直線コネクタ 16"/>
        <xdr:cNvCxnSpPr/>
      </xdr:nvCxnSpPr>
      <xdr:spPr>
        <a:xfrm>
          <a:off x="5510893" y="53285571"/>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747</xdr:row>
      <xdr:rowOff>0</xdr:rowOff>
    </xdr:from>
    <xdr:to>
      <xdr:col>30</xdr:col>
      <xdr:colOff>192901</xdr:colOff>
      <xdr:row>747</xdr:row>
      <xdr:rowOff>0</xdr:rowOff>
    </xdr:to>
    <xdr:cxnSp macro="">
      <xdr:nvCxnSpPr>
        <xdr:cNvPr id="18" name="直線コネクタ 17"/>
        <xdr:cNvCxnSpPr/>
      </xdr:nvCxnSpPr>
      <xdr:spPr>
        <a:xfrm>
          <a:off x="5510893" y="47978786"/>
          <a:ext cx="80522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744</xdr:row>
      <xdr:rowOff>2721</xdr:rowOff>
    </xdr:from>
    <xdr:to>
      <xdr:col>7</xdr:col>
      <xdr:colOff>190500</xdr:colOff>
      <xdr:row>762</xdr:row>
      <xdr:rowOff>0</xdr:rowOff>
    </xdr:to>
    <xdr:cxnSp macro="">
      <xdr:nvCxnSpPr>
        <xdr:cNvPr id="19" name="直線コネクタ 18"/>
        <xdr:cNvCxnSpPr/>
      </xdr:nvCxnSpPr>
      <xdr:spPr>
        <a:xfrm flipH="1">
          <a:off x="1619250" y="46920150"/>
          <a:ext cx="0" cy="636542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xdr:colOff>
      <xdr:row>747</xdr:row>
      <xdr:rowOff>2721</xdr:rowOff>
    </xdr:from>
    <xdr:to>
      <xdr:col>9</xdr:col>
      <xdr:colOff>0</xdr:colOff>
      <xdr:row>747</xdr:row>
      <xdr:rowOff>2721</xdr:rowOff>
    </xdr:to>
    <xdr:cxnSp macro="">
      <xdr:nvCxnSpPr>
        <xdr:cNvPr id="21" name="直線コネクタ 20"/>
        <xdr:cNvCxnSpPr/>
      </xdr:nvCxnSpPr>
      <xdr:spPr>
        <a:xfrm>
          <a:off x="1635578" y="47981507"/>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752</xdr:row>
      <xdr:rowOff>0</xdr:rowOff>
    </xdr:from>
    <xdr:to>
      <xdr:col>8</xdr:col>
      <xdr:colOff>201386</xdr:colOff>
      <xdr:row>752</xdr:row>
      <xdr:rowOff>0</xdr:rowOff>
    </xdr:to>
    <xdr:cxnSp macro="">
      <xdr:nvCxnSpPr>
        <xdr:cNvPr id="24" name="直線コネクタ 23"/>
        <xdr:cNvCxnSpPr/>
      </xdr:nvCxnSpPr>
      <xdr:spPr>
        <a:xfrm>
          <a:off x="1632857" y="49747714"/>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0</xdr:rowOff>
    </xdr:from>
    <xdr:to>
      <xdr:col>8</xdr:col>
      <xdr:colOff>201386</xdr:colOff>
      <xdr:row>757</xdr:row>
      <xdr:rowOff>0</xdr:rowOff>
    </xdr:to>
    <xdr:cxnSp macro="">
      <xdr:nvCxnSpPr>
        <xdr:cNvPr id="25" name="直線コネクタ 24"/>
        <xdr:cNvCxnSpPr/>
      </xdr:nvCxnSpPr>
      <xdr:spPr>
        <a:xfrm>
          <a:off x="1632857" y="51516643"/>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762</xdr:row>
      <xdr:rowOff>0</xdr:rowOff>
    </xdr:from>
    <xdr:to>
      <xdr:col>8</xdr:col>
      <xdr:colOff>201386</xdr:colOff>
      <xdr:row>762</xdr:row>
      <xdr:rowOff>0</xdr:rowOff>
    </xdr:to>
    <xdr:cxnSp macro="">
      <xdr:nvCxnSpPr>
        <xdr:cNvPr id="26" name="直線コネクタ 25"/>
        <xdr:cNvCxnSpPr/>
      </xdr:nvCxnSpPr>
      <xdr:spPr>
        <a:xfrm>
          <a:off x="1632857" y="53285571"/>
          <a:ext cx="20138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744</xdr:row>
      <xdr:rowOff>0</xdr:rowOff>
    </xdr:from>
    <xdr:to>
      <xdr:col>27</xdr:col>
      <xdr:colOff>13607</xdr:colOff>
      <xdr:row>744</xdr:row>
      <xdr:rowOff>0</xdr:rowOff>
    </xdr:to>
    <xdr:cxnSp macro="">
      <xdr:nvCxnSpPr>
        <xdr:cNvPr id="27" name="直線コネクタ 26"/>
        <xdr:cNvCxnSpPr/>
      </xdr:nvCxnSpPr>
      <xdr:spPr>
        <a:xfrm>
          <a:off x="1632857" y="46917429"/>
          <a:ext cx="389164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81</v>
      </c>
      <c r="AT2" s="220"/>
      <c r="AU2" s="220"/>
      <c r="AV2" s="52" t="str">
        <f>IF(AW2="", "", "-")</f>
        <v/>
      </c>
      <c r="AW2" s="397"/>
      <c r="AX2" s="397"/>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26" t="s">
        <v>25</v>
      </c>
      <c r="B4" s="727"/>
      <c r="C4" s="727"/>
      <c r="D4" s="727"/>
      <c r="E4" s="727"/>
      <c r="F4" s="727"/>
      <c r="G4" s="701" t="s">
        <v>558</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552</v>
      </c>
      <c r="H5" s="562"/>
      <c r="I5" s="562"/>
      <c r="J5" s="562"/>
      <c r="K5" s="562"/>
      <c r="L5" s="562"/>
      <c r="M5" s="563" t="s">
        <v>66</v>
      </c>
      <c r="N5" s="564"/>
      <c r="O5" s="564"/>
      <c r="P5" s="564"/>
      <c r="Q5" s="564"/>
      <c r="R5" s="565"/>
      <c r="S5" s="566" t="s">
        <v>77</v>
      </c>
      <c r="T5" s="562"/>
      <c r="U5" s="562"/>
      <c r="V5" s="562"/>
      <c r="W5" s="562"/>
      <c r="X5" s="567"/>
      <c r="Y5" s="717" t="s">
        <v>3</v>
      </c>
      <c r="Z5" s="718"/>
      <c r="AA5" s="718"/>
      <c r="AB5" s="718"/>
      <c r="AC5" s="718"/>
      <c r="AD5" s="719"/>
      <c r="AE5" s="720" t="s">
        <v>553</v>
      </c>
      <c r="AF5" s="721"/>
      <c r="AG5" s="721"/>
      <c r="AH5" s="721"/>
      <c r="AI5" s="721"/>
      <c r="AJ5" s="721"/>
      <c r="AK5" s="721"/>
      <c r="AL5" s="721"/>
      <c r="AM5" s="721"/>
      <c r="AN5" s="721"/>
      <c r="AO5" s="721"/>
      <c r="AP5" s="722"/>
      <c r="AQ5" s="723" t="s">
        <v>554</v>
      </c>
      <c r="AR5" s="724"/>
      <c r="AS5" s="724"/>
      <c r="AT5" s="724"/>
      <c r="AU5" s="724"/>
      <c r="AV5" s="724"/>
      <c r="AW5" s="724"/>
      <c r="AX5" s="725"/>
    </row>
    <row r="6" spans="1:50" ht="39" customHeight="1" x14ac:dyDescent="0.15">
      <c r="A6" s="728" t="s">
        <v>4</v>
      </c>
      <c r="B6" s="729"/>
      <c r="C6" s="729"/>
      <c r="D6" s="729"/>
      <c r="E6" s="729"/>
      <c r="F6" s="729"/>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5" t="s">
        <v>548</v>
      </c>
      <c r="Z7" s="296"/>
      <c r="AA7" s="296"/>
      <c r="AB7" s="296"/>
      <c r="AC7" s="296"/>
      <c r="AD7" s="396"/>
      <c r="AE7" s="383" t="s">
        <v>557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3" t="s">
        <v>389</v>
      </c>
      <c r="B8" s="834"/>
      <c r="C8" s="834"/>
      <c r="D8" s="834"/>
      <c r="E8" s="834"/>
      <c r="F8" s="835"/>
      <c r="G8" s="223" t="str">
        <f>入力規則等!A26</f>
        <v>-</v>
      </c>
      <c r="H8" s="224"/>
      <c r="I8" s="224"/>
      <c r="J8" s="224"/>
      <c r="K8" s="224"/>
      <c r="L8" s="224"/>
      <c r="M8" s="224"/>
      <c r="N8" s="224"/>
      <c r="O8" s="224"/>
      <c r="P8" s="224"/>
      <c r="Q8" s="224"/>
      <c r="R8" s="224"/>
      <c r="S8" s="224"/>
      <c r="T8" s="224"/>
      <c r="U8" s="224"/>
      <c r="V8" s="224"/>
      <c r="W8" s="224"/>
      <c r="X8" s="225"/>
      <c r="Y8" s="572" t="s">
        <v>390</v>
      </c>
      <c r="Z8" s="573"/>
      <c r="AA8" s="573"/>
      <c r="AB8" s="573"/>
      <c r="AC8" s="573"/>
      <c r="AD8" s="574"/>
      <c r="AE8" s="741"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4" t="s">
        <v>23</v>
      </c>
      <c r="B9" s="145"/>
      <c r="C9" s="145"/>
      <c r="D9" s="145"/>
      <c r="E9" s="145"/>
      <c r="F9" s="145"/>
      <c r="G9" s="575" t="s">
        <v>694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695</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8" t="s">
        <v>24</v>
      </c>
      <c r="B12" s="139"/>
      <c r="C12" s="139"/>
      <c r="D12" s="139"/>
      <c r="E12" s="139"/>
      <c r="F12" s="140"/>
      <c r="G12" s="681"/>
      <c r="H12" s="682"/>
      <c r="I12" s="682"/>
      <c r="J12" s="682"/>
      <c r="K12" s="682"/>
      <c r="L12" s="682"/>
      <c r="M12" s="682"/>
      <c r="N12" s="682"/>
      <c r="O12" s="68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745"/>
    </row>
    <row r="13" spans="1:50" ht="21" customHeight="1" x14ac:dyDescent="0.15">
      <c r="A13" s="141"/>
      <c r="B13" s="142"/>
      <c r="C13" s="142"/>
      <c r="D13" s="142"/>
      <c r="E13" s="142"/>
      <c r="F13" s="143"/>
      <c r="G13" s="746" t="s">
        <v>6</v>
      </c>
      <c r="H13" s="747"/>
      <c r="I13" s="638" t="s">
        <v>7</v>
      </c>
      <c r="J13" s="639"/>
      <c r="K13" s="639"/>
      <c r="L13" s="639"/>
      <c r="M13" s="639"/>
      <c r="N13" s="639"/>
      <c r="O13" s="640"/>
      <c r="P13" s="99">
        <v>0</v>
      </c>
      <c r="Q13" s="100"/>
      <c r="R13" s="100"/>
      <c r="S13" s="100"/>
      <c r="T13" s="100"/>
      <c r="U13" s="100"/>
      <c r="V13" s="101"/>
      <c r="W13" s="99">
        <v>8</v>
      </c>
      <c r="X13" s="100"/>
      <c r="Y13" s="100"/>
      <c r="Z13" s="100"/>
      <c r="AA13" s="100"/>
      <c r="AB13" s="100"/>
      <c r="AC13" s="101"/>
      <c r="AD13" s="99">
        <v>6</v>
      </c>
      <c r="AE13" s="100"/>
      <c r="AF13" s="100"/>
      <c r="AG13" s="100"/>
      <c r="AH13" s="100"/>
      <c r="AI13" s="100"/>
      <c r="AJ13" s="101"/>
      <c r="AK13" s="99">
        <v>0</v>
      </c>
      <c r="AL13" s="100"/>
      <c r="AM13" s="100"/>
      <c r="AN13" s="100"/>
      <c r="AO13" s="100"/>
      <c r="AP13" s="100"/>
      <c r="AQ13" s="101"/>
      <c r="AR13" s="96">
        <v>0</v>
      </c>
      <c r="AS13" s="97"/>
      <c r="AT13" s="97"/>
      <c r="AU13" s="97"/>
      <c r="AV13" s="97"/>
      <c r="AW13" s="97"/>
      <c r="AX13" s="394"/>
    </row>
    <row r="14" spans="1:50" ht="21" customHeight="1" x14ac:dyDescent="0.15">
      <c r="A14" s="141"/>
      <c r="B14" s="142"/>
      <c r="C14" s="142"/>
      <c r="D14" s="142"/>
      <c r="E14" s="142"/>
      <c r="F14" s="143"/>
      <c r="G14" s="748"/>
      <c r="H14" s="749"/>
      <c r="I14" s="578" t="s">
        <v>8</v>
      </c>
      <c r="J14" s="632"/>
      <c r="K14" s="632"/>
      <c r="L14" s="632"/>
      <c r="M14" s="632"/>
      <c r="N14" s="632"/>
      <c r="O14" s="633"/>
      <c r="P14" s="99">
        <v>0</v>
      </c>
      <c r="Q14" s="100"/>
      <c r="R14" s="100"/>
      <c r="S14" s="100"/>
      <c r="T14" s="100"/>
      <c r="U14" s="100"/>
      <c r="V14" s="101"/>
      <c r="W14" s="99">
        <v>0</v>
      </c>
      <c r="X14" s="100"/>
      <c r="Y14" s="100"/>
      <c r="Z14" s="100"/>
      <c r="AA14" s="100"/>
      <c r="AB14" s="100"/>
      <c r="AC14" s="101"/>
      <c r="AD14" s="99">
        <v>0</v>
      </c>
      <c r="AE14" s="100"/>
      <c r="AF14" s="100"/>
      <c r="AG14" s="100"/>
      <c r="AH14" s="100"/>
      <c r="AI14" s="100"/>
      <c r="AJ14" s="101"/>
      <c r="AK14" s="99">
        <v>0</v>
      </c>
      <c r="AL14" s="100"/>
      <c r="AM14" s="100"/>
      <c r="AN14" s="100"/>
      <c r="AO14" s="100"/>
      <c r="AP14" s="100"/>
      <c r="AQ14" s="101"/>
      <c r="AR14" s="665"/>
      <c r="AS14" s="665"/>
      <c r="AT14" s="665"/>
      <c r="AU14" s="665"/>
      <c r="AV14" s="665"/>
      <c r="AW14" s="665"/>
      <c r="AX14" s="666"/>
    </row>
    <row r="15" spans="1:50" ht="21" customHeight="1" x14ac:dyDescent="0.15">
      <c r="A15" s="141"/>
      <c r="B15" s="142"/>
      <c r="C15" s="142"/>
      <c r="D15" s="142"/>
      <c r="E15" s="142"/>
      <c r="F15" s="143"/>
      <c r="G15" s="748"/>
      <c r="H15" s="749"/>
      <c r="I15" s="578" t="s">
        <v>51</v>
      </c>
      <c r="J15" s="579"/>
      <c r="K15" s="579"/>
      <c r="L15" s="579"/>
      <c r="M15" s="579"/>
      <c r="N15" s="579"/>
      <c r="O15" s="580"/>
      <c r="P15" s="99">
        <v>0</v>
      </c>
      <c r="Q15" s="100"/>
      <c r="R15" s="100"/>
      <c r="S15" s="100"/>
      <c r="T15" s="100"/>
      <c r="U15" s="100"/>
      <c r="V15" s="101"/>
      <c r="W15" s="99">
        <v>0</v>
      </c>
      <c r="X15" s="100"/>
      <c r="Y15" s="100"/>
      <c r="Z15" s="100"/>
      <c r="AA15" s="100"/>
      <c r="AB15" s="100"/>
      <c r="AC15" s="101"/>
      <c r="AD15" s="99">
        <v>0</v>
      </c>
      <c r="AE15" s="100"/>
      <c r="AF15" s="100"/>
      <c r="AG15" s="100"/>
      <c r="AH15" s="100"/>
      <c r="AI15" s="100"/>
      <c r="AJ15" s="101"/>
      <c r="AK15" s="99">
        <v>0</v>
      </c>
      <c r="AL15" s="100"/>
      <c r="AM15" s="100"/>
      <c r="AN15" s="100"/>
      <c r="AO15" s="100"/>
      <c r="AP15" s="100"/>
      <c r="AQ15" s="101"/>
      <c r="AR15" s="99">
        <v>0</v>
      </c>
      <c r="AS15" s="100"/>
      <c r="AT15" s="100"/>
      <c r="AU15" s="100"/>
      <c r="AV15" s="100"/>
      <c r="AW15" s="100"/>
      <c r="AX15" s="631"/>
    </row>
    <row r="16" spans="1:50" ht="21" customHeight="1" x14ac:dyDescent="0.15">
      <c r="A16" s="141"/>
      <c r="B16" s="142"/>
      <c r="C16" s="142"/>
      <c r="D16" s="142"/>
      <c r="E16" s="142"/>
      <c r="F16" s="143"/>
      <c r="G16" s="748"/>
      <c r="H16" s="749"/>
      <c r="I16" s="578" t="s">
        <v>52</v>
      </c>
      <c r="J16" s="579"/>
      <c r="K16" s="579"/>
      <c r="L16" s="579"/>
      <c r="M16" s="579"/>
      <c r="N16" s="579"/>
      <c r="O16" s="580"/>
      <c r="P16" s="99">
        <v>0</v>
      </c>
      <c r="Q16" s="100"/>
      <c r="R16" s="100"/>
      <c r="S16" s="100"/>
      <c r="T16" s="100"/>
      <c r="U16" s="100"/>
      <c r="V16" s="101"/>
      <c r="W16" s="99">
        <v>0</v>
      </c>
      <c r="X16" s="100"/>
      <c r="Y16" s="100"/>
      <c r="Z16" s="100"/>
      <c r="AA16" s="100"/>
      <c r="AB16" s="100"/>
      <c r="AC16" s="101"/>
      <c r="AD16" s="99">
        <v>0</v>
      </c>
      <c r="AE16" s="100"/>
      <c r="AF16" s="100"/>
      <c r="AG16" s="100"/>
      <c r="AH16" s="100"/>
      <c r="AI16" s="100"/>
      <c r="AJ16" s="101"/>
      <c r="AK16" s="99">
        <v>0</v>
      </c>
      <c r="AL16" s="100"/>
      <c r="AM16" s="100"/>
      <c r="AN16" s="100"/>
      <c r="AO16" s="100"/>
      <c r="AP16" s="100"/>
      <c r="AQ16" s="101"/>
      <c r="AR16" s="678"/>
      <c r="AS16" s="679"/>
      <c r="AT16" s="679"/>
      <c r="AU16" s="679"/>
      <c r="AV16" s="679"/>
      <c r="AW16" s="679"/>
      <c r="AX16" s="680"/>
    </row>
    <row r="17" spans="1:50" ht="24.75" customHeight="1" x14ac:dyDescent="0.15">
      <c r="A17" s="141"/>
      <c r="B17" s="142"/>
      <c r="C17" s="142"/>
      <c r="D17" s="142"/>
      <c r="E17" s="142"/>
      <c r="F17" s="143"/>
      <c r="G17" s="748"/>
      <c r="H17" s="749"/>
      <c r="I17" s="578" t="s">
        <v>50</v>
      </c>
      <c r="J17" s="632"/>
      <c r="K17" s="632"/>
      <c r="L17" s="632"/>
      <c r="M17" s="632"/>
      <c r="N17" s="632"/>
      <c r="O17" s="633"/>
      <c r="P17" s="99">
        <v>0</v>
      </c>
      <c r="Q17" s="100"/>
      <c r="R17" s="100"/>
      <c r="S17" s="100"/>
      <c r="T17" s="100"/>
      <c r="U17" s="100"/>
      <c r="V17" s="101"/>
      <c r="W17" s="99">
        <v>0</v>
      </c>
      <c r="X17" s="100"/>
      <c r="Y17" s="100"/>
      <c r="Z17" s="100"/>
      <c r="AA17" s="100"/>
      <c r="AB17" s="100"/>
      <c r="AC17" s="101"/>
      <c r="AD17" s="99">
        <v>0</v>
      </c>
      <c r="AE17" s="100"/>
      <c r="AF17" s="100"/>
      <c r="AG17" s="100"/>
      <c r="AH17" s="100"/>
      <c r="AI17" s="100"/>
      <c r="AJ17" s="101"/>
      <c r="AK17" s="99">
        <v>0</v>
      </c>
      <c r="AL17" s="100"/>
      <c r="AM17" s="100"/>
      <c r="AN17" s="100"/>
      <c r="AO17" s="100"/>
      <c r="AP17" s="100"/>
      <c r="AQ17" s="101"/>
      <c r="AR17" s="392"/>
      <c r="AS17" s="392"/>
      <c r="AT17" s="392"/>
      <c r="AU17" s="392"/>
      <c r="AV17" s="392"/>
      <c r="AW17" s="392"/>
      <c r="AX17" s="393"/>
    </row>
    <row r="18" spans="1:50" ht="24.75" customHeight="1" x14ac:dyDescent="0.15">
      <c r="A18" s="141"/>
      <c r="B18" s="142"/>
      <c r="C18" s="142"/>
      <c r="D18" s="142"/>
      <c r="E18" s="142"/>
      <c r="F18" s="143"/>
      <c r="G18" s="750"/>
      <c r="H18" s="751"/>
      <c r="I18" s="738" t="s">
        <v>20</v>
      </c>
      <c r="J18" s="739"/>
      <c r="K18" s="739"/>
      <c r="L18" s="739"/>
      <c r="M18" s="739"/>
      <c r="N18" s="739"/>
      <c r="O18" s="740"/>
      <c r="P18" s="105">
        <f>SUM(P13:V17)</f>
        <v>0</v>
      </c>
      <c r="Q18" s="106"/>
      <c r="R18" s="106"/>
      <c r="S18" s="106"/>
      <c r="T18" s="106"/>
      <c r="U18" s="106"/>
      <c r="V18" s="107"/>
      <c r="W18" s="105">
        <f>SUM(W13:AC17)</f>
        <v>8</v>
      </c>
      <c r="X18" s="106"/>
      <c r="Y18" s="106"/>
      <c r="Z18" s="106"/>
      <c r="AA18" s="106"/>
      <c r="AB18" s="106"/>
      <c r="AC18" s="107"/>
      <c r="AD18" s="105">
        <f>SUM(AD13:AJ17)</f>
        <v>6</v>
      </c>
      <c r="AE18" s="106"/>
      <c r="AF18" s="106"/>
      <c r="AG18" s="106"/>
      <c r="AH18" s="106"/>
      <c r="AI18" s="106"/>
      <c r="AJ18" s="107"/>
      <c r="AK18" s="105">
        <f>SUM(AK13:AQ17)</f>
        <v>0</v>
      </c>
      <c r="AL18" s="106"/>
      <c r="AM18" s="106"/>
      <c r="AN18" s="106"/>
      <c r="AO18" s="106"/>
      <c r="AP18" s="106"/>
      <c r="AQ18" s="107"/>
      <c r="AR18" s="105">
        <f>SUM(AR13:AX17)</f>
        <v>0</v>
      </c>
      <c r="AS18" s="106"/>
      <c r="AT18" s="106"/>
      <c r="AU18" s="106"/>
      <c r="AV18" s="106"/>
      <c r="AW18" s="106"/>
      <c r="AX18" s="540"/>
    </row>
    <row r="19" spans="1:50" ht="24.75" customHeight="1" x14ac:dyDescent="0.15">
      <c r="A19" s="141"/>
      <c r="B19" s="142"/>
      <c r="C19" s="142"/>
      <c r="D19" s="142"/>
      <c r="E19" s="142"/>
      <c r="F19" s="143"/>
      <c r="G19" s="538" t="s">
        <v>9</v>
      </c>
      <c r="H19" s="539"/>
      <c r="I19" s="539"/>
      <c r="J19" s="539"/>
      <c r="K19" s="539"/>
      <c r="L19" s="539"/>
      <c r="M19" s="539"/>
      <c r="N19" s="539"/>
      <c r="O19" s="539"/>
      <c r="P19" s="99">
        <v>0</v>
      </c>
      <c r="Q19" s="100"/>
      <c r="R19" s="100"/>
      <c r="S19" s="100"/>
      <c r="T19" s="100"/>
      <c r="U19" s="100"/>
      <c r="V19" s="101"/>
      <c r="W19" s="99">
        <v>5.6</v>
      </c>
      <c r="X19" s="100"/>
      <c r="Y19" s="100"/>
      <c r="Z19" s="100"/>
      <c r="AA19" s="100"/>
      <c r="AB19" s="100"/>
      <c r="AC19" s="101"/>
      <c r="AD19" s="99">
        <v>6.4</v>
      </c>
      <c r="AE19" s="100"/>
      <c r="AF19" s="100"/>
      <c r="AG19" s="100"/>
      <c r="AH19" s="100"/>
      <c r="AI19" s="100"/>
      <c r="AJ19" s="101"/>
      <c r="AK19" s="489"/>
      <c r="AL19" s="489"/>
      <c r="AM19" s="489"/>
      <c r="AN19" s="489"/>
      <c r="AO19" s="489"/>
      <c r="AP19" s="489"/>
      <c r="AQ19" s="489"/>
      <c r="AR19" s="489"/>
      <c r="AS19" s="489"/>
      <c r="AT19" s="489"/>
      <c r="AU19" s="489"/>
      <c r="AV19" s="489"/>
      <c r="AW19" s="489"/>
      <c r="AX19" s="541"/>
    </row>
    <row r="20" spans="1:50" ht="24.75" customHeight="1" x14ac:dyDescent="0.15">
      <c r="A20" s="141"/>
      <c r="B20" s="142"/>
      <c r="C20" s="142"/>
      <c r="D20" s="142"/>
      <c r="E20" s="142"/>
      <c r="F20" s="143"/>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0.7</v>
      </c>
      <c r="X20" s="542"/>
      <c r="Y20" s="542"/>
      <c r="Z20" s="542"/>
      <c r="AA20" s="542"/>
      <c r="AB20" s="542"/>
      <c r="AC20" s="542"/>
      <c r="AD20" s="542">
        <f t="shared" ref="AD20" si="1">IF(AD18=0, "-", SUM(AD19)/AD18)</f>
        <v>1.0666666666666667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4"/>
      <c r="B21" s="145"/>
      <c r="C21" s="145"/>
      <c r="D21" s="145"/>
      <c r="E21" s="145"/>
      <c r="F21" s="146"/>
      <c r="G21" s="933" t="s">
        <v>497</v>
      </c>
      <c r="H21" s="934"/>
      <c r="I21" s="934"/>
      <c r="J21" s="934"/>
      <c r="K21" s="934"/>
      <c r="L21" s="934"/>
      <c r="M21" s="934"/>
      <c r="N21" s="934"/>
      <c r="O21" s="934"/>
      <c r="P21" s="542" t="str">
        <f>IF(P19=0, "-", SUM(P19)/SUM(P13,P14))</f>
        <v>-</v>
      </c>
      <c r="Q21" s="542"/>
      <c r="R21" s="542"/>
      <c r="S21" s="542"/>
      <c r="T21" s="542"/>
      <c r="U21" s="542"/>
      <c r="V21" s="542"/>
      <c r="W21" s="542">
        <f t="shared" ref="W21" si="2">IF(W19=0, "-", SUM(W19)/SUM(W13,W14))</f>
        <v>0.7</v>
      </c>
      <c r="X21" s="542"/>
      <c r="Y21" s="542"/>
      <c r="Z21" s="542"/>
      <c r="AA21" s="542"/>
      <c r="AB21" s="542"/>
      <c r="AC21" s="542"/>
      <c r="AD21" s="542">
        <f t="shared" ref="AD21" si="3">IF(AD19=0, "-", SUM(AD19)/SUM(AD13,AD14))</f>
        <v>1.0666666666666667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7" t="s">
        <v>540</v>
      </c>
      <c r="B22" s="198"/>
      <c r="C22" s="198"/>
      <c r="D22" s="198"/>
      <c r="E22" s="198"/>
      <c r="F22" s="199"/>
      <c r="G22" s="182" t="s">
        <v>474</v>
      </c>
      <c r="H22" s="183"/>
      <c r="I22" s="183"/>
      <c r="J22" s="183"/>
      <c r="K22" s="183"/>
      <c r="L22" s="183"/>
      <c r="M22" s="183"/>
      <c r="N22" s="183"/>
      <c r="O22" s="184"/>
      <c r="P22" s="206" t="s">
        <v>538</v>
      </c>
      <c r="Q22" s="183"/>
      <c r="R22" s="183"/>
      <c r="S22" s="183"/>
      <c r="T22" s="183"/>
      <c r="U22" s="183"/>
      <c r="V22" s="184"/>
      <c r="W22" s="206" t="s">
        <v>539</v>
      </c>
      <c r="X22" s="183"/>
      <c r="Y22" s="183"/>
      <c r="Z22" s="183"/>
      <c r="AA22" s="183"/>
      <c r="AB22" s="183"/>
      <c r="AC22" s="184"/>
      <c r="AD22" s="206" t="s">
        <v>473</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687</v>
      </c>
      <c r="H23" s="186"/>
      <c r="I23" s="186"/>
      <c r="J23" s="186"/>
      <c r="K23" s="186"/>
      <c r="L23" s="186"/>
      <c r="M23" s="186"/>
      <c r="N23" s="186"/>
      <c r="O23" s="187"/>
      <c r="P23" s="96">
        <v>0</v>
      </c>
      <c r="Q23" s="97"/>
      <c r="R23" s="97"/>
      <c r="S23" s="97"/>
      <c r="T23" s="97"/>
      <c r="U23" s="97"/>
      <c r="V23" s="98"/>
      <c r="W23" s="96">
        <v>0</v>
      </c>
      <c r="X23" s="97"/>
      <c r="Y23" s="97"/>
      <c r="Z23" s="97"/>
      <c r="AA23" s="97"/>
      <c r="AB23" s="97"/>
      <c r="AC23" s="98"/>
      <c r="AD23" s="208" t="s">
        <v>559</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99"/>
      <c r="Q24" s="100"/>
      <c r="R24" s="100"/>
      <c r="S24" s="100"/>
      <c r="T24" s="100"/>
      <c r="U24" s="100"/>
      <c r="V24" s="101"/>
      <c r="W24" s="99"/>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478</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0</v>
      </c>
      <c r="Q29" s="228"/>
      <c r="R29" s="228"/>
      <c r="S29" s="228"/>
      <c r="T29" s="228"/>
      <c r="U29" s="228"/>
      <c r="V29" s="229"/>
      <c r="W29" s="227">
        <f>AR13</f>
        <v>0</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491</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8"/>
      <c r="Z30" s="469"/>
      <c r="AA30" s="470"/>
      <c r="AB30" s="386" t="s">
        <v>11</v>
      </c>
      <c r="AC30" s="387"/>
      <c r="AD30" s="388"/>
      <c r="AE30" s="386" t="s">
        <v>357</v>
      </c>
      <c r="AF30" s="387"/>
      <c r="AG30" s="387"/>
      <c r="AH30" s="388"/>
      <c r="AI30" s="386" t="s">
        <v>363</v>
      </c>
      <c r="AJ30" s="387"/>
      <c r="AK30" s="387"/>
      <c r="AL30" s="388"/>
      <c r="AM30" s="389" t="s">
        <v>472</v>
      </c>
      <c r="AN30" s="389"/>
      <c r="AO30" s="389"/>
      <c r="AP30" s="386"/>
      <c r="AQ30" s="641" t="s">
        <v>355</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71"/>
      <c r="Z31" s="472"/>
      <c r="AA31" s="473"/>
      <c r="AB31" s="332"/>
      <c r="AC31" s="333"/>
      <c r="AD31" s="334"/>
      <c r="AE31" s="332"/>
      <c r="AF31" s="333"/>
      <c r="AG31" s="333"/>
      <c r="AH31" s="334"/>
      <c r="AI31" s="332"/>
      <c r="AJ31" s="333"/>
      <c r="AK31" s="333"/>
      <c r="AL31" s="334"/>
      <c r="AM31" s="376"/>
      <c r="AN31" s="376"/>
      <c r="AO31" s="376"/>
      <c r="AP31" s="332"/>
      <c r="AQ31" s="217" t="s">
        <v>616</v>
      </c>
      <c r="AR31" s="135"/>
      <c r="AS31" s="136" t="s">
        <v>356</v>
      </c>
      <c r="AT31" s="171"/>
      <c r="AU31" s="271" t="s">
        <v>617</v>
      </c>
      <c r="AV31" s="271"/>
      <c r="AW31" s="379" t="s">
        <v>300</v>
      </c>
      <c r="AX31" s="380"/>
    </row>
    <row r="32" spans="1:50" ht="48" customHeight="1" x14ac:dyDescent="0.15">
      <c r="A32" s="518"/>
      <c r="B32" s="516"/>
      <c r="C32" s="516"/>
      <c r="D32" s="516"/>
      <c r="E32" s="516"/>
      <c r="F32" s="517"/>
      <c r="G32" s="543" t="s">
        <v>693</v>
      </c>
      <c r="H32" s="544"/>
      <c r="I32" s="544"/>
      <c r="J32" s="544"/>
      <c r="K32" s="544"/>
      <c r="L32" s="544"/>
      <c r="M32" s="544"/>
      <c r="N32" s="544"/>
      <c r="O32" s="545"/>
      <c r="P32" s="160" t="s">
        <v>560</v>
      </c>
      <c r="Q32" s="160"/>
      <c r="R32" s="160"/>
      <c r="S32" s="160"/>
      <c r="T32" s="160"/>
      <c r="U32" s="160"/>
      <c r="V32" s="160"/>
      <c r="W32" s="160"/>
      <c r="X32" s="231"/>
      <c r="Y32" s="338" t="s">
        <v>12</v>
      </c>
      <c r="Z32" s="552"/>
      <c r="AA32" s="553"/>
      <c r="AB32" s="554" t="s">
        <v>563</v>
      </c>
      <c r="AC32" s="554"/>
      <c r="AD32" s="554"/>
      <c r="AE32" s="364" t="s">
        <v>562</v>
      </c>
      <c r="AF32" s="365"/>
      <c r="AG32" s="365"/>
      <c r="AH32" s="365"/>
      <c r="AI32" s="364">
        <v>11</v>
      </c>
      <c r="AJ32" s="365"/>
      <c r="AK32" s="365"/>
      <c r="AL32" s="365"/>
      <c r="AM32" s="364">
        <v>14</v>
      </c>
      <c r="AN32" s="365"/>
      <c r="AO32" s="365"/>
      <c r="AP32" s="365"/>
      <c r="AQ32" s="102" t="s">
        <v>617</v>
      </c>
      <c r="AR32" s="103"/>
      <c r="AS32" s="103"/>
      <c r="AT32" s="104"/>
      <c r="AU32" s="365" t="s">
        <v>617</v>
      </c>
      <c r="AV32" s="365"/>
      <c r="AW32" s="365"/>
      <c r="AX32" s="367"/>
    </row>
    <row r="33" spans="1:50" ht="48"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563</v>
      </c>
      <c r="AC33" s="525"/>
      <c r="AD33" s="525"/>
      <c r="AE33" s="364" t="s">
        <v>562</v>
      </c>
      <c r="AF33" s="365"/>
      <c r="AG33" s="365"/>
      <c r="AH33" s="365"/>
      <c r="AI33" s="364">
        <v>10</v>
      </c>
      <c r="AJ33" s="365"/>
      <c r="AK33" s="365"/>
      <c r="AL33" s="365"/>
      <c r="AM33" s="364">
        <v>10</v>
      </c>
      <c r="AN33" s="365"/>
      <c r="AO33" s="365"/>
      <c r="AP33" s="365"/>
      <c r="AQ33" s="102" t="s">
        <v>617</v>
      </c>
      <c r="AR33" s="103"/>
      <c r="AS33" s="103"/>
      <c r="AT33" s="104"/>
      <c r="AU33" s="365" t="s">
        <v>617</v>
      </c>
      <c r="AV33" s="365"/>
      <c r="AW33" s="365"/>
      <c r="AX33" s="367"/>
    </row>
    <row r="34" spans="1:50" ht="48" customHeight="1" x14ac:dyDescent="0.15">
      <c r="A34" s="518"/>
      <c r="B34" s="516"/>
      <c r="C34" s="516"/>
      <c r="D34" s="516"/>
      <c r="E34" s="516"/>
      <c r="F34" s="517"/>
      <c r="G34" s="549"/>
      <c r="H34" s="550"/>
      <c r="I34" s="550"/>
      <c r="J34" s="550"/>
      <c r="K34" s="550"/>
      <c r="L34" s="550"/>
      <c r="M34" s="550"/>
      <c r="N34" s="550"/>
      <c r="O34" s="551"/>
      <c r="P34" s="163"/>
      <c r="Q34" s="163"/>
      <c r="R34" s="163"/>
      <c r="S34" s="163"/>
      <c r="T34" s="163"/>
      <c r="U34" s="163"/>
      <c r="V34" s="163"/>
      <c r="W34" s="163"/>
      <c r="X34" s="236"/>
      <c r="Y34" s="303" t="s">
        <v>13</v>
      </c>
      <c r="Z34" s="298"/>
      <c r="AA34" s="299"/>
      <c r="AB34" s="500" t="s">
        <v>301</v>
      </c>
      <c r="AC34" s="500"/>
      <c r="AD34" s="500"/>
      <c r="AE34" s="364" t="s">
        <v>562</v>
      </c>
      <c r="AF34" s="365"/>
      <c r="AG34" s="365"/>
      <c r="AH34" s="365"/>
      <c r="AI34" s="364">
        <v>110</v>
      </c>
      <c r="AJ34" s="365"/>
      <c r="AK34" s="365"/>
      <c r="AL34" s="365"/>
      <c r="AM34" s="364">
        <v>140</v>
      </c>
      <c r="AN34" s="365"/>
      <c r="AO34" s="365"/>
      <c r="AP34" s="365"/>
      <c r="AQ34" s="102" t="s">
        <v>617</v>
      </c>
      <c r="AR34" s="103"/>
      <c r="AS34" s="103"/>
      <c r="AT34" s="104"/>
      <c r="AU34" s="365" t="s">
        <v>617</v>
      </c>
      <c r="AV34" s="365"/>
      <c r="AW34" s="365"/>
      <c r="AX34" s="367"/>
    </row>
    <row r="35" spans="1:50" ht="23.25" customHeight="1" x14ac:dyDescent="0.15">
      <c r="A35" s="904" t="s">
        <v>528</v>
      </c>
      <c r="B35" s="905"/>
      <c r="C35" s="905"/>
      <c r="D35" s="905"/>
      <c r="E35" s="905"/>
      <c r="F35" s="906"/>
      <c r="G35" s="910" t="s">
        <v>692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491</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357</v>
      </c>
      <c r="AF37" s="369"/>
      <c r="AG37" s="369"/>
      <c r="AH37" s="370"/>
      <c r="AI37" s="368" t="s">
        <v>363</v>
      </c>
      <c r="AJ37" s="369"/>
      <c r="AK37" s="369"/>
      <c r="AL37" s="370"/>
      <c r="AM37" s="375" t="s">
        <v>472</v>
      </c>
      <c r="AN37" s="375"/>
      <c r="AO37" s="375"/>
      <c r="AP37" s="368"/>
      <c r="AQ37" s="267" t="s">
        <v>355</v>
      </c>
      <c r="AR37" s="268"/>
      <c r="AS37" s="268"/>
      <c r="AT37" s="269"/>
      <c r="AU37" s="381" t="s">
        <v>253</v>
      </c>
      <c r="AV37" s="381"/>
      <c r="AW37" s="381"/>
      <c r="AX37" s="382"/>
    </row>
    <row r="38" spans="1:50" ht="18.75" hidden="1"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71"/>
      <c r="Z38" s="472"/>
      <c r="AA38" s="473"/>
      <c r="AB38" s="332"/>
      <c r="AC38" s="333"/>
      <c r="AD38" s="334"/>
      <c r="AE38" s="332"/>
      <c r="AF38" s="333"/>
      <c r="AG38" s="333"/>
      <c r="AH38" s="334"/>
      <c r="AI38" s="332"/>
      <c r="AJ38" s="333"/>
      <c r="AK38" s="333"/>
      <c r="AL38" s="334"/>
      <c r="AM38" s="376"/>
      <c r="AN38" s="376"/>
      <c r="AO38" s="376"/>
      <c r="AP38" s="332"/>
      <c r="AQ38" s="217"/>
      <c r="AR38" s="135"/>
      <c r="AS38" s="136" t="s">
        <v>356</v>
      </c>
      <c r="AT38" s="171"/>
      <c r="AU38" s="271"/>
      <c r="AV38" s="271"/>
      <c r="AW38" s="379" t="s">
        <v>300</v>
      </c>
      <c r="AX38" s="380"/>
    </row>
    <row r="39" spans="1:50" ht="23.25" hidden="1" customHeight="1" x14ac:dyDescent="0.15">
      <c r="A39" s="518"/>
      <c r="B39" s="516"/>
      <c r="C39" s="516"/>
      <c r="D39" s="516"/>
      <c r="E39" s="516"/>
      <c r="F39" s="517"/>
      <c r="G39" s="543"/>
      <c r="H39" s="544"/>
      <c r="I39" s="544"/>
      <c r="J39" s="544"/>
      <c r="K39" s="544"/>
      <c r="L39" s="544"/>
      <c r="M39" s="544"/>
      <c r="N39" s="544"/>
      <c r="O39" s="545"/>
      <c r="P39" s="160"/>
      <c r="Q39" s="160"/>
      <c r="R39" s="160"/>
      <c r="S39" s="160"/>
      <c r="T39" s="160"/>
      <c r="U39" s="160"/>
      <c r="V39" s="160"/>
      <c r="W39" s="160"/>
      <c r="X39" s="231"/>
      <c r="Y39" s="338" t="s">
        <v>12</v>
      </c>
      <c r="Z39" s="552"/>
      <c r="AA39" s="553"/>
      <c r="AB39" s="554"/>
      <c r="AC39" s="554"/>
      <c r="AD39" s="554"/>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3.25" hidden="1" customHeight="1" x14ac:dyDescent="0.15">
      <c r="A41" s="647"/>
      <c r="B41" s="648"/>
      <c r="C41" s="648"/>
      <c r="D41" s="648"/>
      <c r="E41" s="648"/>
      <c r="F41" s="649"/>
      <c r="G41" s="549"/>
      <c r="H41" s="550"/>
      <c r="I41" s="550"/>
      <c r="J41" s="550"/>
      <c r="K41" s="550"/>
      <c r="L41" s="550"/>
      <c r="M41" s="550"/>
      <c r="N41" s="550"/>
      <c r="O41" s="551"/>
      <c r="P41" s="163"/>
      <c r="Q41" s="163"/>
      <c r="R41" s="163"/>
      <c r="S41" s="163"/>
      <c r="T41" s="163"/>
      <c r="U41" s="163"/>
      <c r="V41" s="163"/>
      <c r="W41" s="163"/>
      <c r="X41" s="236"/>
      <c r="Y41" s="303" t="s">
        <v>13</v>
      </c>
      <c r="Z41" s="298"/>
      <c r="AA41" s="299"/>
      <c r="AB41" s="500" t="s">
        <v>301</v>
      </c>
      <c r="AC41" s="500"/>
      <c r="AD41" s="500"/>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491</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357</v>
      </c>
      <c r="AF44" s="369"/>
      <c r="AG44" s="369"/>
      <c r="AH44" s="370"/>
      <c r="AI44" s="368" t="s">
        <v>363</v>
      </c>
      <c r="AJ44" s="369"/>
      <c r="AK44" s="369"/>
      <c r="AL44" s="370"/>
      <c r="AM44" s="375" t="s">
        <v>472</v>
      </c>
      <c r="AN44" s="375"/>
      <c r="AO44" s="375"/>
      <c r="AP44" s="368"/>
      <c r="AQ44" s="267" t="s">
        <v>355</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71"/>
      <c r="Z45" s="472"/>
      <c r="AA45" s="473"/>
      <c r="AB45" s="332"/>
      <c r="AC45" s="333"/>
      <c r="AD45" s="334"/>
      <c r="AE45" s="332"/>
      <c r="AF45" s="333"/>
      <c r="AG45" s="333"/>
      <c r="AH45" s="334"/>
      <c r="AI45" s="332"/>
      <c r="AJ45" s="333"/>
      <c r="AK45" s="333"/>
      <c r="AL45" s="334"/>
      <c r="AM45" s="376"/>
      <c r="AN45" s="376"/>
      <c r="AO45" s="376"/>
      <c r="AP45" s="332"/>
      <c r="AQ45" s="217"/>
      <c r="AR45" s="135"/>
      <c r="AS45" s="136" t="s">
        <v>356</v>
      </c>
      <c r="AT45" s="171"/>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0"/>
      <c r="Q46" s="160"/>
      <c r="R46" s="160"/>
      <c r="S46" s="160"/>
      <c r="T46" s="160"/>
      <c r="U46" s="160"/>
      <c r="V46" s="160"/>
      <c r="W46" s="160"/>
      <c r="X46" s="231"/>
      <c r="Y46" s="338" t="s">
        <v>12</v>
      </c>
      <c r="Z46" s="552"/>
      <c r="AA46" s="553"/>
      <c r="AB46" s="554"/>
      <c r="AC46" s="554"/>
      <c r="AD46" s="554"/>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3.25" hidden="1" customHeight="1" x14ac:dyDescent="0.15">
      <c r="A48" s="647"/>
      <c r="B48" s="648"/>
      <c r="C48" s="648"/>
      <c r="D48" s="648"/>
      <c r="E48" s="648"/>
      <c r="F48" s="649"/>
      <c r="G48" s="549"/>
      <c r="H48" s="550"/>
      <c r="I48" s="550"/>
      <c r="J48" s="550"/>
      <c r="K48" s="550"/>
      <c r="L48" s="550"/>
      <c r="M48" s="550"/>
      <c r="N48" s="550"/>
      <c r="O48" s="551"/>
      <c r="P48" s="163"/>
      <c r="Q48" s="163"/>
      <c r="R48" s="163"/>
      <c r="S48" s="163"/>
      <c r="T48" s="163"/>
      <c r="U48" s="163"/>
      <c r="V48" s="163"/>
      <c r="W48" s="163"/>
      <c r="X48" s="236"/>
      <c r="Y48" s="303" t="s">
        <v>13</v>
      </c>
      <c r="Z48" s="298"/>
      <c r="AA48" s="299"/>
      <c r="AB48" s="500" t="s">
        <v>301</v>
      </c>
      <c r="AC48" s="500"/>
      <c r="AD48" s="500"/>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491</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357</v>
      </c>
      <c r="AF51" s="369"/>
      <c r="AG51" s="369"/>
      <c r="AH51" s="370"/>
      <c r="AI51" s="368" t="s">
        <v>363</v>
      </c>
      <c r="AJ51" s="369"/>
      <c r="AK51" s="369"/>
      <c r="AL51" s="370"/>
      <c r="AM51" s="375" t="s">
        <v>472</v>
      </c>
      <c r="AN51" s="375"/>
      <c r="AO51" s="375"/>
      <c r="AP51" s="368"/>
      <c r="AQ51" s="267" t="s">
        <v>355</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71"/>
      <c r="Z52" s="472"/>
      <c r="AA52" s="473"/>
      <c r="AB52" s="332"/>
      <c r="AC52" s="333"/>
      <c r="AD52" s="334"/>
      <c r="AE52" s="332"/>
      <c r="AF52" s="333"/>
      <c r="AG52" s="333"/>
      <c r="AH52" s="334"/>
      <c r="AI52" s="332"/>
      <c r="AJ52" s="333"/>
      <c r="AK52" s="333"/>
      <c r="AL52" s="334"/>
      <c r="AM52" s="376"/>
      <c r="AN52" s="376"/>
      <c r="AO52" s="376"/>
      <c r="AP52" s="332"/>
      <c r="AQ52" s="217"/>
      <c r="AR52" s="135"/>
      <c r="AS52" s="136" t="s">
        <v>356</v>
      </c>
      <c r="AT52" s="171"/>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0"/>
      <c r="Q53" s="160"/>
      <c r="R53" s="160"/>
      <c r="S53" s="160"/>
      <c r="T53" s="160"/>
      <c r="U53" s="160"/>
      <c r="V53" s="160"/>
      <c r="W53" s="160"/>
      <c r="X53" s="231"/>
      <c r="Y53" s="338" t="s">
        <v>12</v>
      </c>
      <c r="Z53" s="552"/>
      <c r="AA53" s="553"/>
      <c r="AB53" s="554"/>
      <c r="AC53" s="554"/>
      <c r="AD53" s="554"/>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3.25" hidden="1" customHeight="1" x14ac:dyDescent="0.15">
      <c r="A55" s="647"/>
      <c r="B55" s="648"/>
      <c r="C55" s="648"/>
      <c r="D55" s="648"/>
      <c r="E55" s="648"/>
      <c r="F55" s="649"/>
      <c r="G55" s="549"/>
      <c r="H55" s="550"/>
      <c r="I55" s="550"/>
      <c r="J55" s="550"/>
      <c r="K55" s="550"/>
      <c r="L55" s="550"/>
      <c r="M55" s="550"/>
      <c r="N55" s="550"/>
      <c r="O55" s="551"/>
      <c r="P55" s="163"/>
      <c r="Q55" s="163"/>
      <c r="R55" s="163"/>
      <c r="S55" s="163"/>
      <c r="T55" s="163"/>
      <c r="U55" s="163"/>
      <c r="V55" s="163"/>
      <c r="W55" s="163"/>
      <c r="X55" s="236"/>
      <c r="Y55" s="303" t="s">
        <v>13</v>
      </c>
      <c r="Z55" s="298"/>
      <c r="AA55" s="299"/>
      <c r="AB55" s="464" t="s">
        <v>14</v>
      </c>
      <c r="AC55" s="464"/>
      <c r="AD55" s="464"/>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491</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357</v>
      </c>
      <c r="AF58" s="369"/>
      <c r="AG58" s="369"/>
      <c r="AH58" s="370"/>
      <c r="AI58" s="368" t="s">
        <v>363</v>
      </c>
      <c r="AJ58" s="369"/>
      <c r="AK58" s="369"/>
      <c r="AL58" s="370"/>
      <c r="AM58" s="375" t="s">
        <v>472</v>
      </c>
      <c r="AN58" s="375"/>
      <c r="AO58" s="375"/>
      <c r="AP58" s="368"/>
      <c r="AQ58" s="267" t="s">
        <v>355</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71"/>
      <c r="Z59" s="472"/>
      <c r="AA59" s="473"/>
      <c r="AB59" s="332"/>
      <c r="AC59" s="333"/>
      <c r="AD59" s="334"/>
      <c r="AE59" s="332"/>
      <c r="AF59" s="333"/>
      <c r="AG59" s="333"/>
      <c r="AH59" s="334"/>
      <c r="AI59" s="332"/>
      <c r="AJ59" s="333"/>
      <c r="AK59" s="333"/>
      <c r="AL59" s="334"/>
      <c r="AM59" s="376"/>
      <c r="AN59" s="376"/>
      <c r="AO59" s="376"/>
      <c r="AP59" s="332"/>
      <c r="AQ59" s="217"/>
      <c r="AR59" s="135"/>
      <c r="AS59" s="136" t="s">
        <v>356</v>
      </c>
      <c r="AT59" s="171"/>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0"/>
      <c r="Q60" s="160"/>
      <c r="R60" s="160"/>
      <c r="S60" s="160"/>
      <c r="T60" s="160"/>
      <c r="U60" s="160"/>
      <c r="V60" s="160"/>
      <c r="W60" s="160"/>
      <c r="X60" s="231"/>
      <c r="Y60" s="338" t="s">
        <v>12</v>
      </c>
      <c r="Z60" s="552"/>
      <c r="AA60" s="553"/>
      <c r="AB60" s="554"/>
      <c r="AC60" s="554"/>
      <c r="AD60" s="554"/>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3"/>
      <c r="Q62" s="163"/>
      <c r="R62" s="163"/>
      <c r="S62" s="163"/>
      <c r="T62" s="163"/>
      <c r="U62" s="163"/>
      <c r="V62" s="163"/>
      <c r="W62" s="163"/>
      <c r="X62" s="236"/>
      <c r="Y62" s="303" t="s">
        <v>13</v>
      </c>
      <c r="Z62" s="298"/>
      <c r="AA62" s="299"/>
      <c r="AB62" s="500" t="s">
        <v>14</v>
      </c>
      <c r="AC62" s="500"/>
      <c r="AD62" s="500"/>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8" t="s">
        <v>357</v>
      </c>
      <c r="AF65" s="369"/>
      <c r="AG65" s="369"/>
      <c r="AH65" s="370"/>
      <c r="AI65" s="368" t="s">
        <v>363</v>
      </c>
      <c r="AJ65" s="369"/>
      <c r="AK65" s="369"/>
      <c r="AL65" s="370"/>
      <c r="AM65" s="375" t="s">
        <v>472</v>
      </c>
      <c r="AN65" s="375"/>
      <c r="AO65" s="375"/>
      <c r="AP65" s="368"/>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2"/>
      <c r="AF66" s="333"/>
      <c r="AG66" s="333"/>
      <c r="AH66" s="334"/>
      <c r="AI66" s="332"/>
      <c r="AJ66" s="333"/>
      <c r="AK66" s="333"/>
      <c r="AL66" s="334"/>
      <c r="AM66" s="376"/>
      <c r="AN66" s="376"/>
      <c r="AO66" s="376"/>
      <c r="AP66" s="332"/>
      <c r="AQ66" s="270"/>
      <c r="AR66" s="271"/>
      <c r="AS66" s="872" t="s">
        <v>356</v>
      </c>
      <c r="AT66" s="873"/>
      <c r="AU66" s="271"/>
      <c r="AV66" s="271"/>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3" t="s">
        <v>54</v>
      </c>
      <c r="Z68" s="183"/>
      <c r="AA68" s="184"/>
      <c r="AB68" s="981" t="s">
        <v>518</v>
      </c>
      <c r="AC68" s="981"/>
      <c r="AD68" s="981"/>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3" t="s">
        <v>13</v>
      </c>
      <c r="Z69" s="183"/>
      <c r="AA69" s="184"/>
      <c r="AB69" s="982" t="s">
        <v>519</v>
      </c>
      <c r="AC69" s="982"/>
      <c r="AD69" s="982"/>
      <c r="AE69" s="821"/>
      <c r="AF69" s="822"/>
      <c r="AG69" s="822"/>
      <c r="AH69" s="822"/>
      <c r="AI69" s="821"/>
      <c r="AJ69" s="822"/>
      <c r="AK69" s="822"/>
      <c r="AL69" s="822"/>
      <c r="AM69" s="821"/>
      <c r="AN69" s="822"/>
      <c r="AO69" s="822"/>
      <c r="AP69" s="822"/>
      <c r="AQ69" s="364"/>
      <c r="AR69" s="365"/>
      <c r="AS69" s="365"/>
      <c r="AT69" s="366"/>
      <c r="AU69" s="365"/>
      <c r="AV69" s="365"/>
      <c r="AW69" s="365"/>
      <c r="AX69" s="367"/>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3" t="s">
        <v>54</v>
      </c>
      <c r="Z71" s="183"/>
      <c r="AA71" s="184"/>
      <c r="AB71" s="981" t="s">
        <v>518</v>
      </c>
      <c r="AC71" s="981"/>
      <c r="AD71" s="981"/>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3" t="s">
        <v>13</v>
      </c>
      <c r="Z72" s="183"/>
      <c r="AA72" s="184"/>
      <c r="AB72" s="982" t="s">
        <v>519</v>
      </c>
      <c r="AC72" s="982"/>
      <c r="AD72" s="982"/>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4" t="s">
        <v>492</v>
      </c>
      <c r="B73" s="845"/>
      <c r="C73" s="845"/>
      <c r="D73" s="845"/>
      <c r="E73" s="845"/>
      <c r="F73" s="846"/>
      <c r="G73" s="813"/>
      <c r="H73" s="168" t="s">
        <v>265</v>
      </c>
      <c r="I73" s="168"/>
      <c r="J73" s="168"/>
      <c r="K73" s="168"/>
      <c r="L73" s="168"/>
      <c r="M73" s="168"/>
      <c r="N73" s="168"/>
      <c r="O73" s="169"/>
      <c r="P73" s="175" t="s">
        <v>59</v>
      </c>
      <c r="Q73" s="168"/>
      <c r="R73" s="168"/>
      <c r="S73" s="168"/>
      <c r="T73" s="168"/>
      <c r="U73" s="168"/>
      <c r="V73" s="168"/>
      <c r="W73" s="168"/>
      <c r="X73" s="169"/>
      <c r="Y73" s="815"/>
      <c r="Z73" s="816"/>
      <c r="AA73" s="817"/>
      <c r="AB73" s="175" t="s">
        <v>11</v>
      </c>
      <c r="AC73" s="168"/>
      <c r="AD73" s="169"/>
      <c r="AE73" s="368" t="s">
        <v>357</v>
      </c>
      <c r="AF73" s="369"/>
      <c r="AG73" s="369"/>
      <c r="AH73" s="370"/>
      <c r="AI73" s="368" t="s">
        <v>363</v>
      </c>
      <c r="AJ73" s="369"/>
      <c r="AK73" s="369"/>
      <c r="AL73" s="370"/>
      <c r="AM73" s="375" t="s">
        <v>472</v>
      </c>
      <c r="AN73" s="375"/>
      <c r="AO73" s="375"/>
      <c r="AP73" s="368"/>
      <c r="AQ73" s="175" t="s">
        <v>355</v>
      </c>
      <c r="AR73" s="168"/>
      <c r="AS73" s="168"/>
      <c r="AT73" s="169"/>
      <c r="AU73" s="273" t="s">
        <v>253</v>
      </c>
      <c r="AV73" s="133"/>
      <c r="AW73" s="133"/>
      <c r="AX73" s="134"/>
    </row>
    <row r="74" spans="1:50" ht="18.75" hidden="1" customHeight="1" x14ac:dyDescent="0.15">
      <c r="A74" s="847"/>
      <c r="B74" s="848"/>
      <c r="C74" s="848"/>
      <c r="D74" s="848"/>
      <c r="E74" s="848"/>
      <c r="F74" s="849"/>
      <c r="G74" s="814"/>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6"/>
      <c r="AN74" s="376"/>
      <c r="AO74" s="376"/>
      <c r="AP74" s="332"/>
      <c r="AQ74" s="217"/>
      <c r="AR74" s="135"/>
      <c r="AS74" s="136" t="s">
        <v>356</v>
      </c>
      <c r="AT74" s="171"/>
      <c r="AU74" s="217"/>
      <c r="AV74" s="135"/>
      <c r="AW74" s="136" t="s">
        <v>300</v>
      </c>
      <c r="AX74" s="137"/>
    </row>
    <row r="75" spans="1:50" ht="23.25" hidden="1" customHeight="1" x14ac:dyDescent="0.15">
      <c r="A75" s="847"/>
      <c r="B75" s="848"/>
      <c r="C75" s="848"/>
      <c r="D75" s="848"/>
      <c r="E75" s="848"/>
      <c r="F75" s="849"/>
      <c r="G75" s="785" t="s">
        <v>364</v>
      </c>
      <c r="H75" s="160"/>
      <c r="I75" s="160"/>
      <c r="J75" s="160"/>
      <c r="K75" s="160"/>
      <c r="L75" s="160"/>
      <c r="M75" s="160"/>
      <c r="N75" s="160"/>
      <c r="O75" s="231"/>
      <c r="P75" s="160"/>
      <c r="Q75" s="160"/>
      <c r="R75" s="160"/>
      <c r="S75" s="160"/>
      <c r="T75" s="160"/>
      <c r="U75" s="160"/>
      <c r="V75" s="160"/>
      <c r="W75" s="160"/>
      <c r="X75" s="231"/>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5"/>
      <c r="AV75" s="365"/>
      <c r="AW75" s="365"/>
      <c r="AX75" s="367"/>
    </row>
    <row r="76" spans="1:50" ht="23.25" hidden="1" customHeight="1" x14ac:dyDescent="0.15">
      <c r="A76" s="847"/>
      <c r="B76" s="848"/>
      <c r="C76" s="848"/>
      <c r="D76" s="848"/>
      <c r="E76" s="848"/>
      <c r="F76" s="849"/>
      <c r="G76" s="786"/>
      <c r="H76" s="233"/>
      <c r="I76" s="233"/>
      <c r="J76" s="233"/>
      <c r="K76" s="233"/>
      <c r="L76" s="233"/>
      <c r="M76" s="233"/>
      <c r="N76" s="233"/>
      <c r="O76" s="234"/>
      <c r="P76" s="233"/>
      <c r="Q76" s="233"/>
      <c r="R76" s="233"/>
      <c r="S76" s="233"/>
      <c r="T76" s="233"/>
      <c r="U76" s="233"/>
      <c r="V76" s="233"/>
      <c r="W76" s="233"/>
      <c r="X76" s="234"/>
      <c r="Y76" s="22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365"/>
      <c r="AV76" s="365"/>
      <c r="AW76" s="365"/>
      <c r="AX76" s="367"/>
    </row>
    <row r="77" spans="1:50" ht="23.25" hidden="1" customHeight="1" x14ac:dyDescent="0.15">
      <c r="A77" s="847"/>
      <c r="B77" s="848"/>
      <c r="C77" s="848"/>
      <c r="D77" s="848"/>
      <c r="E77" s="848"/>
      <c r="F77" s="849"/>
      <c r="G77" s="787"/>
      <c r="H77" s="163"/>
      <c r="I77" s="163"/>
      <c r="J77" s="163"/>
      <c r="K77" s="163"/>
      <c r="L77" s="163"/>
      <c r="M77" s="163"/>
      <c r="N77" s="163"/>
      <c r="O77" s="236"/>
      <c r="P77" s="233"/>
      <c r="Q77" s="233"/>
      <c r="R77" s="233"/>
      <c r="S77" s="233"/>
      <c r="T77" s="233"/>
      <c r="U77" s="233"/>
      <c r="V77" s="233"/>
      <c r="W77" s="233"/>
      <c r="X77" s="234"/>
      <c r="Y77" s="175" t="s">
        <v>13</v>
      </c>
      <c r="Z77" s="168"/>
      <c r="AA77" s="169"/>
      <c r="AB77" s="237" t="s">
        <v>14</v>
      </c>
      <c r="AC77" s="237"/>
      <c r="AD77" s="237"/>
      <c r="AE77" s="371"/>
      <c r="AF77" s="372"/>
      <c r="AG77" s="372"/>
      <c r="AH77" s="372"/>
      <c r="AI77" s="371"/>
      <c r="AJ77" s="372"/>
      <c r="AK77" s="372"/>
      <c r="AL77" s="372"/>
      <c r="AM77" s="371"/>
      <c r="AN77" s="372"/>
      <c r="AO77" s="372"/>
      <c r="AP77" s="372"/>
      <c r="AQ77" s="102"/>
      <c r="AR77" s="103"/>
      <c r="AS77" s="103"/>
      <c r="AT77" s="104"/>
      <c r="AU77" s="365"/>
      <c r="AV77" s="365"/>
      <c r="AW77" s="365"/>
      <c r="AX77" s="367"/>
    </row>
    <row r="78" spans="1:50" ht="69.75" hidden="1" customHeight="1" x14ac:dyDescent="0.15">
      <c r="A78" s="918" t="s">
        <v>531</v>
      </c>
      <c r="B78" s="919"/>
      <c r="C78" s="919"/>
      <c r="D78" s="919"/>
      <c r="E78" s="916" t="s">
        <v>465</v>
      </c>
      <c r="F78" s="917"/>
      <c r="G78" s="57" t="s">
        <v>365</v>
      </c>
      <c r="H78" s="796"/>
      <c r="I78" s="244"/>
      <c r="J78" s="244"/>
      <c r="K78" s="244"/>
      <c r="L78" s="244"/>
      <c r="M78" s="244"/>
      <c r="N78" s="244"/>
      <c r="O78" s="797"/>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7" t="s">
        <v>486</v>
      </c>
      <c r="AP79" s="148"/>
      <c r="AQ79" s="148"/>
      <c r="AR79" s="81" t="s">
        <v>484</v>
      </c>
      <c r="AS79" s="147"/>
      <c r="AT79" s="148"/>
      <c r="AU79" s="148"/>
      <c r="AV79" s="148"/>
      <c r="AW79" s="148"/>
      <c r="AX79" s="149"/>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6"/>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7"/>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8"/>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1" t="s">
        <v>11</v>
      </c>
      <c r="AC85" s="462"/>
      <c r="AD85" s="463"/>
      <c r="AE85" s="368" t="s">
        <v>357</v>
      </c>
      <c r="AF85" s="369"/>
      <c r="AG85" s="369"/>
      <c r="AH85" s="370"/>
      <c r="AI85" s="368" t="s">
        <v>363</v>
      </c>
      <c r="AJ85" s="369"/>
      <c r="AK85" s="369"/>
      <c r="AL85" s="370"/>
      <c r="AM85" s="375" t="s">
        <v>472</v>
      </c>
      <c r="AN85" s="375"/>
      <c r="AO85" s="375"/>
      <c r="AP85" s="368"/>
      <c r="AQ85" s="175" t="s">
        <v>355</v>
      </c>
      <c r="AR85" s="168"/>
      <c r="AS85" s="168"/>
      <c r="AT85" s="169"/>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2"/>
      <c r="Z86" s="173"/>
      <c r="AA86" s="174"/>
      <c r="AB86" s="332"/>
      <c r="AC86" s="333"/>
      <c r="AD86" s="334"/>
      <c r="AE86" s="332"/>
      <c r="AF86" s="333"/>
      <c r="AG86" s="333"/>
      <c r="AH86" s="334"/>
      <c r="AI86" s="332"/>
      <c r="AJ86" s="333"/>
      <c r="AK86" s="333"/>
      <c r="AL86" s="334"/>
      <c r="AM86" s="376"/>
      <c r="AN86" s="376"/>
      <c r="AO86" s="376"/>
      <c r="AP86" s="332"/>
      <c r="AQ86" s="270"/>
      <c r="AR86" s="271"/>
      <c r="AS86" s="136" t="s">
        <v>356</v>
      </c>
      <c r="AT86" s="171"/>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0"/>
      <c r="I87" s="160"/>
      <c r="J87" s="160"/>
      <c r="K87" s="160"/>
      <c r="L87" s="160"/>
      <c r="M87" s="160"/>
      <c r="N87" s="160"/>
      <c r="O87" s="231"/>
      <c r="P87" s="160"/>
      <c r="Q87" s="806"/>
      <c r="R87" s="806"/>
      <c r="S87" s="806"/>
      <c r="T87" s="806"/>
      <c r="U87" s="806"/>
      <c r="V87" s="806"/>
      <c r="W87" s="806"/>
      <c r="X87" s="807"/>
      <c r="Y87" s="759" t="s">
        <v>62</v>
      </c>
      <c r="Z87" s="760"/>
      <c r="AA87" s="761"/>
      <c r="AB87" s="554"/>
      <c r="AC87" s="554"/>
      <c r="AD87" s="554"/>
      <c r="AE87" s="364"/>
      <c r="AF87" s="365"/>
      <c r="AG87" s="365"/>
      <c r="AH87" s="365"/>
      <c r="AI87" s="364"/>
      <c r="AJ87" s="365"/>
      <c r="AK87" s="365"/>
      <c r="AL87" s="365"/>
      <c r="AM87" s="364"/>
      <c r="AN87" s="365"/>
      <c r="AO87" s="365"/>
      <c r="AP87" s="365"/>
      <c r="AQ87" s="102"/>
      <c r="AR87" s="103"/>
      <c r="AS87" s="103"/>
      <c r="AT87" s="104"/>
      <c r="AU87" s="365"/>
      <c r="AV87" s="365"/>
      <c r="AW87" s="365"/>
      <c r="AX87" s="367"/>
    </row>
    <row r="88" spans="1:60" ht="23.25" hidden="1" customHeight="1" x14ac:dyDescent="0.15">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3" t="s">
        <v>54</v>
      </c>
      <c r="Z88" s="734"/>
      <c r="AA88" s="735"/>
      <c r="AB88" s="525"/>
      <c r="AC88" s="525"/>
      <c r="AD88" s="525"/>
      <c r="AE88" s="364"/>
      <c r="AF88" s="365"/>
      <c r="AG88" s="365"/>
      <c r="AH88" s="365"/>
      <c r="AI88" s="364"/>
      <c r="AJ88" s="365"/>
      <c r="AK88" s="365"/>
      <c r="AL88" s="365"/>
      <c r="AM88" s="364"/>
      <c r="AN88" s="365"/>
      <c r="AO88" s="365"/>
      <c r="AP88" s="365"/>
      <c r="AQ88" s="102"/>
      <c r="AR88" s="103"/>
      <c r="AS88" s="103"/>
      <c r="AT88" s="104"/>
      <c r="AU88" s="365"/>
      <c r="AV88" s="365"/>
      <c r="AW88" s="365"/>
      <c r="AX88" s="367"/>
      <c r="AY88" s="10"/>
      <c r="AZ88" s="10"/>
      <c r="BA88" s="10"/>
      <c r="BB88" s="10"/>
      <c r="BC88" s="10"/>
    </row>
    <row r="89" spans="1:60" ht="23.25" hidden="1" customHeight="1" x14ac:dyDescent="0.15">
      <c r="A89" s="523"/>
      <c r="B89" s="557"/>
      <c r="C89" s="557"/>
      <c r="D89" s="557"/>
      <c r="E89" s="557"/>
      <c r="F89" s="558"/>
      <c r="G89" s="235"/>
      <c r="H89" s="163"/>
      <c r="I89" s="163"/>
      <c r="J89" s="163"/>
      <c r="K89" s="163"/>
      <c r="L89" s="163"/>
      <c r="M89" s="163"/>
      <c r="N89" s="163"/>
      <c r="O89" s="236"/>
      <c r="P89" s="304"/>
      <c r="Q89" s="304"/>
      <c r="R89" s="304"/>
      <c r="S89" s="304"/>
      <c r="T89" s="304"/>
      <c r="U89" s="304"/>
      <c r="V89" s="304"/>
      <c r="W89" s="304"/>
      <c r="X89" s="810"/>
      <c r="Y89" s="733" t="s">
        <v>13</v>
      </c>
      <c r="Z89" s="734"/>
      <c r="AA89" s="735"/>
      <c r="AB89" s="464" t="s">
        <v>14</v>
      </c>
      <c r="AC89" s="464"/>
      <c r="AD89" s="464"/>
      <c r="AE89" s="364"/>
      <c r="AF89" s="365"/>
      <c r="AG89" s="365"/>
      <c r="AH89" s="365"/>
      <c r="AI89" s="364"/>
      <c r="AJ89" s="365"/>
      <c r="AK89" s="365"/>
      <c r="AL89" s="365"/>
      <c r="AM89" s="364"/>
      <c r="AN89" s="365"/>
      <c r="AO89" s="365"/>
      <c r="AP89" s="365"/>
      <c r="AQ89" s="102"/>
      <c r="AR89" s="103"/>
      <c r="AS89" s="103"/>
      <c r="AT89" s="104"/>
      <c r="AU89" s="365"/>
      <c r="AV89" s="365"/>
      <c r="AW89" s="365"/>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1" t="s">
        <v>11</v>
      </c>
      <c r="AC90" s="462"/>
      <c r="AD90" s="463"/>
      <c r="AE90" s="368" t="s">
        <v>357</v>
      </c>
      <c r="AF90" s="369"/>
      <c r="AG90" s="369"/>
      <c r="AH90" s="370"/>
      <c r="AI90" s="368" t="s">
        <v>363</v>
      </c>
      <c r="AJ90" s="369"/>
      <c r="AK90" s="369"/>
      <c r="AL90" s="370"/>
      <c r="AM90" s="375" t="s">
        <v>472</v>
      </c>
      <c r="AN90" s="375"/>
      <c r="AO90" s="375"/>
      <c r="AP90" s="368"/>
      <c r="AQ90" s="175" t="s">
        <v>355</v>
      </c>
      <c r="AR90" s="168"/>
      <c r="AS90" s="168"/>
      <c r="AT90" s="169"/>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2"/>
      <c r="Z91" s="173"/>
      <c r="AA91" s="174"/>
      <c r="AB91" s="332"/>
      <c r="AC91" s="333"/>
      <c r="AD91" s="334"/>
      <c r="AE91" s="332"/>
      <c r="AF91" s="333"/>
      <c r="AG91" s="333"/>
      <c r="AH91" s="334"/>
      <c r="AI91" s="332"/>
      <c r="AJ91" s="333"/>
      <c r="AK91" s="333"/>
      <c r="AL91" s="334"/>
      <c r="AM91" s="376"/>
      <c r="AN91" s="376"/>
      <c r="AO91" s="376"/>
      <c r="AP91" s="332"/>
      <c r="AQ91" s="270"/>
      <c r="AR91" s="271"/>
      <c r="AS91" s="136" t="s">
        <v>356</v>
      </c>
      <c r="AT91" s="171"/>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0"/>
      <c r="I92" s="160"/>
      <c r="J92" s="160"/>
      <c r="K92" s="160"/>
      <c r="L92" s="160"/>
      <c r="M92" s="160"/>
      <c r="N92" s="160"/>
      <c r="O92" s="231"/>
      <c r="P92" s="160"/>
      <c r="Q92" s="806"/>
      <c r="R92" s="806"/>
      <c r="S92" s="806"/>
      <c r="T92" s="806"/>
      <c r="U92" s="806"/>
      <c r="V92" s="806"/>
      <c r="W92" s="806"/>
      <c r="X92" s="807"/>
      <c r="Y92" s="759" t="s">
        <v>62</v>
      </c>
      <c r="Z92" s="760"/>
      <c r="AA92" s="761"/>
      <c r="AB92" s="554"/>
      <c r="AC92" s="554"/>
      <c r="AD92" s="554"/>
      <c r="AE92" s="364"/>
      <c r="AF92" s="365"/>
      <c r="AG92" s="365"/>
      <c r="AH92" s="365"/>
      <c r="AI92" s="364"/>
      <c r="AJ92" s="365"/>
      <c r="AK92" s="365"/>
      <c r="AL92" s="365"/>
      <c r="AM92" s="364"/>
      <c r="AN92" s="365"/>
      <c r="AO92" s="365"/>
      <c r="AP92" s="365"/>
      <c r="AQ92" s="102"/>
      <c r="AR92" s="103"/>
      <c r="AS92" s="103"/>
      <c r="AT92" s="104"/>
      <c r="AU92" s="365"/>
      <c r="AV92" s="365"/>
      <c r="AW92" s="365"/>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3" t="s">
        <v>54</v>
      </c>
      <c r="Z93" s="734"/>
      <c r="AA93" s="735"/>
      <c r="AB93" s="525"/>
      <c r="AC93" s="525"/>
      <c r="AD93" s="525"/>
      <c r="AE93" s="364"/>
      <c r="AF93" s="365"/>
      <c r="AG93" s="365"/>
      <c r="AH93" s="365"/>
      <c r="AI93" s="364"/>
      <c r="AJ93" s="365"/>
      <c r="AK93" s="365"/>
      <c r="AL93" s="365"/>
      <c r="AM93" s="364"/>
      <c r="AN93" s="365"/>
      <c r="AO93" s="365"/>
      <c r="AP93" s="365"/>
      <c r="AQ93" s="102"/>
      <c r="AR93" s="103"/>
      <c r="AS93" s="103"/>
      <c r="AT93" s="104"/>
      <c r="AU93" s="365"/>
      <c r="AV93" s="365"/>
      <c r="AW93" s="365"/>
      <c r="AX93" s="367"/>
    </row>
    <row r="94" spans="1:60" ht="23.25" hidden="1" customHeight="1" x14ac:dyDescent="0.15">
      <c r="A94" s="523"/>
      <c r="B94" s="557"/>
      <c r="C94" s="557"/>
      <c r="D94" s="557"/>
      <c r="E94" s="557"/>
      <c r="F94" s="558"/>
      <c r="G94" s="235"/>
      <c r="H94" s="163"/>
      <c r="I94" s="163"/>
      <c r="J94" s="163"/>
      <c r="K94" s="163"/>
      <c r="L94" s="163"/>
      <c r="M94" s="163"/>
      <c r="N94" s="163"/>
      <c r="O94" s="236"/>
      <c r="P94" s="304"/>
      <c r="Q94" s="304"/>
      <c r="R94" s="304"/>
      <c r="S94" s="304"/>
      <c r="T94" s="304"/>
      <c r="U94" s="304"/>
      <c r="V94" s="304"/>
      <c r="W94" s="304"/>
      <c r="X94" s="810"/>
      <c r="Y94" s="733" t="s">
        <v>13</v>
      </c>
      <c r="Z94" s="734"/>
      <c r="AA94" s="735"/>
      <c r="AB94" s="464" t="s">
        <v>14</v>
      </c>
      <c r="AC94" s="464"/>
      <c r="AD94" s="464"/>
      <c r="AE94" s="364"/>
      <c r="AF94" s="365"/>
      <c r="AG94" s="365"/>
      <c r="AH94" s="365"/>
      <c r="AI94" s="364"/>
      <c r="AJ94" s="365"/>
      <c r="AK94" s="365"/>
      <c r="AL94" s="365"/>
      <c r="AM94" s="364"/>
      <c r="AN94" s="365"/>
      <c r="AO94" s="365"/>
      <c r="AP94" s="365"/>
      <c r="AQ94" s="102"/>
      <c r="AR94" s="103"/>
      <c r="AS94" s="103"/>
      <c r="AT94" s="104"/>
      <c r="AU94" s="365"/>
      <c r="AV94" s="365"/>
      <c r="AW94" s="365"/>
      <c r="AX94" s="367"/>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1" t="s">
        <v>11</v>
      </c>
      <c r="AC95" s="462"/>
      <c r="AD95" s="463"/>
      <c r="AE95" s="368" t="s">
        <v>357</v>
      </c>
      <c r="AF95" s="369"/>
      <c r="AG95" s="369"/>
      <c r="AH95" s="370"/>
      <c r="AI95" s="368" t="s">
        <v>363</v>
      </c>
      <c r="AJ95" s="369"/>
      <c r="AK95" s="369"/>
      <c r="AL95" s="370"/>
      <c r="AM95" s="375" t="s">
        <v>472</v>
      </c>
      <c r="AN95" s="375"/>
      <c r="AO95" s="375"/>
      <c r="AP95" s="368"/>
      <c r="AQ95" s="175" t="s">
        <v>355</v>
      </c>
      <c r="AR95" s="168"/>
      <c r="AS95" s="168"/>
      <c r="AT95" s="169"/>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2"/>
      <c r="Z96" s="173"/>
      <c r="AA96" s="174"/>
      <c r="AB96" s="332"/>
      <c r="AC96" s="333"/>
      <c r="AD96" s="334"/>
      <c r="AE96" s="332"/>
      <c r="AF96" s="333"/>
      <c r="AG96" s="333"/>
      <c r="AH96" s="334"/>
      <c r="AI96" s="332"/>
      <c r="AJ96" s="333"/>
      <c r="AK96" s="333"/>
      <c r="AL96" s="334"/>
      <c r="AM96" s="376"/>
      <c r="AN96" s="376"/>
      <c r="AO96" s="376"/>
      <c r="AP96" s="332"/>
      <c r="AQ96" s="270"/>
      <c r="AR96" s="271"/>
      <c r="AS96" s="136" t="s">
        <v>356</v>
      </c>
      <c r="AT96" s="171"/>
      <c r="AU96" s="271"/>
      <c r="AV96" s="271"/>
      <c r="AW96" s="379" t="s">
        <v>300</v>
      </c>
      <c r="AX96" s="380"/>
    </row>
    <row r="97" spans="1:60" ht="23.25" hidden="1" customHeight="1" x14ac:dyDescent="0.15">
      <c r="A97" s="523"/>
      <c r="B97" s="555"/>
      <c r="C97" s="555"/>
      <c r="D97" s="555"/>
      <c r="E97" s="555"/>
      <c r="F97" s="556"/>
      <c r="G97" s="230"/>
      <c r="H97" s="160"/>
      <c r="I97" s="160"/>
      <c r="J97" s="160"/>
      <c r="K97" s="160"/>
      <c r="L97" s="160"/>
      <c r="M97" s="160"/>
      <c r="N97" s="160"/>
      <c r="O97" s="231"/>
      <c r="P97" s="160"/>
      <c r="Q97" s="806"/>
      <c r="R97" s="806"/>
      <c r="S97" s="806"/>
      <c r="T97" s="806"/>
      <c r="U97" s="806"/>
      <c r="V97" s="806"/>
      <c r="W97" s="806"/>
      <c r="X97" s="807"/>
      <c r="Y97" s="759" t="s">
        <v>62</v>
      </c>
      <c r="Z97" s="760"/>
      <c r="AA97" s="761"/>
      <c r="AB97" s="406"/>
      <c r="AC97" s="407"/>
      <c r="AD97" s="408"/>
      <c r="AE97" s="364"/>
      <c r="AF97" s="365"/>
      <c r="AG97" s="365"/>
      <c r="AH97" s="366"/>
      <c r="AI97" s="364"/>
      <c r="AJ97" s="365"/>
      <c r="AK97" s="365"/>
      <c r="AL97" s="366"/>
      <c r="AM97" s="364"/>
      <c r="AN97" s="365"/>
      <c r="AO97" s="365"/>
      <c r="AP97" s="365"/>
      <c r="AQ97" s="102"/>
      <c r="AR97" s="103"/>
      <c r="AS97" s="103"/>
      <c r="AT97" s="104"/>
      <c r="AU97" s="365"/>
      <c r="AV97" s="365"/>
      <c r="AW97" s="365"/>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3" t="s">
        <v>54</v>
      </c>
      <c r="Z98" s="734"/>
      <c r="AA98" s="735"/>
      <c r="AB98" s="803"/>
      <c r="AC98" s="804"/>
      <c r="AD98" s="805"/>
      <c r="AE98" s="364"/>
      <c r="AF98" s="365"/>
      <c r="AG98" s="365"/>
      <c r="AH98" s="366"/>
      <c r="AI98" s="364"/>
      <c r="AJ98" s="365"/>
      <c r="AK98" s="365"/>
      <c r="AL98" s="366"/>
      <c r="AM98" s="364"/>
      <c r="AN98" s="365"/>
      <c r="AO98" s="365"/>
      <c r="AP98" s="365"/>
      <c r="AQ98" s="102"/>
      <c r="AR98" s="103"/>
      <c r="AS98" s="103"/>
      <c r="AT98" s="104"/>
      <c r="AU98" s="365"/>
      <c r="AV98" s="365"/>
      <c r="AW98" s="365"/>
      <c r="AX98" s="367"/>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4"/>
      <c r="B101" s="495"/>
      <c r="C101" s="495"/>
      <c r="D101" s="495"/>
      <c r="E101" s="495"/>
      <c r="F101" s="496"/>
      <c r="G101" s="160" t="s">
        <v>564</v>
      </c>
      <c r="H101" s="160"/>
      <c r="I101" s="160"/>
      <c r="J101" s="160"/>
      <c r="K101" s="160"/>
      <c r="L101" s="160"/>
      <c r="M101" s="160"/>
      <c r="N101" s="160"/>
      <c r="O101" s="160"/>
      <c r="P101" s="160"/>
      <c r="Q101" s="160"/>
      <c r="R101" s="160"/>
      <c r="S101" s="160"/>
      <c r="T101" s="160"/>
      <c r="U101" s="160"/>
      <c r="V101" s="160"/>
      <c r="W101" s="160"/>
      <c r="X101" s="231"/>
      <c r="Y101" s="820" t="s">
        <v>55</v>
      </c>
      <c r="Z101" s="718"/>
      <c r="AA101" s="719"/>
      <c r="AB101" s="554" t="s">
        <v>563</v>
      </c>
      <c r="AC101" s="554"/>
      <c r="AD101" s="554"/>
      <c r="AE101" s="364" t="s">
        <v>561</v>
      </c>
      <c r="AF101" s="365"/>
      <c r="AG101" s="365"/>
      <c r="AH101" s="366"/>
      <c r="AI101" s="364">
        <v>1</v>
      </c>
      <c r="AJ101" s="365"/>
      <c r="AK101" s="365"/>
      <c r="AL101" s="366"/>
      <c r="AM101" s="364">
        <v>1</v>
      </c>
      <c r="AN101" s="365"/>
      <c r="AO101" s="365"/>
      <c r="AP101" s="366"/>
      <c r="AQ101" s="364" t="s">
        <v>616</v>
      </c>
      <c r="AR101" s="365"/>
      <c r="AS101" s="365"/>
      <c r="AT101" s="366"/>
      <c r="AU101" s="364" t="s">
        <v>616</v>
      </c>
      <c r="AV101" s="365"/>
      <c r="AW101" s="365"/>
      <c r="AX101" s="366"/>
    </row>
    <row r="102" spans="1:60" ht="23.25" customHeight="1" x14ac:dyDescent="0.15">
      <c r="A102" s="497"/>
      <c r="B102" s="498"/>
      <c r="C102" s="498"/>
      <c r="D102" s="498"/>
      <c r="E102" s="498"/>
      <c r="F102" s="499"/>
      <c r="G102" s="163"/>
      <c r="H102" s="163"/>
      <c r="I102" s="163"/>
      <c r="J102" s="163"/>
      <c r="K102" s="163"/>
      <c r="L102" s="163"/>
      <c r="M102" s="163"/>
      <c r="N102" s="163"/>
      <c r="O102" s="163"/>
      <c r="P102" s="163"/>
      <c r="Q102" s="163"/>
      <c r="R102" s="163"/>
      <c r="S102" s="163"/>
      <c r="T102" s="163"/>
      <c r="U102" s="163"/>
      <c r="V102" s="163"/>
      <c r="W102" s="163"/>
      <c r="X102" s="236"/>
      <c r="Y102" s="477" t="s">
        <v>56</v>
      </c>
      <c r="Z102" s="339"/>
      <c r="AA102" s="340"/>
      <c r="AB102" s="554" t="s">
        <v>563</v>
      </c>
      <c r="AC102" s="554"/>
      <c r="AD102" s="554"/>
      <c r="AE102" s="358" t="s">
        <v>561</v>
      </c>
      <c r="AF102" s="358"/>
      <c r="AG102" s="358"/>
      <c r="AH102" s="358"/>
      <c r="AI102" s="358">
        <v>1</v>
      </c>
      <c r="AJ102" s="358"/>
      <c r="AK102" s="358"/>
      <c r="AL102" s="358"/>
      <c r="AM102" s="358">
        <v>1</v>
      </c>
      <c r="AN102" s="358"/>
      <c r="AO102" s="358"/>
      <c r="AP102" s="358"/>
      <c r="AQ102" s="821" t="s">
        <v>616</v>
      </c>
      <c r="AR102" s="822"/>
      <c r="AS102" s="822"/>
      <c r="AT102" s="823"/>
      <c r="AU102" s="821" t="s">
        <v>616</v>
      </c>
      <c r="AV102" s="822"/>
      <c r="AW102" s="822"/>
      <c r="AX102" s="823"/>
    </row>
    <row r="103" spans="1:60" ht="31.5" hidden="1" customHeight="1" x14ac:dyDescent="0.15">
      <c r="A103" s="491" t="s">
        <v>493</v>
      </c>
      <c r="B103" s="492"/>
      <c r="C103" s="492"/>
      <c r="D103" s="492"/>
      <c r="E103" s="492"/>
      <c r="F103" s="493"/>
      <c r="G103" s="734" t="s">
        <v>60</v>
      </c>
      <c r="H103" s="734"/>
      <c r="I103" s="734"/>
      <c r="J103" s="734"/>
      <c r="K103" s="734"/>
      <c r="L103" s="734"/>
      <c r="M103" s="734"/>
      <c r="N103" s="734"/>
      <c r="O103" s="734"/>
      <c r="P103" s="734"/>
      <c r="Q103" s="734"/>
      <c r="R103" s="734"/>
      <c r="S103" s="734"/>
      <c r="T103" s="734"/>
      <c r="U103" s="734"/>
      <c r="V103" s="734"/>
      <c r="W103" s="734"/>
      <c r="X103" s="735"/>
      <c r="Y103" s="471"/>
      <c r="Z103" s="472"/>
      <c r="AA103" s="473"/>
      <c r="AB103" s="303" t="s">
        <v>11</v>
      </c>
      <c r="AC103" s="298"/>
      <c r="AD103" s="299"/>
      <c r="AE103" s="303" t="s">
        <v>357</v>
      </c>
      <c r="AF103" s="298"/>
      <c r="AG103" s="298"/>
      <c r="AH103" s="299"/>
      <c r="AI103" s="303" t="s">
        <v>363</v>
      </c>
      <c r="AJ103" s="298"/>
      <c r="AK103" s="298"/>
      <c r="AL103" s="299"/>
      <c r="AM103" s="303" t="s">
        <v>472</v>
      </c>
      <c r="AN103" s="298"/>
      <c r="AO103" s="298"/>
      <c r="AP103" s="299"/>
      <c r="AQ103" s="360" t="s">
        <v>494</v>
      </c>
      <c r="AR103" s="361"/>
      <c r="AS103" s="361"/>
      <c r="AT103" s="362"/>
      <c r="AU103" s="360" t="s">
        <v>541</v>
      </c>
      <c r="AV103" s="361"/>
      <c r="AW103" s="361"/>
      <c r="AX103" s="363"/>
    </row>
    <row r="104" spans="1:60" ht="23.25" hidden="1" customHeight="1" x14ac:dyDescent="0.15">
      <c r="A104" s="494"/>
      <c r="B104" s="495"/>
      <c r="C104" s="495"/>
      <c r="D104" s="495"/>
      <c r="E104" s="495"/>
      <c r="F104" s="496"/>
      <c r="G104" s="160"/>
      <c r="H104" s="160"/>
      <c r="I104" s="160"/>
      <c r="J104" s="160"/>
      <c r="K104" s="160"/>
      <c r="L104" s="160"/>
      <c r="M104" s="160"/>
      <c r="N104" s="160"/>
      <c r="O104" s="160"/>
      <c r="P104" s="160"/>
      <c r="Q104" s="160"/>
      <c r="R104" s="160"/>
      <c r="S104" s="160"/>
      <c r="T104" s="160"/>
      <c r="U104" s="160"/>
      <c r="V104" s="160"/>
      <c r="W104" s="160"/>
      <c r="X104" s="231"/>
      <c r="Y104" s="480" t="s">
        <v>55</v>
      </c>
      <c r="Z104" s="481"/>
      <c r="AA104" s="482"/>
      <c r="AB104" s="474"/>
      <c r="AC104" s="475"/>
      <c r="AD104" s="476"/>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7"/>
      <c r="B105" s="498"/>
      <c r="C105" s="498"/>
      <c r="D105" s="498"/>
      <c r="E105" s="498"/>
      <c r="F105" s="499"/>
      <c r="G105" s="163"/>
      <c r="H105" s="163"/>
      <c r="I105" s="163"/>
      <c r="J105" s="163"/>
      <c r="K105" s="163"/>
      <c r="L105" s="163"/>
      <c r="M105" s="163"/>
      <c r="N105" s="163"/>
      <c r="O105" s="163"/>
      <c r="P105" s="163"/>
      <c r="Q105" s="163"/>
      <c r="R105" s="163"/>
      <c r="S105" s="163"/>
      <c r="T105" s="163"/>
      <c r="U105" s="163"/>
      <c r="V105" s="163"/>
      <c r="W105" s="163"/>
      <c r="X105" s="236"/>
      <c r="Y105" s="477" t="s">
        <v>56</v>
      </c>
      <c r="Z105" s="478"/>
      <c r="AA105" s="479"/>
      <c r="AB105" s="406"/>
      <c r="AC105" s="407"/>
      <c r="AD105" s="408"/>
      <c r="AE105" s="358"/>
      <c r="AF105" s="358"/>
      <c r="AG105" s="358"/>
      <c r="AH105" s="358"/>
      <c r="AI105" s="358"/>
      <c r="AJ105" s="358"/>
      <c r="AK105" s="358"/>
      <c r="AL105" s="358"/>
      <c r="AM105" s="358"/>
      <c r="AN105" s="358"/>
      <c r="AO105" s="358"/>
      <c r="AP105" s="358"/>
      <c r="AQ105" s="364"/>
      <c r="AR105" s="365"/>
      <c r="AS105" s="365"/>
      <c r="AT105" s="366"/>
      <c r="AU105" s="821"/>
      <c r="AV105" s="822"/>
      <c r="AW105" s="822"/>
      <c r="AX105" s="823"/>
    </row>
    <row r="106" spans="1:60" ht="31.5" hidden="1" customHeight="1" x14ac:dyDescent="0.15">
      <c r="A106" s="491" t="s">
        <v>493</v>
      </c>
      <c r="B106" s="492"/>
      <c r="C106" s="492"/>
      <c r="D106" s="492"/>
      <c r="E106" s="492"/>
      <c r="F106" s="493"/>
      <c r="G106" s="734" t="s">
        <v>60</v>
      </c>
      <c r="H106" s="734"/>
      <c r="I106" s="734"/>
      <c r="J106" s="734"/>
      <c r="K106" s="734"/>
      <c r="L106" s="734"/>
      <c r="M106" s="734"/>
      <c r="N106" s="734"/>
      <c r="O106" s="734"/>
      <c r="P106" s="734"/>
      <c r="Q106" s="734"/>
      <c r="R106" s="734"/>
      <c r="S106" s="734"/>
      <c r="T106" s="734"/>
      <c r="U106" s="734"/>
      <c r="V106" s="734"/>
      <c r="W106" s="734"/>
      <c r="X106" s="735"/>
      <c r="Y106" s="471"/>
      <c r="Z106" s="472"/>
      <c r="AA106" s="473"/>
      <c r="AB106" s="303" t="s">
        <v>11</v>
      </c>
      <c r="AC106" s="298"/>
      <c r="AD106" s="299"/>
      <c r="AE106" s="303" t="s">
        <v>357</v>
      </c>
      <c r="AF106" s="298"/>
      <c r="AG106" s="298"/>
      <c r="AH106" s="299"/>
      <c r="AI106" s="303" t="s">
        <v>363</v>
      </c>
      <c r="AJ106" s="298"/>
      <c r="AK106" s="298"/>
      <c r="AL106" s="299"/>
      <c r="AM106" s="303" t="s">
        <v>472</v>
      </c>
      <c r="AN106" s="298"/>
      <c r="AO106" s="298"/>
      <c r="AP106" s="299"/>
      <c r="AQ106" s="360" t="s">
        <v>494</v>
      </c>
      <c r="AR106" s="361"/>
      <c r="AS106" s="361"/>
      <c r="AT106" s="362"/>
      <c r="AU106" s="360" t="s">
        <v>541</v>
      </c>
      <c r="AV106" s="361"/>
      <c r="AW106" s="361"/>
      <c r="AX106" s="363"/>
    </row>
    <row r="107" spans="1:60" ht="23.25" hidden="1" customHeight="1" x14ac:dyDescent="0.15">
      <c r="A107" s="494"/>
      <c r="B107" s="495"/>
      <c r="C107" s="495"/>
      <c r="D107" s="495"/>
      <c r="E107" s="495"/>
      <c r="F107" s="496"/>
      <c r="G107" s="160"/>
      <c r="H107" s="160"/>
      <c r="I107" s="160"/>
      <c r="J107" s="160"/>
      <c r="K107" s="160"/>
      <c r="L107" s="160"/>
      <c r="M107" s="160"/>
      <c r="N107" s="160"/>
      <c r="O107" s="160"/>
      <c r="P107" s="160"/>
      <c r="Q107" s="160"/>
      <c r="R107" s="160"/>
      <c r="S107" s="160"/>
      <c r="T107" s="160"/>
      <c r="U107" s="160"/>
      <c r="V107" s="160"/>
      <c r="W107" s="160"/>
      <c r="X107" s="231"/>
      <c r="Y107" s="480" t="s">
        <v>55</v>
      </c>
      <c r="Z107" s="481"/>
      <c r="AA107" s="482"/>
      <c r="AB107" s="474"/>
      <c r="AC107" s="475"/>
      <c r="AD107" s="476"/>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7"/>
      <c r="B108" s="498"/>
      <c r="C108" s="498"/>
      <c r="D108" s="498"/>
      <c r="E108" s="498"/>
      <c r="F108" s="499"/>
      <c r="G108" s="163"/>
      <c r="H108" s="163"/>
      <c r="I108" s="163"/>
      <c r="J108" s="163"/>
      <c r="K108" s="163"/>
      <c r="L108" s="163"/>
      <c r="M108" s="163"/>
      <c r="N108" s="163"/>
      <c r="O108" s="163"/>
      <c r="P108" s="163"/>
      <c r="Q108" s="163"/>
      <c r="R108" s="163"/>
      <c r="S108" s="163"/>
      <c r="T108" s="163"/>
      <c r="U108" s="163"/>
      <c r="V108" s="163"/>
      <c r="W108" s="163"/>
      <c r="X108" s="236"/>
      <c r="Y108" s="477" t="s">
        <v>56</v>
      </c>
      <c r="Z108" s="478"/>
      <c r="AA108" s="479"/>
      <c r="AB108" s="406"/>
      <c r="AC108" s="407"/>
      <c r="AD108" s="408"/>
      <c r="AE108" s="358"/>
      <c r="AF108" s="358"/>
      <c r="AG108" s="358"/>
      <c r="AH108" s="358"/>
      <c r="AI108" s="358"/>
      <c r="AJ108" s="358"/>
      <c r="AK108" s="358"/>
      <c r="AL108" s="358"/>
      <c r="AM108" s="358"/>
      <c r="AN108" s="358"/>
      <c r="AO108" s="358"/>
      <c r="AP108" s="358"/>
      <c r="AQ108" s="364"/>
      <c r="AR108" s="365"/>
      <c r="AS108" s="365"/>
      <c r="AT108" s="366"/>
      <c r="AU108" s="821"/>
      <c r="AV108" s="822"/>
      <c r="AW108" s="822"/>
      <c r="AX108" s="823"/>
    </row>
    <row r="109" spans="1:60" ht="31.5" hidden="1" customHeight="1" x14ac:dyDescent="0.15">
      <c r="A109" s="491" t="s">
        <v>493</v>
      </c>
      <c r="B109" s="492"/>
      <c r="C109" s="492"/>
      <c r="D109" s="492"/>
      <c r="E109" s="492"/>
      <c r="F109" s="493"/>
      <c r="G109" s="734" t="s">
        <v>60</v>
      </c>
      <c r="H109" s="734"/>
      <c r="I109" s="734"/>
      <c r="J109" s="734"/>
      <c r="K109" s="734"/>
      <c r="L109" s="734"/>
      <c r="M109" s="734"/>
      <c r="N109" s="734"/>
      <c r="O109" s="734"/>
      <c r="P109" s="734"/>
      <c r="Q109" s="734"/>
      <c r="R109" s="734"/>
      <c r="S109" s="734"/>
      <c r="T109" s="734"/>
      <c r="U109" s="734"/>
      <c r="V109" s="734"/>
      <c r="W109" s="734"/>
      <c r="X109" s="735"/>
      <c r="Y109" s="471"/>
      <c r="Z109" s="472"/>
      <c r="AA109" s="473"/>
      <c r="AB109" s="303" t="s">
        <v>11</v>
      </c>
      <c r="AC109" s="298"/>
      <c r="AD109" s="299"/>
      <c r="AE109" s="303" t="s">
        <v>357</v>
      </c>
      <c r="AF109" s="298"/>
      <c r="AG109" s="298"/>
      <c r="AH109" s="299"/>
      <c r="AI109" s="303" t="s">
        <v>363</v>
      </c>
      <c r="AJ109" s="298"/>
      <c r="AK109" s="298"/>
      <c r="AL109" s="299"/>
      <c r="AM109" s="303" t="s">
        <v>472</v>
      </c>
      <c r="AN109" s="298"/>
      <c r="AO109" s="298"/>
      <c r="AP109" s="299"/>
      <c r="AQ109" s="360" t="s">
        <v>494</v>
      </c>
      <c r="AR109" s="361"/>
      <c r="AS109" s="361"/>
      <c r="AT109" s="362"/>
      <c r="AU109" s="360" t="s">
        <v>541</v>
      </c>
      <c r="AV109" s="361"/>
      <c r="AW109" s="361"/>
      <c r="AX109" s="363"/>
    </row>
    <row r="110" spans="1:60" ht="23.25" hidden="1" customHeight="1" x14ac:dyDescent="0.15">
      <c r="A110" s="494"/>
      <c r="B110" s="495"/>
      <c r="C110" s="495"/>
      <c r="D110" s="495"/>
      <c r="E110" s="495"/>
      <c r="F110" s="496"/>
      <c r="G110" s="160"/>
      <c r="H110" s="160"/>
      <c r="I110" s="160"/>
      <c r="J110" s="160"/>
      <c r="K110" s="160"/>
      <c r="L110" s="160"/>
      <c r="M110" s="160"/>
      <c r="N110" s="160"/>
      <c r="O110" s="160"/>
      <c r="P110" s="160"/>
      <c r="Q110" s="160"/>
      <c r="R110" s="160"/>
      <c r="S110" s="160"/>
      <c r="T110" s="160"/>
      <c r="U110" s="160"/>
      <c r="V110" s="160"/>
      <c r="W110" s="160"/>
      <c r="X110" s="231"/>
      <c r="Y110" s="480" t="s">
        <v>55</v>
      </c>
      <c r="Z110" s="481"/>
      <c r="AA110" s="482"/>
      <c r="AB110" s="474"/>
      <c r="AC110" s="475"/>
      <c r="AD110" s="476"/>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3"/>
      <c r="H111" s="163"/>
      <c r="I111" s="163"/>
      <c r="J111" s="163"/>
      <c r="K111" s="163"/>
      <c r="L111" s="163"/>
      <c r="M111" s="163"/>
      <c r="N111" s="163"/>
      <c r="O111" s="163"/>
      <c r="P111" s="163"/>
      <c r="Q111" s="163"/>
      <c r="R111" s="163"/>
      <c r="S111" s="163"/>
      <c r="T111" s="163"/>
      <c r="U111" s="163"/>
      <c r="V111" s="163"/>
      <c r="W111" s="163"/>
      <c r="X111" s="236"/>
      <c r="Y111" s="477" t="s">
        <v>56</v>
      </c>
      <c r="Z111" s="478"/>
      <c r="AA111" s="479"/>
      <c r="AB111" s="406"/>
      <c r="AC111" s="407"/>
      <c r="AD111" s="408"/>
      <c r="AE111" s="358"/>
      <c r="AF111" s="358"/>
      <c r="AG111" s="358"/>
      <c r="AH111" s="358"/>
      <c r="AI111" s="358"/>
      <c r="AJ111" s="358"/>
      <c r="AK111" s="358"/>
      <c r="AL111" s="358"/>
      <c r="AM111" s="358"/>
      <c r="AN111" s="358"/>
      <c r="AO111" s="358"/>
      <c r="AP111" s="358"/>
      <c r="AQ111" s="364"/>
      <c r="AR111" s="365"/>
      <c r="AS111" s="365"/>
      <c r="AT111" s="366"/>
      <c r="AU111" s="821"/>
      <c r="AV111" s="822"/>
      <c r="AW111" s="822"/>
      <c r="AX111" s="823"/>
    </row>
    <row r="112" spans="1:60" ht="31.5" hidden="1" customHeight="1" x14ac:dyDescent="0.15">
      <c r="A112" s="491" t="s">
        <v>493</v>
      </c>
      <c r="B112" s="492"/>
      <c r="C112" s="492"/>
      <c r="D112" s="492"/>
      <c r="E112" s="492"/>
      <c r="F112" s="493"/>
      <c r="G112" s="734" t="s">
        <v>60</v>
      </c>
      <c r="H112" s="734"/>
      <c r="I112" s="734"/>
      <c r="J112" s="734"/>
      <c r="K112" s="734"/>
      <c r="L112" s="734"/>
      <c r="M112" s="734"/>
      <c r="N112" s="734"/>
      <c r="O112" s="734"/>
      <c r="P112" s="734"/>
      <c r="Q112" s="734"/>
      <c r="R112" s="734"/>
      <c r="S112" s="734"/>
      <c r="T112" s="734"/>
      <c r="U112" s="734"/>
      <c r="V112" s="734"/>
      <c r="W112" s="734"/>
      <c r="X112" s="735"/>
      <c r="Y112" s="471"/>
      <c r="Z112" s="472"/>
      <c r="AA112" s="473"/>
      <c r="AB112" s="303" t="s">
        <v>11</v>
      </c>
      <c r="AC112" s="298"/>
      <c r="AD112" s="299"/>
      <c r="AE112" s="303" t="s">
        <v>357</v>
      </c>
      <c r="AF112" s="298"/>
      <c r="AG112" s="298"/>
      <c r="AH112" s="299"/>
      <c r="AI112" s="303" t="s">
        <v>363</v>
      </c>
      <c r="AJ112" s="298"/>
      <c r="AK112" s="298"/>
      <c r="AL112" s="299"/>
      <c r="AM112" s="303" t="s">
        <v>472</v>
      </c>
      <c r="AN112" s="298"/>
      <c r="AO112" s="298"/>
      <c r="AP112" s="299"/>
      <c r="AQ112" s="360" t="s">
        <v>494</v>
      </c>
      <c r="AR112" s="361"/>
      <c r="AS112" s="361"/>
      <c r="AT112" s="362"/>
      <c r="AU112" s="360" t="s">
        <v>541</v>
      </c>
      <c r="AV112" s="361"/>
      <c r="AW112" s="361"/>
      <c r="AX112" s="363"/>
    </row>
    <row r="113" spans="1:50" ht="23.25" hidden="1" customHeight="1" x14ac:dyDescent="0.15">
      <c r="A113" s="494"/>
      <c r="B113" s="495"/>
      <c r="C113" s="495"/>
      <c r="D113" s="495"/>
      <c r="E113" s="495"/>
      <c r="F113" s="496"/>
      <c r="G113" s="160"/>
      <c r="H113" s="160"/>
      <c r="I113" s="160"/>
      <c r="J113" s="160"/>
      <c r="K113" s="160"/>
      <c r="L113" s="160"/>
      <c r="M113" s="160"/>
      <c r="N113" s="160"/>
      <c r="O113" s="160"/>
      <c r="P113" s="160"/>
      <c r="Q113" s="160"/>
      <c r="R113" s="160"/>
      <c r="S113" s="160"/>
      <c r="T113" s="160"/>
      <c r="U113" s="160"/>
      <c r="V113" s="160"/>
      <c r="W113" s="160"/>
      <c r="X113" s="231"/>
      <c r="Y113" s="480" t="s">
        <v>55</v>
      </c>
      <c r="Z113" s="481"/>
      <c r="AA113" s="482"/>
      <c r="AB113" s="474"/>
      <c r="AC113" s="475"/>
      <c r="AD113" s="476"/>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3"/>
      <c r="H114" s="163"/>
      <c r="I114" s="163"/>
      <c r="J114" s="163"/>
      <c r="K114" s="163"/>
      <c r="L114" s="163"/>
      <c r="M114" s="163"/>
      <c r="N114" s="163"/>
      <c r="O114" s="163"/>
      <c r="P114" s="163"/>
      <c r="Q114" s="163"/>
      <c r="R114" s="163"/>
      <c r="S114" s="163"/>
      <c r="T114" s="163"/>
      <c r="U114" s="163"/>
      <c r="V114" s="163"/>
      <c r="W114" s="163"/>
      <c r="X114" s="236"/>
      <c r="Y114" s="477" t="s">
        <v>56</v>
      </c>
      <c r="Z114" s="478"/>
      <c r="AA114" s="479"/>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357</v>
      </c>
      <c r="AF115" s="298"/>
      <c r="AG115" s="298"/>
      <c r="AH115" s="299"/>
      <c r="AI115" s="303" t="s">
        <v>363</v>
      </c>
      <c r="AJ115" s="298"/>
      <c r="AK115" s="298"/>
      <c r="AL115" s="299"/>
      <c r="AM115" s="303" t="s">
        <v>472</v>
      </c>
      <c r="AN115" s="298"/>
      <c r="AO115" s="298"/>
      <c r="AP115" s="299"/>
      <c r="AQ115" s="335" t="s">
        <v>542</v>
      </c>
      <c r="AR115" s="336"/>
      <c r="AS115" s="336"/>
      <c r="AT115" s="336"/>
      <c r="AU115" s="336"/>
      <c r="AV115" s="336"/>
      <c r="AW115" s="336"/>
      <c r="AX115" s="337"/>
    </row>
    <row r="116" spans="1:50" ht="23.25" customHeight="1" x14ac:dyDescent="0.15">
      <c r="A116" s="292"/>
      <c r="B116" s="293"/>
      <c r="C116" s="293"/>
      <c r="D116" s="293"/>
      <c r="E116" s="293"/>
      <c r="F116" s="294"/>
      <c r="G116" s="351" t="s">
        <v>565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566</v>
      </c>
      <c r="AC116" s="301"/>
      <c r="AD116" s="302"/>
      <c r="AE116" s="358" t="s">
        <v>561</v>
      </c>
      <c r="AF116" s="358"/>
      <c r="AG116" s="358"/>
      <c r="AH116" s="358"/>
      <c r="AI116" s="358">
        <v>5.6</v>
      </c>
      <c r="AJ116" s="358"/>
      <c r="AK116" s="358"/>
      <c r="AL116" s="358"/>
      <c r="AM116" s="358">
        <v>6.4</v>
      </c>
      <c r="AN116" s="358"/>
      <c r="AO116" s="358"/>
      <c r="AP116" s="358"/>
      <c r="AQ116" s="364" t="s">
        <v>617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567</v>
      </c>
      <c r="AC117" s="342"/>
      <c r="AD117" s="343"/>
      <c r="AE117" s="306" t="s">
        <v>568</v>
      </c>
      <c r="AF117" s="306"/>
      <c r="AG117" s="306"/>
      <c r="AH117" s="306"/>
      <c r="AI117" s="306" t="s">
        <v>569</v>
      </c>
      <c r="AJ117" s="306"/>
      <c r="AK117" s="306"/>
      <c r="AL117" s="306"/>
      <c r="AM117" s="306" t="s">
        <v>688</v>
      </c>
      <c r="AN117" s="306"/>
      <c r="AO117" s="306"/>
      <c r="AP117" s="306"/>
      <c r="AQ117" s="306" t="s">
        <v>617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357</v>
      </c>
      <c r="AF118" s="298"/>
      <c r="AG118" s="298"/>
      <c r="AH118" s="299"/>
      <c r="AI118" s="303" t="s">
        <v>363</v>
      </c>
      <c r="AJ118" s="298"/>
      <c r="AK118" s="298"/>
      <c r="AL118" s="299"/>
      <c r="AM118" s="303" t="s">
        <v>472</v>
      </c>
      <c r="AN118" s="298"/>
      <c r="AO118" s="298"/>
      <c r="AP118" s="299"/>
      <c r="AQ118" s="335" t="s">
        <v>542</v>
      </c>
      <c r="AR118" s="336"/>
      <c r="AS118" s="336"/>
      <c r="AT118" s="336"/>
      <c r="AU118" s="336"/>
      <c r="AV118" s="336"/>
      <c r="AW118" s="336"/>
      <c r="AX118" s="337"/>
    </row>
    <row r="119" spans="1:50" ht="23.25" hidden="1" customHeight="1" x14ac:dyDescent="0.15">
      <c r="A119" s="292"/>
      <c r="B119" s="293"/>
      <c r="C119" s="293"/>
      <c r="D119" s="293"/>
      <c r="E119" s="293"/>
      <c r="F119" s="294"/>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357</v>
      </c>
      <c r="AF121" s="298"/>
      <c r="AG121" s="298"/>
      <c r="AH121" s="299"/>
      <c r="AI121" s="303" t="s">
        <v>363</v>
      </c>
      <c r="AJ121" s="298"/>
      <c r="AK121" s="298"/>
      <c r="AL121" s="299"/>
      <c r="AM121" s="303" t="s">
        <v>472</v>
      </c>
      <c r="AN121" s="298"/>
      <c r="AO121" s="298"/>
      <c r="AP121" s="299"/>
      <c r="AQ121" s="335" t="s">
        <v>542</v>
      </c>
      <c r="AR121" s="336"/>
      <c r="AS121" s="336"/>
      <c r="AT121" s="336"/>
      <c r="AU121" s="336"/>
      <c r="AV121" s="336"/>
      <c r="AW121" s="336"/>
      <c r="AX121" s="337"/>
    </row>
    <row r="122" spans="1:50" ht="23.25" hidden="1" customHeight="1" x14ac:dyDescent="0.15">
      <c r="A122" s="292"/>
      <c r="B122" s="293"/>
      <c r="C122" s="293"/>
      <c r="D122" s="293"/>
      <c r="E122" s="293"/>
      <c r="F122" s="294"/>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357</v>
      </c>
      <c r="AF124" s="298"/>
      <c r="AG124" s="298"/>
      <c r="AH124" s="299"/>
      <c r="AI124" s="303" t="s">
        <v>363</v>
      </c>
      <c r="AJ124" s="298"/>
      <c r="AK124" s="298"/>
      <c r="AL124" s="299"/>
      <c r="AM124" s="303" t="s">
        <v>472</v>
      </c>
      <c r="AN124" s="298"/>
      <c r="AO124" s="298"/>
      <c r="AP124" s="299"/>
      <c r="AQ124" s="335" t="s">
        <v>542</v>
      </c>
      <c r="AR124" s="336"/>
      <c r="AS124" s="336"/>
      <c r="AT124" s="336"/>
      <c r="AU124" s="336"/>
      <c r="AV124" s="336"/>
      <c r="AW124" s="336"/>
      <c r="AX124" s="337"/>
    </row>
    <row r="125" spans="1:50" ht="23.25" hidden="1" customHeight="1" x14ac:dyDescent="0.15">
      <c r="A125" s="292"/>
      <c r="B125" s="293"/>
      <c r="C125" s="293"/>
      <c r="D125" s="293"/>
      <c r="E125" s="293"/>
      <c r="F125" s="294"/>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542</v>
      </c>
      <c r="AR127" s="336"/>
      <c r="AS127" s="336"/>
      <c r="AT127" s="336"/>
      <c r="AU127" s="336"/>
      <c r="AV127" s="336"/>
      <c r="AW127" s="336"/>
      <c r="AX127" s="337"/>
    </row>
    <row r="128" spans="1:50" ht="23.25" hidden="1" customHeight="1" x14ac:dyDescent="0.15">
      <c r="A128" s="292"/>
      <c r="B128" s="293"/>
      <c r="C128" s="293"/>
      <c r="D128" s="293"/>
      <c r="E128" s="293"/>
      <c r="F128" s="294"/>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369</v>
      </c>
      <c r="B130" s="998"/>
      <c r="C130" s="997" t="s">
        <v>366</v>
      </c>
      <c r="D130" s="998"/>
      <c r="E130" s="308" t="s">
        <v>399</v>
      </c>
      <c r="F130" s="309"/>
      <c r="G130" s="310" t="s">
        <v>570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398</v>
      </c>
      <c r="F131" s="239"/>
      <c r="G131" s="235" t="s">
        <v>571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1001"/>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617</v>
      </c>
      <c r="AR133" s="271"/>
      <c r="AS133" s="136" t="s">
        <v>356</v>
      </c>
      <c r="AT133" s="171"/>
      <c r="AU133" s="135" t="s">
        <v>617</v>
      </c>
      <c r="AV133" s="135"/>
      <c r="AW133" s="136" t="s">
        <v>300</v>
      </c>
      <c r="AX133" s="137"/>
    </row>
    <row r="134" spans="1:50" ht="39.75" customHeight="1" x14ac:dyDescent="0.15">
      <c r="A134" s="1001"/>
      <c r="B134" s="252"/>
      <c r="C134" s="251"/>
      <c r="D134" s="252"/>
      <c r="E134" s="251"/>
      <c r="F134" s="314"/>
      <c r="G134" s="230" t="s">
        <v>572</v>
      </c>
      <c r="H134" s="160"/>
      <c r="I134" s="160"/>
      <c r="J134" s="160"/>
      <c r="K134" s="160"/>
      <c r="L134" s="160"/>
      <c r="M134" s="160"/>
      <c r="N134" s="160"/>
      <c r="O134" s="160"/>
      <c r="P134" s="160"/>
      <c r="Q134" s="160"/>
      <c r="R134" s="160"/>
      <c r="S134" s="160"/>
      <c r="T134" s="160"/>
      <c r="U134" s="160"/>
      <c r="V134" s="160"/>
      <c r="W134" s="160"/>
      <c r="X134" s="231"/>
      <c r="Y134" s="129" t="s">
        <v>379</v>
      </c>
      <c r="Z134" s="130"/>
      <c r="AA134" s="131"/>
      <c r="AB134" s="281" t="s">
        <v>563</v>
      </c>
      <c r="AC134" s="221"/>
      <c r="AD134" s="221"/>
      <c r="AE134" s="266" t="s">
        <v>573</v>
      </c>
      <c r="AF134" s="103"/>
      <c r="AG134" s="103"/>
      <c r="AH134" s="103"/>
      <c r="AI134" s="266">
        <v>11</v>
      </c>
      <c r="AJ134" s="103"/>
      <c r="AK134" s="103"/>
      <c r="AL134" s="103"/>
      <c r="AM134" s="266">
        <v>14</v>
      </c>
      <c r="AN134" s="103"/>
      <c r="AO134" s="103"/>
      <c r="AP134" s="103"/>
      <c r="AQ134" s="266" t="s">
        <v>617</v>
      </c>
      <c r="AR134" s="103"/>
      <c r="AS134" s="103"/>
      <c r="AT134" s="103"/>
      <c r="AU134" s="266" t="s">
        <v>617</v>
      </c>
      <c r="AV134" s="103"/>
      <c r="AW134" s="103"/>
      <c r="AX134" s="222"/>
    </row>
    <row r="135" spans="1:50" ht="39.75" customHeight="1" x14ac:dyDescent="0.15">
      <c r="A135" s="1001"/>
      <c r="B135" s="252"/>
      <c r="C135" s="251"/>
      <c r="D135" s="252"/>
      <c r="E135" s="251"/>
      <c r="F135" s="314"/>
      <c r="G135" s="235"/>
      <c r="H135" s="163"/>
      <c r="I135" s="163"/>
      <c r="J135" s="163"/>
      <c r="K135" s="163"/>
      <c r="L135" s="163"/>
      <c r="M135" s="163"/>
      <c r="N135" s="163"/>
      <c r="O135" s="163"/>
      <c r="P135" s="163"/>
      <c r="Q135" s="163"/>
      <c r="R135" s="163"/>
      <c r="S135" s="163"/>
      <c r="T135" s="163"/>
      <c r="U135" s="163"/>
      <c r="V135" s="163"/>
      <c r="W135" s="163"/>
      <c r="X135" s="236"/>
      <c r="Y135" s="226" t="s">
        <v>54</v>
      </c>
      <c r="Z135" s="119"/>
      <c r="AA135" s="120"/>
      <c r="AB135" s="286" t="s">
        <v>563</v>
      </c>
      <c r="AC135" s="132"/>
      <c r="AD135" s="132"/>
      <c r="AE135" s="266" t="s">
        <v>573</v>
      </c>
      <c r="AF135" s="103"/>
      <c r="AG135" s="103"/>
      <c r="AH135" s="103"/>
      <c r="AI135" s="266">
        <v>10</v>
      </c>
      <c r="AJ135" s="103"/>
      <c r="AK135" s="103"/>
      <c r="AL135" s="103"/>
      <c r="AM135" s="266">
        <v>10</v>
      </c>
      <c r="AN135" s="103"/>
      <c r="AO135" s="103"/>
      <c r="AP135" s="103"/>
      <c r="AQ135" s="266" t="s">
        <v>617</v>
      </c>
      <c r="AR135" s="103"/>
      <c r="AS135" s="103"/>
      <c r="AT135" s="103"/>
      <c r="AU135" s="266" t="s">
        <v>617</v>
      </c>
      <c r="AV135" s="103"/>
      <c r="AW135" s="103"/>
      <c r="AX135" s="222"/>
    </row>
    <row r="136" spans="1:50" ht="18.75" hidden="1" customHeight="1" x14ac:dyDescent="0.15">
      <c r="A136" s="1001"/>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hidden="1" customHeight="1" x14ac:dyDescent="0.15">
      <c r="A137" s="1001"/>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c r="AR137" s="271"/>
      <c r="AS137" s="136" t="s">
        <v>356</v>
      </c>
      <c r="AT137" s="171"/>
      <c r="AU137" s="135"/>
      <c r="AV137" s="135"/>
      <c r="AW137" s="136" t="s">
        <v>300</v>
      </c>
      <c r="AX137" s="137"/>
    </row>
    <row r="138" spans="1:50" ht="39.75" hidden="1" customHeight="1" x14ac:dyDescent="0.15">
      <c r="A138" s="1001"/>
      <c r="B138" s="252"/>
      <c r="C138" s="251"/>
      <c r="D138" s="252"/>
      <c r="E138" s="251"/>
      <c r="F138" s="314"/>
      <c r="G138" s="230"/>
      <c r="H138" s="160"/>
      <c r="I138" s="160"/>
      <c r="J138" s="160"/>
      <c r="K138" s="160"/>
      <c r="L138" s="160"/>
      <c r="M138" s="160"/>
      <c r="N138" s="160"/>
      <c r="O138" s="160"/>
      <c r="P138" s="160"/>
      <c r="Q138" s="160"/>
      <c r="R138" s="160"/>
      <c r="S138" s="160"/>
      <c r="T138" s="160"/>
      <c r="U138" s="160"/>
      <c r="V138" s="160"/>
      <c r="W138" s="160"/>
      <c r="X138" s="231"/>
      <c r="Y138" s="129" t="s">
        <v>379</v>
      </c>
      <c r="Z138" s="130"/>
      <c r="AA138" s="131"/>
      <c r="AB138" s="281"/>
      <c r="AC138" s="221"/>
      <c r="AD138" s="221"/>
      <c r="AE138" s="266"/>
      <c r="AF138" s="103"/>
      <c r="AG138" s="103"/>
      <c r="AH138" s="103"/>
      <c r="AI138" s="266"/>
      <c r="AJ138" s="103"/>
      <c r="AK138" s="103"/>
      <c r="AL138" s="103"/>
      <c r="AM138" s="266"/>
      <c r="AN138" s="103"/>
      <c r="AO138" s="103"/>
      <c r="AP138" s="103"/>
      <c r="AQ138" s="266"/>
      <c r="AR138" s="103"/>
      <c r="AS138" s="103"/>
      <c r="AT138" s="103"/>
      <c r="AU138" s="266"/>
      <c r="AV138" s="103"/>
      <c r="AW138" s="103"/>
      <c r="AX138" s="222"/>
    </row>
    <row r="139" spans="1:50" ht="39.75" hidden="1" customHeight="1" x14ac:dyDescent="0.15">
      <c r="A139" s="1001"/>
      <c r="B139" s="252"/>
      <c r="C139" s="251"/>
      <c r="D139" s="252"/>
      <c r="E139" s="251"/>
      <c r="F139" s="314"/>
      <c r="G139" s="235"/>
      <c r="H139" s="163"/>
      <c r="I139" s="163"/>
      <c r="J139" s="163"/>
      <c r="K139" s="163"/>
      <c r="L139" s="163"/>
      <c r="M139" s="163"/>
      <c r="N139" s="163"/>
      <c r="O139" s="163"/>
      <c r="P139" s="163"/>
      <c r="Q139" s="163"/>
      <c r="R139" s="163"/>
      <c r="S139" s="163"/>
      <c r="T139" s="163"/>
      <c r="U139" s="163"/>
      <c r="V139" s="163"/>
      <c r="W139" s="163"/>
      <c r="X139" s="236"/>
      <c r="Y139" s="226" t="s">
        <v>54</v>
      </c>
      <c r="Z139" s="119"/>
      <c r="AA139" s="120"/>
      <c r="AB139" s="286"/>
      <c r="AC139" s="132"/>
      <c r="AD139" s="132"/>
      <c r="AE139" s="266"/>
      <c r="AF139" s="103"/>
      <c r="AG139" s="103"/>
      <c r="AH139" s="103"/>
      <c r="AI139" s="266"/>
      <c r="AJ139" s="103"/>
      <c r="AK139" s="103"/>
      <c r="AL139" s="103"/>
      <c r="AM139" s="266"/>
      <c r="AN139" s="103"/>
      <c r="AO139" s="103"/>
      <c r="AP139" s="103"/>
      <c r="AQ139" s="266"/>
      <c r="AR139" s="103"/>
      <c r="AS139" s="103"/>
      <c r="AT139" s="103"/>
      <c r="AU139" s="266"/>
      <c r="AV139" s="103"/>
      <c r="AW139" s="103"/>
      <c r="AX139" s="222"/>
    </row>
    <row r="140" spans="1:50" ht="18.75" hidden="1" customHeight="1" x14ac:dyDescent="0.15">
      <c r="A140" s="1001"/>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1001"/>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1001"/>
      <c r="B142" s="252"/>
      <c r="C142" s="251"/>
      <c r="D142" s="252"/>
      <c r="E142" s="251"/>
      <c r="F142" s="314"/>
      <c r="G142" s="230"/>
      <c r="H142" s="160"/>
      <c r="I142" s="160"/>
      <c r="J142" s="160"/>
      <c r="K142" s="160"/>
      <c r="L142" s="160"/>
      <c r="M142" s="160"/>
      <c r="N142" s="160"/>
      <c r="O142" s="160"/>
      <c r="P142" s="160"/>
      <c r="Q142" s="160"/>
      <c r="R142" s="160"/>
      <c r="S142" s="160"/>
      <c r="T142" s="160"/>
      <c r="U142" s="160"/>
      <c r="V142" s="160"/>
      <c r="W142" s="160"/>
      <c r="X142" s="231"/>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2"/>
    </row>
    <row r="143" spans="1:50" ht="39.75" hidden="1" customHeight="1" x14ac:dyDescent="0.15">
      <c r="A143" s="1001"/>
      <c r="B143" s="252"/>
      <c r="C143" s="251"/>
      <c r="D143" s="252"/>
      <c r="E143" s="251"/>
      <c r="F143" s="314"/>
      <c r="G143" s="235"/>
      <c r="H143" s="163"/>
      <c r="I143" s="163"/>
      <c r="J143" s="163"/>
      <c r="K143" s="163"/>
      <c r="L143" s="163"/>
      <c r="M143" s="163"/>
      <c r="N143" s="163"/>
      <c r="O143" s="163"/>
      <c r="P143" s="163"/>
      <c r="Q143" s="163"/>
      <c r="R143" s="163"/>
      <c r="S143" s="163"/>
      <c r="T143" s="163"/>
      <c r="U143" s="163"/>
      <c r="V143" s="163"/>
      <c r="W143" s="163"/>
      <c r="X143" s="236"/>
      <c r="Y143" s="22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2"/>
    </row>
    <row r="144" spans="1:50" ht="18.75" hidden="1" customHeight="1" x14ac:dyDescent="0.15">
      <c r="A144" s="1001"/>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1001"/>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1001"/>
      <c r="B146" s="252"/>
      <c r="C146" s="251"/>
      <c r="D146" s="252"/>
      <c r="E146" s="251"/>
      <c r="F146" s="314"/>
      <c r="G146" s="230"/>
      <c r="H146" s="160"/>
      <c r="I146" s="160"/>
      <c r="J146" s="160"/>
      <c r="K146" s="160"/>
      <c r="L146" s="160"/>
      <c r="M146" s="160"/>
      <c r="N146" s="160"/>
      <c r="O146" s="160"/>
      <c r="P146" s="160"/>
      <c r="Q146" s="160"/>
      <c r="R146" s="160"/>
      <c r="S146" s="160"/>
      <c r="T146" s="160"/>
      <c r="U146" s="160"/>
      <c r="V146" s="160"/>
      <c r="W146" s="160"/>
      <c r="X146" s="231"/>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2"/>
    </row>
    <row r="147" spans="1:50" ht="39.75" hidden="1" customHeight="1" x14ac:dyDescent="0.15">
      <c r="A147" s="1001"/>
      <c r="B147" s="252"/>
      <c r="C147" s="251"/>
      <c r="D147" s="252"/>
      <c r="E147" s="251"/>
      <c r="F147" s="314"/>
      <c r="G147" s="235"/>
      <c r="H147" s="163"/>
      <c r="I147" s="163"/>
      <c r="J147" s="163"/>
      <c r="K147" s="163"/>
      <c r="L147" s="163"/>
      <c r="M147" s="163"/>
      <c r="N147" s="163"/>
      <c r="O147" s="163"/>
      <c r="P147" s="163"/>
      <c r="Q147" s="163"/>
      <c r="R147" s="163"/>
      <c r="S147" s="163"/>
      <c r="T147" s="163"/>
      <c r="U147" s="163"/>
      <c r="V147" s="163"/>
      <c r="W147" s="163"/>
      <c r="X147" s="236"/>
      <c r="Y147" s="22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2"/>
    </row>
    <row r="148" spans="1:50" ht="18.75" hidden="1" customHeight="1" x14ac:dyDescent="0.15">
      <c r="A148" s="1001"/>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1"/>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1001"/>
      <c r="B150" s="252"/>
      <c r="C150" s="251"/>
      <c r="D150" s="252"/>
      <c r="E150" s="251"/>
      <c r="F150" s="314"/>
      <c r="G150" s="230"/>
      <c r="H150" s="160"/>
      <c r="I150" s="160"/>
      <c r="J150" s="160"/>
      <c r="K150" s="160"/>
      <c r="L150" s="160"/>
      <c r="M150" s="160"/>
      <c r="N150" s="160"/>
      <c r="O150" s="160"/>
      <c r="P150" s="160"/>
      <c r="Q150" s="160"/>
      <c r="R150" s="160"/>
      <c r="S150" s="160"/>
      <c r="T150" s="160"/>
      <c r="U150" s="160"/>
      <c r="V150" s="160"/>
      <c r="W150" s="160"/>
      <c r="X150" s="231"/>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2"/>
    </row>
    <row r="151" spans="1:50" ht="39.75" hidden="1" customHeight="1" x14ac:dyDescent="0.15">
      <c r="A151" s="1001"/>
      <c r="B151" s="252"/>
      <c r="C151" s="251"/>
      <c r="D151" s="252"/>
      <c r="E151" s="251"/>
      <c r="F151" s="314"/>
      <c r="G151" s="235"/>
      <c r="H151" s="163"/>
      <c r="I151" s="163"/>
      <c r="J151" s="163"/>
      <c r="K151" s="163"/>
      <c r="L151" s="163"/>
      <c r="M151" s="163"/>
      <c r="N151" s="163"/>
      <c r="O151" s="163"/>
      <c r="P151" s="163"/>
      <c r="Q151" s="163"/>
      <c r="R151" s="163"/>
      <c r="S151" s="163"/>
      <c r="T151" s="163"/>
      <c r="U151" s="163"/>
      <c r="V151" s="163"/>
      <c r="W151" s="163"/>
      <c r="X151" s="236"/>
      <c r="Y151" s="22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2"/>
    </row>
    <row r="152" spans="1:50" ht="22.5" customHeight="1" x14ac:dyDescent="0.15">
      <c r="A152" s="1001"/>
      <c r="B152" s="252"/>
      <c r="C152" s="251"/>
      <c r="D152" s="252"/>
      <c r="E152" s="251"/>
      <c r="F152" s="314"/>
      <c r="G152" s="272"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87"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0"/>
    </row>
    <row r="153" spans="1:50" ht="22.5" customHeight="1" x14ac:dyDescent="0.15">
      <c r="A153" s="1001"/>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x14ac:dyDescent="0.15">
      <c r="A154" s="1001"/>
      <c r="B154" s="252"/>
      <c r="C154" s="251"/>
      <c r="D154" s="252"/>
      <c r="E154" s="251"/>
      <c r="F154" s="314"/>
      <c r="G154" s="230" t="s">
        <v>575</v>
      </c>
      <c r="H154" s="160"/>
      <c r="I154" s="160"/>
      <c r="J154" s="160"/>
      <c r="K154" s="160"/>
      <c r="L154" s="160"/>
      <c r="M154" s="160"/>
      <c r="N154" s="160"/>
      <c r="O154" s="160"/>
      <c r="P154" s="231"/>
      <c r="Q154" s="159" t="s">
        <v>575</v>
      </c>
      <c r="R154" s="160"/>
      <c r="S154" s="160"/>
      <c r="T154" s="160"/>
      <c r="U154" s="160"/>
      <c r="V154" s="160"/>
      <c r="W154" s="160"/>
      <c r="X154" s="160"/>
      <c r="Y154" s="160"/>
      <c r="Z154" s="160"/>
      <c r="AA154" s="930"/>
      <c r="AB154" s="255" t="s">
        <v>575</v>
      </c>
      <c r="AC154" s="256"/>
      <c r="AD154" s="256"/>
      <c r="AE154" s="261" t="s">
        <v>576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1"/>
      <c r="B155" s="252"/>
      <c r="C155" s="251"/>
      <c r="D155" s="252"/>
      <c r="E155" s="251"/>
      <c r="F155" s="314"/>
      <c r="G155" s="232"/>
      <c r="H155" s="233"/>
      <c r="I155" s="233"/>
      <c r="J155" s="233"/>
      <c r="K155" s="233"/>
      <c r="L155" s="233"/>
      <c r="M155" s="233"/>
      <c r="N155" s="233"/>
      <c r="O155" s="233"/>
      <c r="P155" s="234"/>
      <c r="Q155" s="432"/>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1"/>
      <c r="B156" s="252"/>
      <c r="C156" s="251"/>
      <c r="D156" s="252"/>
      <c r="E156" s="251"/>
      <c r="F156" s="314"/>
      <c r="G156" s="232"/>
      <c r="H156" s="233"/>
      <c r="I156" s="233"/>
      <c r="J156" s="233"/>
      <c r="K156" s="233"/>
      <c r="L156" s="233"/>
      <c r="M156" s="233"/>
      <c r="N156" s="233"/>
      <c r="O156" s="233"/>
      <c r="P156" s="234"/>
      <c r="Q156" s="432"/>
      <c r="R156" s="233"/>
      <c r="S156" s="233"/>
      <c r="T156" s="233"/>
      <c r="U156" s="233"/>
      <c r="V156" s="233"/>
      <c r="W156" s="233"/>
      <c r="X156" s="233"/>
      <c r="Y156" s="233"/>
      <c r="Z156" s="233"/>
      <c r="AA156" s="931"/>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1"/>
      <c r="B157" s="252"/>
      <c r="C157" s="251"/>
      <c r="D157" s="252"/>
      <c r="E157" s="251"/>
      <c r="F157" s="314"/>
      <c r="G157" s="232"/>
      <c r="H157" s="233"/>
      <c r="I157" s="233"/>
      <c r="J157" s="233"/>
      <c r="K157" s="233"/>
      <c r="L157" s="233"/>
      <c r="M157" s="233"/>
      <c r="N157" s="233"/>
      <c r="O157" s="233"/>
      <c r="P157" s="234"/>
      <c r="Q157" s="432"/>
      <c r="R157" s="233"/>
      <c r="S157" s="233"/>
      <c r="T157" s="233"/>
      <c r="U157" s="233"/>
      <c r="V157" s="233"/>
      <c r="W157" s="233"/>
      <c r="X157" s="233"/>
      <c r="Y157" s="233"/>
      <c r="Z157" s="233"/>
      <c r="AA157" s="931"/>
      <c r="AB157" s="257"/>
      <c r="AC157" s="258"/>
      <c r="AD157" s="258"/>
      <c r="AE157" s="159" t="s">
        <v>575</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1001"/>
      <c r="B158" s="252"/>
      <c r="C158" s="251"/>
      <c r="D158" s="252"/>
      <c r="E158" s="251"/>
      <c r="F158" s="314"/>
      <c r="G158" s="235"/>
      <c r="H158" s="163"/>
      <c r="I158" s="163"/>
      <c r="J158" s="163"/>
      <c r="K158" s="163"/>
      <c r="L158" s="163"/>
      <c r="M158" s="163"/>
      <c r="N158" s="163"/>
      <c r="O158" s="163"/>
      <c r="P158" s="236"/>
      <c r="Q158" s="162"/>
      <c r="R158" s="163"/>
      <c r="S158" s="163"/>
      <c r="T158" s="163"/>
      <c r="U158" s="163"/>
      <c r="V158" s="163"/>
      <c r="W158" s="163"/>
      <c r="X158" s="163"/>
      <c r="Y158" s="163"/>
      <c r="Z158" s="163"/>
      <c r="AA158" s="932"/>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1"/>
      <c r="B159" s="252"/>
      <c r="C159" s="251"/>
      <c r="D159" s="252"/>
      <c r="E159" s="251"/>
      <c r="F159" s="314"/>
      <c r="G159" s="272"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87" t="s">
        <v>477</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1"/>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0"/>
      <c r="I161" s="160"/>
      <c r="J161" s="160"/>
      <c r="K161" s="160"/>
      <c r="L161" s="160"/>
      <c r="M161" s="160"/>
      <c r="N161" s="160"/>
      <c r="O161" s="160"/>
      <c r="P161" s="231"/>
      <c r="Q161" s="159"/>
      <c r="R161" s="160"/>
      <c r="S161" s="160"/>
      <c r="T161" s="160"/>
      <c r="U161" s="160"/>
      <c r="V161" s="160"/>
      <c r="W161" s="160"/>
      <c r="X161" s="160"/>
      <c r="Y161" s="160"/>
      <c r="Z161" s="160"/>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32"/>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32"/>
      <c r="R163" s="233"/>
      <c r="S163" s="233"/>
      <c r="T163" s="233"/>
      <c r="U163" s="233"/>
      <c r="V163" s="233"/>
      <c r="W163" s="233"/>
      <c r="X163" s="233"/>
      <c r="Y163" s="233"/>
      <c r="Z163" s="233"/>
      <c r="AA163" s="931"/>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32"/>
      <c r="R164" s="233"/>
      <c r="S164" s="233"/>
      <c r="T164" s="233"/>
      <c r="U164" s="233"/>
      <c r="V164" s="233"/>
      <c r="W164" s="233"/>
      <c r="X164" s="233"/>
      <c r="Y164" s="233"/>
      <c r="Z164" s="233"/>
      <c r="AA164" s="931"/>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1"/>
      <c r="B165" s="252"/>
      <c r="C165" s="251"/>
      <c r="D165" s="252"/>
      <c r="E165" s="251"/>
      <c r="F165" s="314"/>
      <c r="G165" s="235"/>
      <c r="H165" s="163"/>
      <c r="I165" s="163"/>
      <c r="J165" s="163"/>
      <c r="K165" s="163"/>
      <c r="L165" s="163"/>
      <c r="M165" s="163"/>
      <c r="N165" s="163"/>
      <c r="O165" s="163"/>
      <c r="P165" s="236"/>
      <c r="Q165" s="162"/>
      <c r="R165" s="163"/>
      <c r="S165" s="163"/>
      <c r="T165" s="163"/>
      <c r="U165" s="163"/>
      <c r="V165" s="163"/>
      <c r="W165" s="163"/>
      <c r="X165" s="163"/>
      <c r="Y165" s="163"/>
      <c r="Z165" s="163"/>
      <c r="AA165" s="932"/>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1"/>
      <c r="B166" s="252"/>
      <c r="C166" s="251"/>
      <c r="D166" s="252"/>
      <c r="E166" s="251"/>
      <c r="F166" s="314"/>
      <c r="G166" s="272"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87" t="s">
        <v>477</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1"/>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0"/>
      <c r="I168" s="160"/>
      <c r="J168" s="160"/>
      <c r="K168" s="160"/>
      <c r="L168" s="160"/>
      <c r="M168" s="160"/>
      <c r="N168" s="160"/>
      <c r="O168" s="160"/>
      <c r="P168" s="231"/>
      <c r="Q168" s="159"/>
      <c r="R168" s="160"/>
      <c r="S168" s="160"/>
      <c r="T168" s="160"/>
      <c r="U168" s="160"/>
      <c r="V168" s="160"/>
      <c r="W168" s="160"/>
      <c r="X168" s="160"/>
      <c r="Y168" s="160"/>
      <c r="Z168" s="160"/>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32"/>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32"/>
      <c r="R170" s="233"/>
      <c r="S170" s="233"/>
      <c r="T170" s="233"/>
      <c r="U170" s="233"/>
      <c r="V170" s="233"/>
      <c r="W170" s="233"/>
      <c r="X170" s="233"/>
      <c r="Y170" s="233"/>
      <c r="Z170" s="233"/>
      <c r="AA170" s="931"/>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32"/>
      <c r="R171" s="233"/>
      <c r="S171" s="233"/>
      <c r="T171" s="233"/>
      <c r="U171" s="233"/>
      <c r="V171" s="233"/>
      <c r="W171" s="233"/>
      <c r="X171" s="233"/>
      <c r="Y171" s="233"/>
      <c r="Z171" s="233"/>
      <c r="AA171" s="931"/>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1"/>
      <c r="B172" s="252"/>
      <c r="C172" s="251"/>
      <c r="D172" s="252"/>
      <c r="E172" s="251"/>
      <c r="F172" s="314"/>
      <c r="G172" s="235"/>
      <c r="H172" s="163"/>
      <c r="I172" s="163"/>
      <c r="J172" s="163"/>
      <c r="K172" s="163"/>
      <c r="L172" s="163"/>
      <c r="M172" s="163"/>
      <c r="N172" s="163"/>
      <c r="O172" s="163"/>
      <c r="P172" s="236"/>
      <c r="Q172" s="162"/>
      <c r="R172" s="163"/>
      <c r="S172" s="163"/>
      <c r="T172" s="163"/>
      <c r="U172" s="163"/>
      <c r="V172" s="163"/>
      <c r="W172" s="163"/>
      <c r="X172" s="163"/>
      <c r="Y172" s="163"/>
      <c r="Z172" s="163"/>
      <c r="AA172" s="932"/>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1"/>
      <c r="B173" s="252"/>
      <c r="C173" s="251"/>
      <c r="D173" s="252"/>
      <c r="E173" s="251"/>
      <c r="F173" s="314"/>
      <c r="G173" s="272"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87" t="s">
        <v>477</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1"/>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0"/>
      <c r="I175" s="160"/>
      <c r="J175" s="160"/>
      <c r="K175" s="160"/>
      <c r="L175" s="160"/>
      <c r="M175" s="160"/>
      <c r="N175" s="160"/>
      <c r="O175" s="160"/>
      <c r="P175" s="231"/>
      <c r="Q175" s="159"/>
      <c r="R175" s="160"/>
      <c r="S175" s="160"/>
      <c r="T175" s="160"/>
      <c r="U175" s="160"/>
      <c r="V175" s="160"/>
      <c r="W175" s="160"/>
      <c r="X175" s="160"/>
      <c r="Y175" s="160"/>
      <c r="Z175" s="160"/>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32"/>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32"/>
      <c r="R177" s="233"/>
      <c r="S177" s="233"/>
      <c r="T177" s="233"/>
      <c r="U177" s="233"/>
      <c r="V177" s="233"/>
      <c r="W177" s="233"/>
      <c r="X177" s="233"/>
      <c r="Y177" s="233"/>
      <c r="Z177" s="233"/>
      <c r="AA177" s="931"/>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32"/>
      <c r="R178" s="233"/>
      <c r="S178" s="233"/>
      <c r="T178" s="233"/>
      <c r="U178" s="233"/>
      <c r="V178" s="233"/>
      <c r="W178" s="233"/>
      <c r="X178" s="233"/>
      <c r="Y178" s="233"/>
      <c r="Z178" s="233"/>
      <c r="AA178" s="931"/>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1"/>
      <c r="B179" s="252"/>
      <c r="C179" s="251"/>
      <c r="D179" s="252"/>
      <c r="E179" s="251"/>
      <c r="F179" s="314"/>
      <c r="G179" s="235"/>
      <c r="H179" s="163"/>
      <c r="I179" s="163"/>
      <c r="J179" s="163"/>
      <c r="K179" s="163"/>
      <c r="L179" s="163"/>
      <c r="M179" s="163"/>
      <c r="N179" s="163"/>
      <c r="O179" s="163"/>
      <c r="P179" s="236"/>
      <c r="Q179" s="162"/>
      <c r="R179" s="163"/>
      <c r="S179" s="163"/>
      <c r="T179" s="163"/>
      <c r="U179" s="163"/>
      <c r="V179" s="163"/>
      <c r="W179" s="163"/>
      <c r="X179" s="163"/>
      <c r="Y179" s="163"/>
      <c r="Z179" s="163"/>
      <c r="AA179" s="932"/>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1"/>
      <c r="B180" s="252"/>
      <c r="C180" s="251"/>
      <c r="D180" s="252"/>
      <c r="E180" s="251"/>
      <c r="F180" s="314"/>
      <c r="G180" s="272"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87" t="s">
        <v>477</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1"/>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0"/>
      <c r="I182" s="160"/>
      <c r="J182" s="160"/>
      <c r="K182" s="160"/>
      <c r="L182" s="160"/>
      <c r="M182" s="160"/>
      <c r="N182" s="160"/>
      <c r="O182" s="160"/>
      <c r="P182" s="231"/>
      <c r="Q182" s="159"/>
      <c r="R182" s="160"/>
      <c r="S182" s="160"/>
      <c r="T182" s="160"/>
      <c r="U182" s="160"/>
      <c r="V182" s="160"/>
      <c r="W182" s="160"/>
      <c r="X182" s="160"/>
      <c r="Y182" s="160"/>
      <c r="Z182" s="160"/>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32"/>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32"/>
      <c r="R184" s="233"/>
      <c r="S184" s="233"/>
      <c r="T184" s="233"/>
      <c r="U184" s="233"/>
      <c r="V184" s="233"/>
      <c r="W184" s="233"/>
      <c r="X184" s="233"/>
      <c r="Y184" s="233"/>
      <c r="Z184" s="233"/>
      <c r="AA184" s="931"/>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32"/>
      <c r="R185" s="233"/>
      <c r="S185" s="233"/>
      <c r="T185" s="233"/>
      <c r="U185" s="233"/>
      <c r="V185" s="233"/>
      <c r="W185" s="233"/>
      <c r="X185" s="233"/>
      <c r="Y185" s="233"/>
      <c r="Z185" s="233"/>
      <c r="AA185" s="931"/>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1"/>
      <c r="B186" s="252"/>
      <c r="C186" s="251"/>
      <c r="D186" s="252"/>
      <c r="E186" s="315"/>
      <c r="F186" s="316"/>
      <c r="G186" s="235"/>
      <c r="H186" s="163"/>
      <c r="I186" s="163"/>
      <c r="J186" s="163"/>
      <c r="K186" s="163"/>
      <c r="L186" s="163"/>
      <c r="M186" s="163"/>
      <c r="N186" s="163"/>
      <c r="O186" s="163"/>
      <c r="P186" s="236"/>
      <c r="Q186" s="162"/>
      <c r="R186" s="163"/>
      <c r="S186" s="163"/>
      <c r="T186" s="163"/>
      <c r="U186" s="163"/>
      <c r="V186" s="163"/>
      <c r="W186" s="163"/>
      <c r="X186" s="163"/>
      <c r="Y186" s="163"/>
      <c r="Z186" s="163"/>
      <c r="AA186" s="932"/>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1"/>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52.5" customHeight="1" x14ac:dyDescent="0.15">
      <c r="A188" s="1001"/>
      <c r="B188" s="252"/>
      <c r="C188" s="251"/>
      <c r="D188" s="252"/>
      <c r="E188" s="159" t="s">
        <v>577</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1"/>
      <c r="B189" s="252"/>
      <c r="C189" s="251"/>
      <c r="D189" s="252"/>
      <c r="E189" s="43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3"/>
    </row>
    <row r="190" spans="1:50" ht="45" hidden="1" customHeight="1" x14ac:dyDescent="0.15">
      <c r="A190" s="1001"/>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1"/>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1001"/>
      <c r="B194" s="252"/>
      <c r="C194" s="251"/>
      <c r="D194" s="252"/>
      <c r="E194" s="251"/>
      <c r="F194" s="314"/>
      <c r="G194" s="230"/>
      <c r="H194" s="160"/>
      <c r="I194" s="160"/>
      <c r="J194" s="160"/>
      <c r="K194" s="160"/>
      <c r="L194" s="160"/>
      <c r="M194" s="160"/>
      <c r="N194" s="160"/>
      <c r="O194" s="160"/>
      <c r="P194" s="160"/>
      <c r="Q194" s="160"/>
      <c r="R194" s="160"/>
      <c r="S194" s="160"/>
      <c r="T194" s="160"/>
      <c r="U194" s="160"/>
      <c r="V194" s="160"/>
      <c r="W194" s="160"/>
      <c r="X194" s="231"/>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2"/>
    </row>
    <row r="195" spans="1:50" ht="39.75" hidden="1" customHeight="1" x14ac:dyDescent="0.15">
      <c r="A195" s="1001"/>
      <c r="B195" s="252"/>
      <c r="C195" s="251"/>
      <c r="D195" s="252"/>
      <c r="E195" s="251"/>
      <c r="F195" s="314"/>
      <c r="G195" s="235"/>
      <c r="H195" s="163"/>
      <c r="I195" s="163"/>
      <c r="J195" s="163"/>
      <c r="K195" s="163"/>
      <c r="L195" s="163"/>
      <c r="M195" s="163"/>
      <c r="N195" s="163"/>
      <c r="O195" s="163"/>
      <c r="P195" s="163"/>
      <c r="Q195" s="163"/>
      <c r="R195" s="163"/>
      <c r="S195" s="163"/>
      <c r="T195" s="163"/>
      <c r="U195" s="163"/>
      <c r="V195" s="163"/>
      <c r="W195" s="163"/>
      <c r="X195" s="236"/>
      <c r="Y195" s="22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2"/>
    </row>
    <row r="196" spans="1:50" ht="18.75" hidden="1" customHeight="1" x14ac:dyDescent="0.15">
      <c r="A196" s="1001"/>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1"/>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1001"/>
      <c r="B198" s="252"/>
      <c r="C198" s="251"/>
      <c r="D198" s="252"/>
      <c r="E198" s="251"/>
      <c r="F198" s="314"/>
      <c r="G198" s="230"/>
      <c r="H198" s="160"/>
      <c r="I198" s="160"/>
      <c r="J198" s="160"/>
      <c r="K198" s="160"/>
      <c r="L198" s="160"/>
      <c r="M198" s="160"/>
      <c r="N198" s="160"/>
      <c r="O198" s="160"/>
      <c r="P198" s="160"/>
      <c r="Q198" s="160"/>
      <c r="R198" s="160"/>
      <c r="S198" s="160"/>
      <c r="T198" s="160"/>
      <c r="U198" s="160"/>
      <c r="V198" s="160"/>
      <c r="W198" s="160"/>
      <c r="X198" s="231"/>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2"/>
    </row>
    <row r="199" spans="1:50" ht="39.75" hidden="1" customHeight="1" x14ac:dyDescent="0.15">
      <c r="A199" s="1001"/>
      <c r="B199" s="252"/>
      <c r="C199" s="251"/>
      <c r="D199" s="252"/>
      <c r="E199" s="251"/>
      <c r="F199" s="314"/>
      <c r="G199" s="235"/>
      <c r="H199" s="163"/>
      <c r="I199" s="163"/>
      <c r="J199" s="163"/>
      <c r="K199" s="163"/>
      <c r="L199" s="163"/>
      <c r="M199" s="163"/>
      <c r="N199" s="163"/>
      <c r="O199" s="163"/>
      <c r="P199" s="163"/>
      <c r="Q199" s="163"/>
      <c r="R199" s="163"/>
      <c r="S199" s="163"/>
      <c r="T199" s="163"/>
      <c r="U199" s="163"/>
      <c r="V199" s="163"/>
      <c r="W199" s="163"/>
      <c r="X199" s="236"/>
      <c r="Y199" s="22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2"/>
    </row>
    <row r="200" spans="1:50" ht="18.75" hidden="1" customHeight="1" x14ac:dyDescent="0.15">
      <c r="A200" s="1001"/>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1"/>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1001"/>
      <c r="B202" s="252"/>
      <c r="C202" s="251"/>
      <c r="D202" s="252"/>
      <c r="E202" s="251"/>
      <c r="F202" s="314"/>
      <c r="G202" s="230"/>
      <c r="H202" s="160"/>
      <c r="I202" s="160"/>
      <c r="J202" s="160"/>
      <c r="K202" s="160"/>
      <c r="L202" s="160"/>
      <c r="M202" s="160"/>
      <c r="N202" s="160"/>
      <c r="O202" s="160"/>
      <c r="P202" s="160"/>
      <c r="Q202" s="160"/>
      <c r="R202" s="160"/>
      <c r="S202" s="160"/>
      <c r="T202" s="160"/>
      <c r="U202" s="160"/>
      <c r="V202" s="160"/>
      <c r="W202" s="160"/>
      <c r="X202" s="231"/>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2"/>
    </row>
    <row r="203" spans="1:50" ht="39.75" hidden="1" customHeight="1" x14ac:dyDescent="0.15">
      <c r="A203" s="1001"/>
      <c r="B203" s="252"/>
      <c r="C203" s="251"/>
      <c r="D203" s="252"/>
      <c r="E203" s="251"/>
      <c r="F203" s="314"/>
      <c r="G203" s="235"/>
      <c r="H203" s="163"/>
      <c r="I203" s="163"/>
      <c r="J203" s="163"/>
      <c r="K203" s="163"/>
      <c r="L203" s="163"/>
      <c r="M203" s="163"/>
      <c r="N203" s="163"/>
      <c r="O203" s="163"/>
      <c r="P203" s="163"/>
      <c r="Q203" s="163"/>
      <c r="R203" s="163"/>
      <c r="S203" s="163"/>
      <c r="T203" s="163"/>
      <c r="U203" s="163"/>
      <c r="V203" s="163"/>
      <c r="W203" s="163"/>
      <c r="X203" s="236"/>
      <c r="Y203" s="22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2"/>
    </row>
    <row r="204" spans="1:50" ht="18.75" hidden="1" customHeight="1" x14ac:dyDescent="0.15">
      <c r="A204" s="1001"/>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1"/>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1001"/>
      <c r="B206" s="252"/>
      <c r="C206" s="251"/>
      <c r="D206" s="252"/>
      <c r="E206" s="251"/>
      <c r="F206" s="314"/>
      <c r="G206" s="230"/>
      <c r="H206" s="160"/>
      <c r="I206" s="160"/>
      <c r="J206" s="160"/>
      <c r="K206" s="160"/>
      <c r="L206" s="160"/>
      <c r="M206" s="160"/>
      <c r="N206" s="160"/>
      <c r="O206" s="160"/>
      <c r="P206" s="160"/>
      <c r="Q206" s="160"/>
      <c r="R206" s="160"/>
      <c r="S206" s="160"/>
      <c r="T206" s="160"/>
      <c r="U206" s="160"/>
      <c r="V206" s="160"/>
      <c r="W206" s="160"/>
      <c r="X206" s="231"/>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2"/>
    </row>
    <row r="207" spans="1:50" ht="39.75" hidden="1" customHeight="1" x14ac:dyDescent="0.15">
      <c r="A207" s="1001"/>
      <c r="B207" s="252"/>
      <c r="C207" s="251"/>
      <c r="D207" s="252"/>
      <c r="E207" s="251"/>
      <c r="F207" s="314"/>
      <c r="G207" s="235"/>
      <c r="H207" s="163"/>
      <c r="I207" s="163"/>
      <c r="J207" s="163"/>
      <c r="K207" s="163"/>
      <c r="L207" s="163"/>
      <c r="M207" s="163"/>
      <c r="N207" s="163"/>
      <c r="O207" s="163"/>
      <c r="P207" s="163"/>
      <c r="Q207" s="163"/>
      <c r="R207" s="163"/>
      <c r="S207" s="163"/>
      <c r="T207" s="163"/>
      <c r="U207" s="163"/>
      <c r="V207" s="163"/>
      <c r="W207" s="163"/>
      <c r="X207" s="236"/>
      <c r="Y207" s="22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2"/>
    </row>
    <row r="208" spans="1:50" ht="18.75" hidden="1" customHeight="1" x14ac:dyDescent="0.15">
      <c r="A208" s="1001"/>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1"/>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1001"/>
      <c r="B210" s="252"/>
      <c r="C210" s="251"/>
      <c r="D210" s="252"/>
      <c r="E210" s="251"/>
      <c r="F210" s="314"/>
      <c r="G210" s="230"/>
      <c r="H210" s="160"/>
      <c r="I210" s="160"/>
      <c r="J210" s="160"/>
      <c r="K210" s="160"/>
      <c r="L210" s="160"/>
      <c r="M210" s="160"/>
      <c r="N210" s="160"/>
      <c r="O210" s="160"/>
      <c r="P210" s="160"/>
      <c r="Q210" s="160"/>
      <c r="R210" s="160"/>
      <c r="S210" s="160"/>
      <c r="T210" s="160"/>
      <c r="U210" s="160"/>
      <c r="V210" s="160"/>
      <c r="W210" s="160"/>
      <c r="X210" s="231"/>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2"/>
    </row>
    <row r="211" spans="1:50" ht="39.75" hidden="1" customHeight="1" x14ac:dyDescent="0.15">
      <c r="A211" s="1001"/>
      <c r="B211" s="252"/>
      <c r="C211" s="251"/>
      <c r="D211" s="252"/>
      <c r="E211" s="251"/>
      <c r="F211" s="314"/>
      <c r="G211" s="235"/>
      <c r="H211" s="163"/>
      <c r="I211" s="163"/>
      <c r="J211" s="163"/>
      <c r="K211" s="163"/>
      <c r="L211" s="163"/>
      <c r="M211" s="163"/>
      <c r="N211" s="163"/>
      <c r="O211" s="163"/>
      <c r="P211" s="163"/>
      <c r="Q211" s="163"/>
      <c r="R211" s="163"/>
      <c r="S211" s="163"/>
      <c r="T211" s="163"/>
      <c r="U211" s="163"/>
      <c r="V211" s="163"/>
      <c r="W211" s="163"/>
      <c r="X211" s="236"/>
      <c r="Y211" s="22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2"/>
    </row>
    <row r="212" spans="1:50" ht="22.5" hidden="1" customHeight="1" x14ac:dyDescent="0.15">
      <c r="A212" s="1001"/>
      <c r="B212" s="252"/>
      <c r="C212" s="251"/>
      <c r="D212" s="252"/>
      <c r="E212" s="251"/>
      <c r="F212" s="314"/>
      <c r="G212" s="272"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87"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0"/>
    </row>
    <row r="213" spans="1:50" ht="22.5" hidden="1" customHeight="1" x14ac:dyDescent="0.15">
      <c r="A213" s="1001"/>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1"/>
      <c r="B214" s="252"/>
      <c r="C214" s="251"/>
      <c r="D214" s="252"/>
      <c r="E214" s="251"/>
      <c r="F214" s="314"/>
      <c r="G214" s="230"/>
      <c r="H214" s="160"/>
      <c r="I214" s="160"/>
      <c r="J214" s="160"/>
      <c r="K214" s="160"/>
      <c r="L214" s="160"/>
      <c r="M214" s="160"/>
      <c r="N214" s="160"/>
      <c r="O214" s="160"/>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1"/>
      <c r="B218" s="252"/>
      <c r="C218" s="251"/>
      <c r="D218" s="252"/>
      <c r="E218" s="251"/>
      <c r="F218" s="314"/>
      <c r="G218" s="235"/>
      <c r="H218" s="163"/>
      <c r="I218" s="163"/>
      <c r="J218" s="163"/>
      <c r="K218" s="163"/>
      <c r="L218" s="163"/>
      <c r="M218" s="163"/>
      <c r="N218" s="163"/>
      <c r="O218" s="163"/>
      <c r="P218" s="236"/>
      <c r="Q218" s="994"/>
      <c r="R218" s="995"/>
      <c r="S218" s="995"/>
      <c r="T218" s="995"/>
      <c r="U218" s="995"/>
      <c r="V218" s="995"/>
      <c r="W218" s="995"/>
      <c r="X218" s="995"/>
      <c r="Y218" s="995"/>
      <c r="Z218" s="995"/>
      <c r="AA218" s="996"/>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1"/>
      <c r="B219" s="252"/>
      <c r="C219" s="251"/>
      <c r="D219" s="252"/>
      <c r="E219" s="251"/>
      <c r="F219" s="314"/>
      <c r="G219" s="272"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87" t="s">
        <v>477</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1"/>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0"/>
      <c r="I221" s="160"/>
      <c r="J221" s="160"/>
      <c r="K221" s="160"/>
      <c r="L221" s="160"/>
      <c r="M221" s="160"/>
      <c r="N221" s="160"/>
      <c r="O221" s="160"/>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1"/>
      <c r="B225" s="252"/>
      <c r="C225" s="251"/>
      <c r="D225" s="252"/>
      <c r="E225" s="251"/>
      <c r="F225" s="314"/>
      <c r="G225" s="235"/>
      <c r="H225" s="163"/>
      <c r="I225" s="163"/>
      <c r="J225" s="163"/>
      <c r="K225" s="163"/>
      <c r="L225" s="163"/>
      <c r="M225" s="163"/>
      <c r="N225" s="163"/>
      <c r="O225" s="163"/>
      <c r="P225" s="236"/>
      <c r="Q225" s="994"/>
      <c r="R225" s="995"/>
      <c r="S225" s="995"/>
      <c r="T225" s="995"/>
      <c r="U225" s="995"/>
      <c r="V225" s="995"/>
      <c r="W225" s="995"/>
      <c r="X225" s="995"/>
      <c r="Y225" s="995"/>
      <c r="Z225" s="995"/>
      <c r="AA225" s="996"/>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1"/>
      <c r="B226" s="252"/>
      <c r="C226" s="251"/>
      <c r="D226" s="252"/>
      <c r="E226" s="251"/>
      <c r="F226" s="314"/>
      <c r="G226" s="272"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87" t="s">
        <v>477</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1"/>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0"/>
      <c r="I228" s="160"/>
      <c r="J228" s="160"/>
      <c r="K228" s="160"/>
      <c r="L228" s="160"/>
      <c r="M228" s="160"/>
      <c r="N228" s="160"/>
      <c r="O228" s="160"/>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1"/>
      <c r="B232" s="252"/>
      <c r="C232" s="251"/>
      <c r="D232" s="252"/>
      <c r="E232" s="251"/>
      <c r="F232" s="314"/>
      <c r="G232" s="235"/>
      <c r="H232" s="163"/>
      <c r="I232" s="163"/>
      <c r="J232" s="163"/>
      <c r="K232" s="163"/>
      <c r="L232" s="163"/>
      <c r="M232" s="163"/>
      <c r="N232" s="163"/>
      <c r="O232" s="163"/>
      <c r="P232" s="236"/>
      <c r="Q232" s="994"/>
      <c r="R232" s="995"/>
      <c r="S232" s="995"/>
      <c r="T232" s="995"/>
      <c r="U232" s="995"/>
      <c r="V232" s="995"/>
      <c r="W232" s="995"/>
      <c r="X232" s="995"/>
      <c r="Y232" s="995"/>
      <c r="Z232" s="995"/>
      <c r="AA232" s="996"/>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1"/>
      <c r="B233" s="252"/>
      <c r="C233" s="251"/>
      <c r="D233" s="252"/>
      <c r="E233" s="251"/>
      <c r="F233" s="314"/>
      <c r="G233" s="272"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87" t="s">
        <v>477</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1"/>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0"/>
      <c r="I235" s="160"/>
      <c r="J235" s="160"/>
      <c r="K235" s="160"/>
      <c r="L235" s="160"/>
      <c r="M235" s="160"/>
      <c r="N235" s="160"/>
      <c r="O235" s="160"/>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1"/>
      <c r="B239" s="252"/>
      <c r="C239" s="251"/>
      <c r="D239" s="252"/>
      <c r="E239" s="251"/>
      <c r="F239" s="314"/>
      <c r="G239" s="235"/>
      <c r="H239" s="163"/>
      <c r="I239" s="163"/>
      <c r="J239" s="163"/>
      <c r="K239" s="163"/>
      <c r="L239" s="163"/>
      <c r="M239" s="163"/>
      <c r="N239" s="163"/>
      <c r="O239" s="163"/>
      <c r="P239" s="236"/>
      <c r="Q239" s="994"/>
      <c r="R239" s="995"/>
      <c r="S239" s="995"/>
      <c r="T239" s="995"/>
      <c r="U239" s="995"/>
      <c r="V239" s="995"/>
      <c r="W239" s="995"/>
      <c r="X239" s="995"/>
      <c r="Y239" s="995"/>
      <c r="Z239" s="995"/>
      <c r="AA239" s="996"/>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1"/>
      <c r="B240" s="252"/>
      <c r="C240" s="251"/>
      <c r="D240" s="252"/>
      <c r="E240" s="251"/>
      <c r="F240" s="314"/>
      <c r="G240" s="272"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87" t="s">
        <v>477</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1"/>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0"/>
      <c r="I242" s="160"/>
      <c r="J242" s="160"/>
      <c r="K242" s="160"/>
      <c r="L242" s="160"/>
      <c r="M242" s="160"/>
      <c r="N242" s="160"/>
      <c r="O242" s="160"/>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1"/>
      <c r="B246" s="252"/>
      <c r="C246" s="251"/>
      <c r="D246" s="252"/>
      <c r="E246" s="315"/>
      <c r="F246" s="316"/>
      <c r="G246" s="235"/>
      <c r="H246" s="163"/>
      <c r="I246" s="163"/>
      <c r="J246" s="163"/>
      <c r="K246" s="163"/>
      <c r="L246" s="163"/>
      <c r="M246" s="163"/>
      <c r="N246" s="163"/>
      <c r="O246" s="163"/>
      <c r="P246" s="236"/>
      <c r="Q246" s="994"/>
      <c r="R246" s="995"/>
      <c r="S246" s="995"/>
      <c r="T246" s="995"/>
      <c r="U246" s="995"/>
      <c r="V246" s="995"/>
      <c r="W246" s="995"/>
      <c r="X246" s="995"/>
      <c r="Y246" s="995"/>
      <c r="Z246" s="995"/>
      <c r="AA246" s="996"/>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1"/>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1"/>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1"/>
      <c r="B249" s="252"/>
      <c r="C249" s="251"/>
      <c r="D249" s="252"/>
      <c r="E249" s="43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3"/>
    </row>
    <row r="250" spans="1:50" ht="45" hidden="1" customHeight="1" x14ac:dyDescent="0.15">
      <c r="A250" s="1001"/>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398</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1001"/>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1001"/>
      <c r="B254" s="252"/>
      <c r="C254" s="251"/>
      <c r="D254" s="252"/>
      <c r="E254" s="251"/>
      <c r="F254" s="314"/>
      <c r="G254" s="230"/>
      <c r="H254" s="160"/>
      <c r="I254" s="160"/>
      <c r="J254" s="160"/>
      <c r="K254" s="160"/>
      <c r="L254" s="160"/>
      <c r="M254" s="160"/>
      <c r="N254" s="160"/>
      <c r="O254" s="160"/>
      <c r="P254" s="160"/>
      <c r="Q254" s="160"/>
      <c r="R254" s="160"/>
      <c r="S254" s="160"/>
      <c r="T254" s="160"/>
      <c r="U254" s="160"/>
      <c r="V254" s="160"/>
      <c r="W254" s="160"/>
      <c r="X254" s="231"/>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2"/>
    </row>
    <row r="255" spans="1:50" ht="39.75" hidden="1" customHeight="1" x14ac:dyDescent="0.15">
      <c r="A255" s="1001"/>
      <c r="B255" s="252"/>
      <c r="C255" s="251"/>
      <c r="D255" s="252"/>
      <c r="E255" s="251"/>
      <c r="F255" s="314"/>
      <c r="G255" s="235"/>
      <c r="H255" s="163"/>
      <c r="I255" s="163"/>
      <c r="J255" s="163"/>
      <c r="K255" s="163"/>
      <c r="L255" s="163"/>
      <c r="M255" s="163"/>
      <c r="N255" s="163"/>
      <c r="O255" s="163"/>
      <c r="P255" s="163"/>
      <c r="Q255" s="163"/>
      <c r="R255" s="163"/>
      <c r="S255" s="163"/>
      <c r="T255" s="163"/>
      <c r="U255" s="163"/>
      <c r="V255" s="163"/>
      <c r="W255" s="163"/>
      <c r="X255" s="236"/>
      <c r="Y255" s="22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2"/>
    </row>
    <row r="256" spans="1:50" ht="18.75" hidden="1" customHeight="1" x14ac:dyDescent="0.15">
      <c r="A256" s="1001"/>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1"/>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1001"/>
      <c r="B258" s="252"/>
      <c r="C258" s="251"/>
      <c r="D258" s="252"/>
      <c r="E258" s="251"/>
      <c r="F258" s="314"/>
      <c r="G258" s="230"/>
      <c r="H258" s="160"/>
      <c r="I258" s="160"/>
      <c r="J258" s="160"/>
      <c r="K258" s="160"/>
      <c r="L258" s="160"/>
      <c r="M258" s="160"/>
      <c r="N258" s="160"/>
      <c r="O258" s="160"/>
      <c r="P258" s="160"/>
      <c r="Q258" s="160"/>
      <c r="R258" s="160"/>
      <c r="S258" s="160"/>
      <c r="T258" s="160"/>
      <c r="U258" s="160"/>
      <c r="V258" s="160"/>
      <c r="W258" s="160"/>
      <c r="X258" s="231"/>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2"/>
    </row>
    <row r="259" spans="1:50" ht="39.75" hidden="1" customHeight="1" x14ac:dyDescent="0.15">
      <c r="A259" s="1001"/>
      <c r="B259" s="252"/>
      <c r="C259" s="251"/>
      <c r="D259" s="252"/>
      <c r="E259" s="251"/>
      <c r="F259" s="314"/>
      <c r="G259" s="235"/>
      <c r="H259" s="163"/>
      <c r="I259" s="163"/>
      <c r="J259" s="163"/>
      <c r="K259" s="163"/>
      <c r="L259" s="163"/>
      <c r="M259" s="163"/>
      <c r="N259" s="163"/>
      <c r="O259" s="163"/>
      <c r="P259" s="163"/>
      <c r="Q259" s="163"/>
      <c r="R259" s="163"/>
      <c r="S259" s="163"/>
      <c r="T259" s="163"/>
      <c r="U259" s="163"/>
      <c r="V259" s="163"/>
      <c r="W259" s="163"/>
      <c r="X259" s="236"/>
      <c r="Y259" s="22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2"/>
    </row>
    <row r="260" spans="1:50" ht="18.75" hidden="1" customHeight="1" x14ac:dyDescent="0.15">
      <c r="A260" s="1001"/>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1"/>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1001"/>
      <c r="B262" s="252"/>
      <c r="C262" s="251"/>
      <c r="D262" s="252"/>
      <c r="E262" s="251"/>
      <c r="F262" s="314"/>
      <c r="G262" s="230"/>
      <c r="H262" s="160"/>
      <c r="I262" s="160"/>
      <c r="J262" s="160"/>
      <c r="K262" s="160"/>
      <c r="L262" s="160"/>
      <c r="M262" s="160"/>
      <c r="N262" s="160"/>
      <c r="O262" s="160"/>
      <c r="P262" s="160"/>
      <c r="Q262" s="160"/>
      <c r="R262" s="160"/>
      <c r="S262" s="160"/>
      <c r="T262" s="160"/>
      <c r="U262" s="160"/>
      <c r="V262" s="160"/>
      <c r="W262" s="160"/>
      <c r="X262" s="231"/>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2"/>
    </row>
    <row r="263" spans="1:50" ht="39.75" hidden="1" customHeight="1" x14ac:dyDescent="0.15">
      <c r="A263" s="1001"/>
      <c r="B263" s="252"/>
      <c r="C263" s="251"/>
      <c r="D263" s="252"/>
      <c r="E263" s="251"/>
      <c r="F263" s="314"/>
      <c r="G263" s="235"/>
      <c r="H263" s="163"/>
      <c r="I263" s="163"/>
      <c r="J263" s="163"/>
      <c r="K263" s="163"/>
      <c r="L263" s="163"/>
      <c r="M263" s="163"/>
      <c r="N263" s="163"/>
      <c r="O263" s="163"/>
      <c r="P263" s="163"/>
      <c r="Q263" s="163"/>
      <c r="R263" s="163"/>
      <c r="S263" s="163"/>
      <c r="T263" s="163"/>
      <c r="U263" s="163"/>
      <c r="V263" s="163"/>
      <c r="W263" s="163"/>
      <c r="X263" s="236"/>
      <c r="Y263" s="22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2"/>
    </row>
    <row r="264" spans="1:50" ht="18.75" hidden="1" customHeight="1" x14ac:dyDescent="0.15">
      <c r="A264" s="1001"/>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01"/>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1001"/>
      <c r="B266" s="252"/>
      <c r="C266" s="251"/>
      <c r="D266" s="252"/>
      <c r="E266" s="251"/>
      <c r="F266" s="314"/>
      <c r="G266" s="230"/>
      <c r="H266" s="160"/>
      <c r="I266" s="160"/>
      <c r="J266" s="160"/>
      <c r="K266" s="160"/>
      <c r="L266" s="160"/>
      <c r="M266" s="160"/>
      <c r="N266" s="160"/>
      <c r="O266" s="160"/>
      <c r="P266" s="160"/>
      <c r="Q266" s="160"/>
      <c r="R266" s="160"/>
      <c r="S266" s="160"/>
      <c r="T266" s="160"/>
      <c r="U266" s="160"/>
      <c r="V266" s="160"/>
      <c r="W266" s="160"/>
      <c r="X266" s="231"/>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2"/>
    </row>
    <row r="267" spans="1:50" ht="39.75" hidden="1" customHeight="1" x14ac:dyDescent="0.15">
      <c r="A267" s="1001"/>
      <c r="B267" s="252"/>
      <c r="C267" s="251"/>
      <c r="D267" s="252"/>
      <c r="E267" s="251"/>
      <c r="F267" s="314"/>
      <c r="G267" s="235"/>
      <c r="H267" s="163"/>
      <c r="I267" s="163"/>
      <c r="J267" s="163"/>
      <c r="K267" s="163"/>
      <c r="L267" s="163"/>
      <c r="M267" s="163"/>
      <c r="N267" s="163"/>
      <c r="O267" s="163"/>
      <c r="P267" s="163"/>
      <c r="Q267" s="163"/>
      <c r="R267" s="163"/>
      <c r="S267" s="163"/>
      <c r="T267" s="163"/>
      <c r="U267" s="163"/>
      <c r="V267" s="163"/>
      <c r="W267" s="163"/>
      <c r="X267" s="236"/>
      <c r="Y267" s="22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2"/>
    </row>
    <row r="268" spans="1:50" ht="18.75" hidden="1" customHeight="1" x14ac:dyDescent="0.15">
      <c r="A268" s="1001"/>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1"/>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1001"/>
      <c r="B270" s="252"/>
      <c r="C270" s="251"/>
      <c r="D270" s="252"/>
      <c r="E270" s="251"/>
      <c r="F270" s="314"/>
      <c r="G270" s="230"/>
      <c r="H270" s="160"/>
      <c r="I270" s="160"/>
      <c r="J270" s="160"/>
      <c r="K270" s="160"/>
      <c r="L270" s="160"/>
      <c r="M270" s="160"/>
      <c r="N270" s="160"/>
      <c r="O270" s="160"/>
      <c r="P270" s="160"/>
      <c r="Q270" s="160"/>
      <c r="R270" s="160"/>
      <c r="S270" s="160"/>
      <c r="T270" s="160"/>
      <c r="U270" s="160"/>
      <c r="V270" s="160"/>
      <c r="W270" s="160"/>
      <c r="X270" s="231"/>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2"/>
    </row>
    <row r="271" spans="1:50" ht="39.75" hidden="1" customHeight="1" x14ac:dyDescent="0.15">
      <c r="A271" s="1001"/>
      <c r="B271" s="252"/>
      <c r="C271" s="251"/>
      <c r="D271" s="252"/>
      <c r="E271" s="251"/>
      <c r="F271" s="314"/>
      <c r="G271" s="235"/>
      <c r="H271" s="163"/>
      <c r="I271" s="163"/>
      <c r="J271" s="163"/>
      <c r="K271" s="163"/>
      <c r="L271" s="163"/>
      <c r="M271" s="163"/>
      <c r="N271" s="163"/>
      <c r="O271" s="163"/>
      <c r="P271" s="163"/>
      <c r="Q271" s="163"/>
      <c r="R271" s="163"/>
      <c r="S271" s="163"/>
      <c r="T271" s="163"/>
      <c r="U271" s="163"/>
      <c r="V271" s="163"/>
      <c r="W271" s="163"/>
      <c r="X271" s="236"/>
      <c r="Y271" s="22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2"/>
    </row>
    <row r="272" spans="1:50" ht="22.5" hidden="1" customHeight="1" x14ac:dyDescent="0.15">
      <c r="A272" s="1001"/>
      <c r="B272" s="252"/>
      <c r="C272" s="251"/>
      <c r="D272" s="252"/>
      <c r="E272" s="251"/>
      <c r="F272" s="314"/>
      <c r="G272" s="272"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87"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0"/>
    </row>
    <row r="273" spans="1:50" ht="22.5" hidden="1" customHeight="1" x14ac:dyDescent="0.15">
      <c r="A273" s="1001"/>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1"/>
      <c r="B274" s="252"/>
      <c r="C274" s="251"/>
      <c r="D274" s="252"/>
      <c r="E274" s="251"/>
      <c r="F274" s="314"/>
      <c r="G274" s="230"/>
      <c r="H274" s="160"/>
      <c r="I274" s="160"/>
      <c r="J274" s="160"/>
      <c r="K274" s="160"/>
      <c r="L274" s="160"/>
      <c r="M274" s="160"/>
      <c r="N274" s="160"/>
      <c r="O274" s="160"/>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1"/>
      <c r="B278" s="252"/>
      <c r="C278" s="251"/>
      <c r="D278" s="252"/>
      <c r="E278" s="251"/>
      <c r="F278" s="314"/>
      <c r="G278" s="235"/>
      <c r="H278" s="163"/>
      <c r="I278" s="163"/>
      <c r="J278" s="163"/>
      <c r="K278" s="163"/>
      <c r="L278" s="163"/>
      <c r="M278" s="163"/>
      <c r="N278" s="163"/>
      <c r="O278" s="163"/>
      <c r="P278" s="236"/>
      <c r="Q278" s="994"/>
      <c r="R278" s="995"/>
      <c r="S278" s="995"/>
      <c r="T278" s="995"/>
      <c r="U278" s="995"/>
      <c r="V278" s="995"/>
      <c r="W278" s="995"/>
      <c r="X278" s="995"/>
      <c r="Y278" s="995"/>
      <c r="Z278" s="995"/>
      <c r="AA278" s="996"/>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1"/>
      <c r="B279" s="252"/>
      <c r="C279" s="251"/>
      <c r="D279" s="252"/>
      <c r="E279" s="251"/>
      <c r="F279" s="314"/>
      <c r="G279" s="272"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87" t="s">
        <v>477</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1"/>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0"/>
      <c r="I281" s="160"/>
      <c r="J281" s="160"/>
      <c r="K281" s="160"/>
      <c r="L281" s="160"/>
      <c r="M281" s="160"/>
      <c r="N281" s="160"/>
      <c r="O281" s="160"/>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1"/>
      <c r="B285" s="252"/>
      <c r="C285" s="251"/>
      <c r="D285" s="252"/>
      <c r="E285" s="251"/>
      <c r="F285" s="314"/>
      <c r="G285" s="235"/>
      <c r="H285" s="163"/>
      <c r="I285" s="163"/>
      <c r="J285" s="163"/>
      <c r="K285" s="163"/>
      <c r="L285" s="163"/>
      <c r="M285" s="163"/>
      <c r="N285" s="163"/>
      <c r="O285" s="163"/>
      <c r="P285" s="236"/>
      <c r="Q285" s="994"/>
      <c r="R285" s="995"/>
      <c r="S285" s="995"/>
      <c r="T285" s="995"/>
      <c r="U285" s="995"/>
      <c r="V285" s="995"/>
      <c r="W285" s="995"/>
      <c r="X285" s="995"/>
      <c r="Y285" s="995"/>
      <c r="Z285" s="995"/>
      <c r="AA285" s="996"/>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1"/>
      <c r="B286" s="252"/>
      <c r="C286" s="251"/>
      <c r="D286" s="252"/>
      <c r="E286" s="251"/>
      <c r="F286" s="314"/>
      <c r="G286" s="272"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87" t="s">
        <v>477</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1"/>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0"/>
      <c r="I288" s="160"/>
      <c r="J288" s="160"/>
      <c r="K288" s="160"/>
      <c r="L288" s="160"/>
      <c r="M288" s="160"/>
      <c r="N288" s="160"/>
      <c r="O288" s="160"/>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1"/>
      <c r="B292" s="252"/>
      <c r="C292" s="251"/>
      <c r="D292" s="252"/>
      <c r="E292" s="251"/>
      <c r="F292" s="314"/>
      <c r="G292" s="235"/>
      <c r="H292" s="163"/>
      <c r="I292" s="163"/>
      <c r="J292" s="163"/>
      <c r="K292" s="163"/>
      <c r="L292" s="163"/>
      <c r="M292" s="163"/>
      <c r="N292" s="163"/>
      <c r="O292" s="163"/>
      <c r="P292" s="236"/>
      <c r="Q292" s="994"/>
      <c r="R292" s="995"/>
      <c r="S292" s="995"/>
      <c r="T292" s="995"/>
      <c r="U292" s="995"/>
      <c r="V292" s="995"/>
      <c r="W292" s="995"/>
      <c r="X292" s="995"/>
      <c r="Y292" s="995"/>
      <c r="Z292" s="995"/>
      <c r="AA292" s="996"/>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1"/>
      <c r="B293" s="252"/>
      <c r="C293" s="251"/>
      <c r="D293" s="252"/>
      <c r="E293" s="251"/>
      <c r="F293" s="314"/>
      <c r="G293" s="272"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87" t="s">
        <v>477</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1"/>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0"/>
      <c r="I295" s="160"/>
      <c r="J295" s="160"/>
      <c r="K295" s="160"/>
      <c r="L295" s="160"/>
      <c r="M295" s="160"/>
      <c r="N295" s="160"/>
      <c r="O295" s="160"/>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1"/>
      <c r="B299" s="252"/>
      <c r="C299" s="251"/>
      <c r="D299" s="252"/>
      <c r="E299" s="251"/>
      <c r="F299" s="314"/>
      <c r="G299" s="235"/>
      <c r="H299" s="163"/>
      <c r="I299" s="163"/>
      <c r="J299" s="163"/>
      <c r="K299" s="163"/>
      <c r="L299" s="163"/>
      <c r="M299" s="163"/>
      <c r="N299" s="163"/>
      <c r="O299" s="163"/>
      <c r="P299" s="236"/>
      <c r="Q299" s="994"/>
      <c r="R299" s="995"/>
      <c r="S299" s="995"/>
      <c r="T299" s="995"/>
      <c r="U299" s="995"/>
      <c r="V299" s="995"/>
      <c r="W299" s="995"/>
      <c r="X299" s="995"/>
      <c r="Y299" s="995"/>
      <c r="Z299" s="995"/>
      <c r="AA299" s="996"/>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1"/>
      <c r="B300" s="252"/>
      <c r="C300" s="251"/>
      <c r="D300" s="252"/>
      <c r="E300" s="251"/>
      <c r="F300" s="314"/>
      <c r="G300" s="272"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87" t="s">
        <v>477</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1"/>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0"/>
      <c r="I302" s="160"/>
      <c r="J302" s="160"/>
      <c r="K302" s="160"/>
      <c r="L302" s="160"/>
      <c r="M302" s="160"/>
      <c r="N302" s="160"/>
      <c r="O302" s="160"/>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1"/>
      <c r="B306" s="252"/>
      <c r="C306" s="251"/>
      <c r="D306" s="252"/>
      <c r="E306" s="315"/>
      <c r="F306" s="316"/>
      <c r="G306" s="235"/>
      <c r="H306" s="163"/>
      <c r="I306" s="163"/>
      <c r="J306" s="163"/>
      <c r="K306" s="163"/>
      <c r="L306" s="163"/>
      <c r="M306" s="163"/>
      <c r="N306" s="163"/>
      <c r="O306" s="163"/>
      <c r="P306" s="236"/>
      <c r="Q306" s="994"/>
      <c r="R306" s="995"/>
      <c r="S306" s="995"/>
      <c r="T306" s="995"/>
      <c r="U306" s="995"/>
      <c r="V306" s="995"/>
      <c r="W306" s="995"/>
      <c r="X306" s="995"/>
      <c r="Y306" s="995"/>
      <c r="Z306" s="995"/>
      <c r="AA306" s="996"/>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1"/>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1"/>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1"/>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1001"/>
      <c r="B314" s="252"/>
      <c r="C314" s="251"/>
      <c r="D314" s="252"/>
      <c r="E314" s="251"/>
      <c r="F314" s="314"/>
      <c r="G314" s="230"/>
      <c r="H314" s="160"/>
      <c r="I314" s="160"/>
      <c r="J314" s="160"/>
      <c r="K314" s="160"/>
      <c r="L314" s="160"/>
      <c r="M314" s="160"/>
      <c r="N314" s="160"/>
      <c r="O314" s="160"/>
      <c r="P314" s="160"/>
      <c r="Q314" s="160"/>
      <c r="R314" s="160"/>
      <c r="S314" s="160"/>
      <c r="T314" s="160"/>
      <c r="U314" s="160"/>
      <c r="V314" s="160"/>
      <c r="W314" s="160"/>
      <c r="X314" s="231"/>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2"/>
    </row>
    <row r="315" spans="1:50" ht="39.75" hidden="1" customHeight="1" x14ac:dyDescent="0.15">
      <c r="A315" s="1001"/>
      <c r="B315" s="252"/>
      <c r="C315" s="251"/>
      <c r="D315" s="252"/>
      <c r="E315" s="251"/>
      <c r="F315" s="314"/>
      <c r="G315" s="235"/>
      <c r="H315" s="163"/>
      <c r="I315" s="163"/>
      <c r="J315" s="163"/>
      <c r="K315" s="163"/>
      <c r="L315" s="163"/>
      <c r="M315" s="163"/>
      <c r="N315" s="163"/>
      <c r="O315" s="163"/>
      <c r="P315" s="163"/>
      <c r="Q315" s="163"/>
      <c r="R315" s="163"/>
      <c r="S315" s="163"/>
      <c r="T315" s="163"/>
      <c r="U315" s="163"/>
      <c r="V315" s="163"/>
      <c r="W315" s="163"/>
      <c r="X315" s="236"/>
      <c r="Y315" s="22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2"/>
    </row>
    <row r="316" spans="1:50" ht="18.75" hidden="1" customHeight="1" x14ac:dyDescent="0.15">
      <c r="A316" s="1001"/>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1"/>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1001"/>
      <c r="B318" s="252"/>
      <c r="C318" s="251"/>
      <c r="D318" s="252"/>
      <c r="E318" s="251"/>
      <c r="F318" s="314"/>
      <c r="G318" s="230"/>
      <c r="H318" s="160"/>
      <c r="I318" s="160"/>
      <c r="J318" s="160"/>
      <c r="K318" s="160"/>
      <c r="L318" s="160"/>
      <c r="M318" s="160"/>
      <c r="N318" s="160"/>
      <c r="O318" s="160"/>
      <c r="P318" s="160"/>
      <c r="Q318" s="160"/>
      <c r="R318" s="160"/>
      <c r="S318" s="160"/>
      <c r="T318" s="160"/>
      <c r="U318" s="160"/>
      <c r="V318" s="160"/>
      <c r="W318" s="160"/>
      <c r="X318" s="231"/>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2"/>
    </row>
    <row r="319" spans="1:50" ht="39.75" hidden="1" customHeight="1" x14ac:dyDescent="0.15">
      <c r="A319" s="1001"/>
      <c r="B319" s="252"/>
      <c r="C319" s="251"/>
      <c r="D319" s="252"/>
      <c r="E319" s="251"/>
      <c r="F319" s="314"/>
      <c r="G319" s="235"/>
      <c r="H319" s="163"/>
      <c r="I319" s="163"/>
      <c r="J319" s="163"/>
      <c r="K319" s="163"/>
      <c r="L319" s="163"/>
      <c r="M319" s="163"/>
      <c r="N319" s="163"/>
      <c r="O319" s="163"/>
      <c r="P319" s="163"/>
      <c r="Q319" s="163"/>
      <c r="R319" s="163"/>
      <c r="S319" s="163"/>
      <c r="T319" s="163"/>
      <c r="U319" s="163"/>
      <c r="V319" s="163"/>
      <c r="W319" s="163"/>
      <c r="X319" s="236"/>
      <c r="Y319" s="22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2"/>
    </row>
    <row r="320" spans="1:50" ht="18.75" hidden="1" customHeight="1" x14ac:dyDescent="0.15">
      <c r="A320" s="1001"/>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1"/>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1001"/>
      <c r="B322" s="252"/>
      <c r="C322" s="251"/>
      <c r="D322" s="252"/>
      <c r="E322" s="251"/>
      <c r="F322" s="314"/>
      <c r="G322" s="230"/>
      <c r="H322" s="160"/>
      <c r="I322" s="160"/>
      <c r="J322" s="160"/>
      <c r="K322" s="160"/>
      <c r="L322" s="160"/>
      <c r="M322" s="160"/>
      <c r="N322" s="160"/>
      <c r="O322" s="160"/>
      <c r="P322" s="160"/>
      <c r="Q322" s="160"/>
      <c r="R322" s="160"/>
      <c r="S322" s="160"/>
      <c r="T322" s="160"/>
      <c r="U322" s="160"/>
      <c r="V322" s="160"/>
      <c r="W322" s="160"/>
      <c r="X322" s="231"/>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2"/>
    </row>
    <row r="323" spans="1:50" ht="39.75" hidden="1" customHeight="1" x14ac:dyDescent="0.15">
      <c r="A323" s="1001"/>
      <c r="B323" s="252"/>
      <c r="C323" s="251"/>
      <c r="D323" s="252"/>
      <c r="E323" s="251"/>
      <c r="F323" s="314"/>
      <c r="G323" s="235"/>
      <c r="H323" s="163"/>
      <c r="I323" s="163"/>
      <c r="J323" s="163"/>
      <c r="K323" s="163"/>
      <c r="L323" s="163"/>
      <c r="M323" s="163"/>
      <c r="N323" s="163"/>
      <c r="O323" s="163"/>
      <c r="P323" s="163"/>
      <c r="Q323" s="163"/>
      <c r="R323" s="163"/>
      <c r="S323" s="163"/>
      <c r="T323" s="163"/>
      <c r="U323" s="163"/>
      <c r="V323" s="163"/>
      <c r="W323" s="163"/>
      <c r="X323" s="236"/>
      <c r="Y323" s="22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2"/>
    </row>
    <row r="324" spans="1:50" ht="18.75" hidden="1" customHeight="1" x14ac:dyDescent="0.15">
      <c r="A324" s="1001"/>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1"/>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1001"/>
      <c r="B326" s="252"/>
      <c r="C326" s="251"/>
      <c r="D326" s="252"/>
      <c r="E326" s="251"/>
      <c r="F326" s="314"/>
      <c r="G326" s="230"/>
      <c r="H326" s="160"/>
      <c r="I326" s="160"/>
      <c r="J326" s="160"/>
      <c r="K326" s="160"/>
      <c r="L326" s="160"/>
      <c r="M326" s="160"/>
      <c r="N326" s="160"/>
      <c r="O326" s="160"/>
      <c r="P326" s="160"/>
      <c r="Q326" s="160"/>
      <c r="R326" s="160"/>
      <c r="S326" s="160"/>
      <c r="T326" s="160"/>
      <c r="U326" s="160"/>
      <c r="V326" s="160"/>
      <c r="W326" s="160"/>
      <c r="X326" s="231"/>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2"/>
    </row>
    <row r="327" spans="1:50" ht="39.75" hidden="1" customHeight="1" x14ac:dyDescent="0.15">
      <c r="A327" s="1001"/>
      <c r="B327" s="252"/>
      <c r="C327" s="251"/>
      <c r="D327" s="252"/>
      <c r="E327" s="251"/>
      <c r="F327" s="314"/>
      <c r="G327" s="235"/>
      <c r="H327" s="163"/>
      <c r="I327" s="163"/>
      <c r="J327" s="163"/>
      <c r="K327" s="163"/>
      <c r="L327" s="163"/>
      <c r="M327" s="163"/>
      <c r="N327" s="163"/>
      <c r="O327" s="163"/>
      <c r="P327" s="163"/>
      <c r="Q327" s="163"/>
      <c r="R327" s="163"/>
      <c r="S327" s="163"/>
      <c r="T327" s="163"/>
      <c r="U327" s="163"/>
      <c r="V327" s="163"/>
      <c r="W327" s="163"/>
      <c r="X327" s="236"/>
      <c r="Y327" s="22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2"/>
    </row>
    <row r="328" spans="1:50" ht="18.75" hidden="1" customHeight="1" x14ac:dyDescent="0.15">
      <c r="A328" s="1001"/>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1"/>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1001"/>
      <c r="B330" s="252"/>
      <c r="C330" s="251"/>
      <c r="D330" s="252"/>
      <c r="E330" s="251"/>
      <c r="F330" s="314"/>
      <c r="G330" s="230"/>
      <c r="H330" s="160"/>
      <c r="I330" s="160"/>
      <c r="J330" s="160"/>
      <c r="K330" s="160"/>
      <c r="L330" s="160"/>
      <c r="M330" s="160"/>
      <c r="N330" s="160"/>
      <c r="O330" s="160"/>
      <c r="P330" s="160"/>
      <c r="Q330" s="160"/>
      <c r="R330" s="160"/>
      <c r="S330" s="160"/>
      <c r="T330" s="160"/>
      <c r="U330" s="160"/>
      <c r="V330" s="160"/>
      <c r="W330" s="160"/>
      <c r="X330" s="231"/>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2"/>
    </row>
    <row r="331" spans="1:50" ht="39.75" hidden="1" customHeight="1" x14ac:dyDescent="0.15">
      <c r="A331" s="1001"/>
      <c r="B331" s="252"/>
      <c r="C331" s="251"/>
      <c r="D331" s="252"/>
      <c r="E331" s="251"/>
      <c r="F331" s="314"/>
      <c r="G331" s="235"/>
      <c r="H331" s="163"/>
      <c r="I331" s="163"/>
      <c r="J331" s="163"/>
      <c r="K331" s="163"/>
      <c r="L331" s="163"/>
      <c r="M331" s="163"/>
      <c r="N331" s="163"/>
      <c r="O331" s="163"/>
      <c r="P331" s="163"/>
      <c r="Q331" s="163"/>
      <c r="R331" s="163"/>
      <c r="S331" s="163"/>
      <c r="T331" s="163"/>
      <c r="U331" s="163"/>
      <c r="V331" s="163"/>
      <c r="W331" s="163"/>
      <c r="X331" s="236"/>
      <c r="Y331" s="22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2"/>
    </row>
    <row r="332" spans="1:50" ht="22.5" hidden="1" customHeight="1" x14ac:dyDescent="0.15">
      <c r="A332" s="1001"/>
      <c r="B332" s="252"/>
      <c r="C332" s="251"/>
      <c r="D332" s="252"/>
      <c r="E332" s="251"/>
      <c r="F332" s="314"/>
      <c r="G332" s="272"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87"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0"/>
    </row>
    <row r="333" spans="1:50" ht="22.5" hidden="1" customHeight="1" x14ac:dyDescent="0.15">
      <c r="A333" s="1001"/>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1"/>
      <c r="B334" s="252"/>
      <c r="C334" s="251"/>
      <c r="D334" s="252"/>
      <c r="E334" s="251"/>
      <c r="F334" s="314"/>
      <c r="G334" s="230"/>
      <c r="H334" s="160"/>
      <c r="I334" s="160"/>
      <c r="J334" s="160"/>
      <c r="K334" s="160"/>
      <c r="L334" s="160"/>
      <c r="M334" s="160"/>
      <c r="N334" s="160"/>
      <c r="O334" s="160"/>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1"/>
      <c r="B338" s="252"/>
      <c r="C338" s="251"/>
      <c r="D338" s="252"/>
      <c r="E338" s="251"/>
      <c r="F338" s="314"/>
      <c r="G338" s="235"/>
      <c r="H338" s="163"/>
      <c r="I338" s="163"/>
      <c r="J338" s="163"/>
      <c r="K338" s="163"/>
      <c r="L338" s="163"/>
      <c r="M338" s="163"/>
      <c r="N338" s="163"/>
      <c r="O338" s="163"/>
      <c r="P338" s="236"/>
      <c r="Q338" s="994"/>
      <c r="R338" s="995"/>
      <c r="S338" s="995"/>
      <c r="T338" s="995"/>
      <c r="U338" s="995"/>
      <c r="V338" s="995"/>
      <c r="W338" s="995"/>
      <c r="X338" s="995"/>
      <c r="Y338" s="995"/>
      <c r="Z338" s="995"/>
      <c r="AA338" s="996"/>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1"/>
      <c r="B339" s="252"/>
      <c r="C339" s="251"/>
      <c r="D339" s="252"/>
      <c r="E339" s="251"/>
      <c r="F339" s="314"/>
      <c r="G339" s="272"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87" t="s">
        <v>477</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1"/>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0"/>
      <c r="I341" s="160"/>
      <c r="J341" s="160"/>
      <c r="K341" s="160"/>
      <c r="L341" s="160"/>
      <c r="M341" s="160"/>
      <c r="N341" s="160"/>
      <c r="O341" s="160"/>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1"/>
      <c r="B345" s="252"/>
      <c r="C345" s="251"/>
      <c r="D345" s="252"/>
      <c r="E345" s="251"/>
      <c r="F345" s="314"/>
      <c r="G345" s="235"/>
      <c r="H345" s="163"/>
      <c r="I345" s="163"/>
      <c r="J345" s="163"/>
      <c r="K345" s="163"/>
      <c r="L345" s="163"/>
      <c r="M345" s="163"/>
      <c r="N345" s="163"/>
      <c r="O345" s="163"/>
      <c r="P345" s="236"/>
      <c r="Q345" s="994"/>
      <c r="R345" s="995"/>
      <c r="S345" s="995"/>
      <c r="T345" s="995"/>
      <c r="U345" s="995"/>
      <c r="V345" s="995"/>
      <c r="W345" s="995"/>
      <c r="X345" s="995"/>
      <c r="Y345" s="995"/>
      <c r="Z345" s="995"/>
      <c r="AA345" s="996"/>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1"/>
      <c r="B346" s="252"/>
      <c r="C346" s="251"/>
      <c r="D346" s="252"/>
      <c r="E346" s="251"/>
      <c r="F346" s="314"/>
      <c r="G346" s="272"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87" t="s">
        <v>477</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1"/>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0"/>
      <c r="I348" s="160"/>
      <c r="J348" s="160"/>
      <c r="K348" s="160"/>
      <c r="L348" s="160"/>
      <c r="M348" s="160"/>
      <c r="N348" s="160"/>
      <c r="O348" s="160"/>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1"/>
      <c r="B352" s="252"/>
      <c r="C352" s="251"/>
      <c r="D352" s="252"/>
      <c r="E352" s="251"/>
      <c r="F352" s="314"/>
      <c r="G352" s="235"/>
      <c r="H352" s="163"/>
      <c r="I352" s="163"/>
      <c r="J352" s="163"/>
      <c r="K352" s="163"/>
      <c r="L352" s="163"/>
      <c r="M352" s="163"/>
      <c r="N352" s="163"/>
      <c r="O352" s="163"/>
      <c r="P352" s="236"/>
      <c r="Q352" s="994"/>
      <c r="R352" s="995"/>
      <c r="S352" s="995"/>
      <c r="T352" s="995"/>
      <c r="U352" s="995"/>
      <c r="V352" s="995"/>
      <c r="W352" s="995"/>
      <c r="X352" s="995"/>
      <c r="Y352" s="995"/>
      <c r="Z352" s="995"/>
      <c r="AA352" s="996"/>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1"/>
      <c r="B353" s="252"/>
      <c r="C353" s="251"/>
      <c r="D353" s="252"/>
      <c r="E353" s="251"/>
      <c r="F353" s="314"/>
      <c r="G353" s="272"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87" t="s">
        <v>477</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1"/>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0"/>
      <c r="I355" s="160"/>
      <c r="J355" s="160"/>
      <c r="K355" s="160"/>
      <c r="L355" s="160"/>
      <c r="M355" s="160"/>
      <c r="N355" s="160"/>
      <c r="O355" s="160"/>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1"/>
      <c r="B359" s="252"/>
      <c r="C359" s="251"/>
      <c r="D359" s="252"/>
      <c r="E359" s="251"/>
      <c r="F359" s="314"/>
      <c r="G359" s="235"/>
      <c r="H359" s="163"/>
      <c r="I359" s="163"/>
      <c r="J359" s="163"/>
      <c r="K359" s="163"/>
      <c r="L359" s="163"/>
      <c r="M359" s="163"/>
      <c r="N359" s="163"/>
      <c r="O359" s="163"/>
      <c r="P359" s="236"/>
      <c r="Q359" s="994"/>
      <c r="R359" s="995"/>
      <c r="S359" s="995"/>
      <c r="T359" s="995"/>
      <c r="U359" s="995"/>
      <c r="V359" s="995"/>
      <c r="W359" s="995"/>
      <c r="X359" s="995"/>
      <c r="Y359" s="995"/>
      <c r="Z359" s="995"/>
      <c r="AA359" s="996"/>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1"/>
      <c r="B360" s="252"/>
      <c r="C360" s="251"/>
      <c r="D360" s="252"/>
      <c r="E360" s="251"/>
      <c r="F360" s="314"/>
      <c r="G360" s="272"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87" t="s">
        <v>477</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1"/>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0"/>
      <c r="I362" s="160"/>
      <c r="J362" s="160"/>
      <c r="K362" s="160"/>
      <c r="L362" s="160"/>
      <c r="M362" s="160"/>
      <c r="N362" s="160"/>
      <c r="O362" s="160"/>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1"/>
      <c r="B366" s="252"/>
      <c r="C366" s="251"/>
      <c r="D366" s="252"/>
      <c r="E366" s="315"/>
      <c r="F366" s="316"/>
      <c r="G366" s="235"/>
      <c r="H366" s="163"/>
      <c r="I366" s="163"/>
      <c r="J366" s="163"/>
      <c r="K366" s="163"/>
      <c r="L366" s="163"/>
      <c r="M366" s="163"/>
      <c r="N366" s="163"/>
      <c r="O366" s="163"/>
      <c r="P366" s="236"/>
      <c r="Q366" s="994"/>
      <c r="R366" s="995"/>
      <c r="S366" s="995"/>
      <c r="T366" s="995"/>
      <c r="U366" s="995"/>
      <c r="V366" s="995"/>
      <c r="W366" s="995"/>
      <c r="X366" s="995"/>
      <c r="Y366" s="995"/>
      <c r="Z366" s="995"/>
      <c r="AA366" s="996"/>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1"/>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1"/>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1"/>
      <c r="B369" s="252"/>
      <c r="C369" s="251"/>
      <c r="D369" s="252"/>
      <c r="E369" s="43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3"/>
    </row>
    <row r="370" spans="1:50" ht="45" hidden="1" customHeight="1" x14ac:dyDescent="0.15">
      <c r="A370" s="1001"/>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1"/>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1001"/>
      <c r="B374" s="252"/>
      <c r="C374" s="251"/>
      <c r="D374" s="252"/>
      <c r="E374" s="251"/>
      <c r="F374" s="314"/>
      <c r="G374" s="230"/>
      <c r="H374" s="160"/>
      <c r="I374" s="160"/>
      <c r="J374" s="160"/>
      <c r="K374" s="160"/>
      <c r="L374" s="160"/>
      <c r="M374" s="160"/>
      <c r="N374" s="160"/>
      <c r="O374" s="160"/>
      <c r="P374" s="160"/>
      <c r="Q374" s="160"/>
      <c r="R374" s="160"/>
      <c r="S374" s="160"/>
      <c r="T374" s="160"/>
      <c r="U374" s="160"/>
      <c r="V374" s="160"/>
      <c r="W374" s="160"/>
      <c r="X374" s="231"/>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2"/>
    </row>
    <row r="375" spans="1:50" ht="39.75" hidden="1" customHeight="1" x14ac:dyDescent="0.15">
      <c r="A375" s="1001"/>
      <c r="B375" s="252"/>
      <c r="C375" s="251"/>
      <c r="D375" s="252"/>
      <c r="E375" s="251"/>
      <c r="F375" s="314"/>
      <c r="G375" s="235"/>
      <c r="H375" s="163"/>
      <c r="I375" s="163"/>
      <c r="J375" s="163"/>
      <c r="K375" s="163"/>
      <c r="L375" s="163"/>
      <c r="M375" s="163"/>
      <c r="N375" s="163"/>
      <c r="O375" s="163"/>
      <c r="P375" s="163"/>
      <c r="Q375" s="163"/>
      <c r="R375" s="163"/>
      <c r="S375" s="163"/>
      <c r="T375" s="163"/>
      <c r="U375" s="163"/>
      <c r="V375" s="163"/>
      <c r="W375" s="163"/>
      <c r="X375" s="236"/>
      <c r="Y375" s="22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2"/>
    </row>
    <row r="376" spans="1:50" ht="18.75" hidden="1" customHeight="1" x14ac:dyDescent="0.15">
      <c r="A376" s="1001"/>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1"/>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1001"/>
      <c r="B378" s="252"/>
      <c r="C378" s="251"/>
      <c r="D378" s="252"/>
      <c r="E378" s="251"/>
      <c r="F378" s="314"/>
      <c r="G378" s="230"/>
      <c r="H378" s="160"/>
      <c r="I378" s="160"/>
      <c r="J378" s="160"/>
      <c r="K378" s="160"/>
      <c r="L378" s="160"/>
      <c r="M378" s="160"/>
      <c r="N378" s="160"/>
      <c r="O378" s="160"/>
      <c r="P378" s="160"/>
      <c r="Q378" s="160"/>
      <c r="R378" s="160"/>
      <c r="S378" s="160"/>
      <c r="T378" s="160"/>
      <c r="U378" s="160"/>
      <c r="V378" s="160"/>
      <c r="W378" s="160"/>
      <c r="X378" s="231"/>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2"/>
    </row>
    <row r="379" spans="1:50" ht="39.75" hidden="1" customHeight="1" x14ac:dyDescent="0.15">
      <c r="A379" s="1001"/>
      <c r="B379" s="252"/>
      <c r="C379" s="251"/>
      <c r="D379" s="252"/>
      <c r="E379" s="251"/>
      <c r="F379" s="314"/>
      <c r="G379" s="235"/>
      <c r="H379" s="163"/>
      <c r="I379" s="163"/>
      <c r="J379" s="163"/>
      <c r="K379" s="163"/>
      <c r="L379" s="163"/>
      <c r="M379" s="163"/>
      <c r="N379" s="163"/>
      <c r="O379" s="163"/>
      <c r="P379" s="163"/>
      <c r="Q379" s="163"/>
      <c r="R379" s="163"/>
      <c r="S379" s="163"/>
      <c r="T379" s="163"/>
      <c r="U379" s="163"/>
      <c r="V379" s="163"/>
      <c r="W379" s="163"/>
      <c r="X379" s="236"/>
      <c r="Y379" s="22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2"/>
    </row>
    <row r="380" spans="1:50" ht="18.75" hidden="1" customHeight="1" x14ac:dyDescent="0.15">
      <c r="A380" s="1001"/>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1"/>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1001"/>
      <c r="B382" s="252"/>
      <c r="C382" s="251"/>
      <c r="D382" s="252"/>
      <c r="E382" s="251"/>
      <c r="F382" s="314"/>
      <c r="G382" s="230"/>
      <c r="H382" s="160"/>
      <c r="I382" s="160"/>
      <c r="J382" s="160"/>
      <c r="K382" s="160"/>
      <c r="L382" s="160"/>
      <c r="M382" s="160"/>
      <c r="N382" s="160"/>
      <c r="O382" s="160"/>
      <c r="P382" s="160"/>
      <c r="Q382" s="160"/>
      <c r="R382" s="160"/>
      <c r="S382" s="160"/>
      <c r="T382" s="160"/>
      <c r="U382" s="160"/>
      <c r="V382" s="160"/>
      <c r="W382" s="160"/>
      <c r="X382" s="231"/>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2"/>
    </row>
    <row r="383" spans="1:50" ht="39.75" hidden="1" customHeight="1" x14ac:dyDescent="0.15">
      <c r="A383" s="1001"/>
      <c r="B383" s="252"/>
      <c r="C383" s="251"/>
      <c r="D383" s="252"/>
      <c r="E383" s="251"/>
      <c r="F383" s="314"/>
      <c r="G383" s="235"/>
      <c r="H383" s="163"/>
      <c r="I383" s="163"/>
      <c r="J383" s="163"/>
      <c r="K383" s="163"/>
      <c r="L383" s="163"/>
      <c r="M383" s="163"/>
      <c r="N383" s="163"/>
      <c r="O383" s="163"/>
      <c r="P383" s="163"/>
      <c r="Q383" s="163"/>
      <c r="R383" s="163"/>
      <c r="S383" s="163"/>
      <c r="T383" s="163"/>
      <c r="U383" s="163"/>
      <c r="V383" s="163"/>
      <c r="W383" s="163"/>
      <c r="X383" s="236"/>
      <c r="Y383" s="22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2"/>
    </row>
    <row r="384" spans="1:50" ht="18.75" hidden="1" customHeight="1" x14ac:dyDescent="0.15">
      <c r="A384" s="1001"/>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1"/>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1001"/>
      <c r="B386" s="252"/>
      <c r="C386" s="251"/>
      <c r="D386" s="252"/>
      <c r="E386" s="251"/>
      <c r="F386" s="314"/>
      <c r="G386" s="230"/>
      <c r="H386" s="160"/>
      <c r="I386" s="160"/>
      <c r="J386" s="160"/>
      <c r="K386" s="160"/>
      <c r="L386" s="160"/>
      <c r="M386" s="160"/>
      <c r="N386" s="160"/>
      <c r="O386" s="160"/>
      <c r="P386" s="160"/>
      <c r="Q386" s="160"/>
      <c r="R386" s="160"/>
      <c r="S386" s="160"/>
      <c r="T386" s="160"/>
      <c r="U386" s="160"/>
      <c r="V386" s="160"/>
      <c r="W386" s="160"/>
      <c r="X386" s="231"/>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2"/>
    </row>
    <row r="387" spans="1:50" ht="39.75" hidden="1" customHeight="1" x14ac:dyDescent="0.15">
      <c r="A387" s="1001"/>
      <c r="B387" s="252"/>
      <c r="C387" s="251"/>
      <c r="D387" s="252"/>
      <c r="E387" s="251"/>
      <c r="F387" s="314"/>
      <c r="G387" s="235"/>
      <c r="H387" s="163"/>
      <c r="I387" s="163"/>
      <c r="J387" s="163"/>
      <c r="K387" s="163"/>
      <c r="L387" s="163"/>
      <c r="M387" s="163"/>
      <c r="N387" s="163"/>
      <c r="O387" s="163"/>
      <c r="P387" s="163"/>
      <c r="Q387" s="163"/>
      <c r="R387" s="163"/>
      <c r="S387" s="163"/>
      <c r="T387" s="163"/>
      <c r="U387" s="163"/>
      <c r="V387" s="163"/>
      <c r="W387" s="163"/>
      <c r="X387" s="236"/>
      <c r="Y387" s="22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2"/>
    </row>
    <row r="388" spans="1:50" ht="18.75" hidden="1" customHeight="1" x14ac:dyDescent="0.15">
      <c r="A388" s="1001"/>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1"/>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1001"/>
      <c r="B390" s="252"/>
      <c r="C390" s="251"/>
      <c r="D390" s="252"/>
      <c r="E390" s="251"/>
      <c r="F390" s="314"/>
      <c r="G390" s="230"/>
      <c r="H390" s="160"/>
      <c r="I390" s="160"/>
      <c r="J390" s="160"/>
      <c r="K390" s="160"/>
      <c r="L390" s="160"/>
      <c r="M390" s="160"/>
      <c r="N390" s="160"/>
      <c r="O390" s="160"/>
      <c r="P390" s="160"/>
      <c r="Q390" s="160"/>
      <c r="R390" s="160"/>
      <c r="S390" s="160"/>
      <c r="T390" s="160"/>
      <c r="U390" s="160"/>
      <c r="V390" s="160"/>
      <c r="W390" s="160"/>
      <c r="X390" s="231"/>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2"/>
    </row>
    <row r="391" spans="1:50" ht="39.75" hidden="1" customHeight="1" x14ac:dyDescent="0.15">
      <c r="A391" s="1001"/>
      <c r="B391" s="252"/>
      <c r="C391" s="251"/>
      <c r="D391" s="252"/>
      <c r="E391" s="251"/>
      <c r="F391" s="314"/>
      <c r="G391" s="235"/>
      <c r="H391" s="163"/>
      <c r="I391" s="163"/>
      <c r="J391" s="163"/>
      <c r="K391" s="163"/>
      <c r="L391" s="163"/>
      <c r="M391" s="163"/>
      <c r="N391" s="163"/>
      <c r="O391" s="163"/>
      <c r="P391" s="163"/>
      <c r="Q391" s="163"/>
      <c r="R391" s="163"/>
      <c r="S391" s="163"/>
      <c r="T391" s="163"/>
      <c r="U391" s="163"/>
      <c r="V391" s="163"/>
      <c r="W391" s="163"/>
      <c r="X391" s="236"/>
      <c r="Y391" s="22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2"/>
    </row>
    <row r="392" spans="1:50" ht="22.5" hidden="1" customHeight="1" x14ac:dyDescent="0.15">
      <c r="A392" s="1001"/>
      <c r="B392" s="252"/>
      <c r="C392" s="251"/>
      <c r="D392" s="252"/>
      <c r="E392" s="251"/>
      <c r="F392" s="314"/>
      <c r="G392" s="272"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87"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0"/>
    </row>
    <row r="393" spans="1:50" ht="22.5" hidden="1" customHeight="1" x14ac:dyDescent="0.15">
      <c r="A393" s="1001"/>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1"/>
      <c r="B394" s="252"/>
      <c r="C394" s="251"/>
      <c r="D394" s="252"/>
      <c r="E394" s="251"/>
      <c r="F394" s="314"/>
      <c r="G394" s="230"/>
      <c r="H394" s="160"/>
      <c r="I394" s="160"/>
      <c r="J394" s="160"/>
      <c r="K394" s="160"/>
      <c r="L394" s="160"/>
      <c r="M394" s="160"/>
      <c r="N394" s="160"/>
      <c r="O394" s="160"/>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1"/>
      <c r="B398" s="252"/>
      <c r="C398" s="251"/>
      <c r="D398" s="252"/>
      <c r="E398" s="251"/>
      <c r="F398" s="314"/>
      <c r="G398" s="235"/>
      <c r="H398" s="163"/>
      <c r="I398" s="163"/>
      <c r="J398" s="163"/>
      <c r="K398" s="163"/>
      <c r="L398" s="163"/>
      <c r="M398" s="163"/>
      <c r="N398" s="163"/>
      <c r="O398" s="163"/>
      <c r="P398" s="236"/>
      <c r="Q398" s="994"/>
      <c r="R398" s="995"/>
      <c r="S398" s="995"/>
      <c r="T398" s="995"/>
      <c r="U398" s="995"/>
      <c r="V398" s="995"/>
      <c r="W398" s="995"/>
      <c r="X398" s="995"/>
      <c r="Y398" s="995"/>
      <c r="Z398" s="995"/>
      <c r="AA398" s="996"/>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1"/>
      <c r="B399" s="252"/>
      <c r="C399" s="251"/>
      <c r="D399" s="252"/>
      <c r="E399" s="251"/>
      <c r="F399" s="314"/>
      <c r="G399" s="272"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87" t="s">
        <v>477</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1"/>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0"/>
      <c r="I401" s="160"/>
      <c r="J401" s="160"/>
      <c r="K401" s="160"/>
      <c r="L401" s="160"/>
      <c r="M401" s="160"/>
      <c r="N401" s="160"/>
      <c r="O401" s="160"/>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1"/>
      <c r="B405" s="252"/>
      <c r="C405" s="251"/>
      <c r="D405" s="252"/>
      <c r="E405" s="251"/>
      <c r="F405" s="314"/>
      <c r="G405" s="235"/>
      <c r="H405" s="163"/>
      <c r="I405" s="163"/>
      <c r="J405" s="163"/>
      <c r="K405" s="163"/>
      <c r="L405" s="163"/>
      <c r="M405" s="163"/>
      <c r="N405" s="163"/>
      <c r="O405" s="163"/>
      <c r="P405" s="236"/>
      <c r="Q405" s="994"/>
      <c r="R405" s="995"/>
      <c r="S405" s="995"/>
      <c r="T405" s="995"/>
      <c r="U405" s="995"/>
      <c r="V405" s="995"/>
      <c r="W405" s="995"/>
      <c r="X405" s="995"/>
      <c r="Y405" s="995"/>
      <c r="Z405" s="995"/>
      <c r="AA405" s="996"/>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1"/>
      <c r="B406" s="252"/>
      <c r="C406" s="251"/>
      <c r="D406" s="252"/>
      <c r="E406" s="251"/>
      <c r="F406" s="314"/>
      <c r="G406" s="272"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87" t="s">
        <v>477</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1"/>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0"/>
      <c r="I408" s="160"/>
      <c r="J408" s="160"/>
      <c r="K408" s="160"/>
      <c r="L408" s="160"/>
      <c r="M408" s="160"/>
      <c r="N408" s="160"/>
      <c r="O408" s="160"/>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1"/>
      <c r="B412" s="252"/>
      <c r="C412" s="251"/>
      <c r="D412" s="252"/>
      <c r="E412" s="251"/>
      <c r="F412" s="314"/>
      <c r="G412" s="235"/>
      <c r="H412" s="163"/>
      <c r="I412" s="163"/>
      <c r="J412" s="163"/>
      <c r="K412" s="163"/>
      <c r="L412" s="163"/>
      <c r="M412" s="163"/>
      <c r="N412" s="163"/>
      <c r="O412" s="163"/>
      <c r="P412" s="236"/>
      <c r="Q412" s="994"/>
      <c r="R412" s="995"/>
      <c r="S412" s="995"/>
      <c r="T412" s="995"/>
      <c r="U412" s="995"/>
      <c r="V412" s="995"/>
      <c r="W412" s="995"/>
      <c r="X412" s="995"/>
      <c r="Y412" s="995"/>
      <c r="Z412" s="995"/>
      <c r="AA412" s="996"/>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1"/>
      <c r="B413" s="252"/>
      <c r="C413" s="251"/>
      <c r="D413" s="252"/>
      <c r="E413" s="251"/>
      <c r="F413" s="314"/>
      <c r="G413" s="272"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87" t="s">
        <v>477</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1"/>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0"/>
      <c r="I415" s="160"/>
      <c r="J415" s="160"/>
      <c r="K415" s="160"/>
      <c r="L415" s="160"/>
      <c r="M415" s="160"/>
      <c r="N415" s="160"/>
      <c r="O415" s="160"/>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1"/>
      <c r="B419" s="252"/>
      <c r="C419" s="251"/>
      <c r="D419" s="252"/>
      <c r="E419" s="251"/>
      <c r="F419" s="314"/>
      <c r="G419" s="235"/>
      <c r="H419" s="163"/>
      <c r="I419" s="163"/>
      <c r="J419" s="163"/>
      <c r="K419" s="163"/>
      <c r="L419" s="163"/>
      <c r="M419" s="163"/>
      <c r="N419" s="163"/>
      <c r="O419" s="163"/>
      <c r="P419" s="236"/>
      <c r="Q419" s="994"/>
      <c r="R419" s="995"/>
      <c r="S419" s="995"/>
      <c r="T419" s="995"/>
      <c r="U419" s="995"/>
      <c r="V419" s="995"/>
      <c r="W419" s="995"/>
      <c r="X419" s="995"/>
      <c r="Y419" s="995"/>
      <c r="Z419" s="995"/>
      <c r="AA419" s="996"/>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1"/>
      <c r="B420" s="252"/>
      <c r="C420" s="251"/>
      <c r="D420" s="252"/>
      <c r="E420" s="251"/>
      <c r="F420" s="314"/>
      <c r="G420" s="272"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87" t="s">
        <v>477</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1"/>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0"/>
      <c r="I422" s="160"/>
      <c r="J422" s="160"/>
      <c r="K422" s="160"/>
      <c r="L422" s="160"/>
      <c r="M422" s="160"/>
      <c r="N422" s="160"/>
      <c r="O422" s="160"/>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1"/>
      <c r="B426" s="252"/>
      <c r="C426" s="251"/>
      <c r="D426" s="252"/>
      <c r="E426" s="315"/>
      <c r="F426" s="316"/>
      <c r="G426" s="235"/>
      <c r="H426" s="163"/>
      <c r="I426" s="163"/>
      <c r="J426" s="163"/>
      <c r="K426" s="163"/>
      <c r="L426" s="163"/>
      <c r="M426" s="163"/>
      <c r="N426" s="163"/>
      <c r="O426" s="163"/>
      <c r="P426" s="236"/>
      <c r="Q426" s="994"/>
      <c r="R426" s="995"/>
      <c r="S426" s="995"/>
      <c r="T426" s="995"/>
      <c r="U426" s="995"/>
      <c r="V426" s="995"/>
      <c r="W426" s="995"/>
      <c r="X426" s="995"/>
      <c r="Y426" s="995"/>
      <c r="Z426" s="995"/>
      <c r="AA426" s="996"/>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1"/>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1"/>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1"/>
      <c r="B429" s="252"/>
      <c r="C429" s="315"/>
      <c r="D429" s="999"/>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1001"/>
      <c r="B430" s="252"/>
      <c r="C430" s="249" t="s">
        <v>368</v>
      </c>
      <c r="D430" s="250"/>
      <c r="E430" s="238" t="s">
        <v>388</v>
      </c>
      <c r="F430" s="239"/>
      <c r="G430" s="240" t="s">
        <v>384</v>
      </c>
      <c r="H430" s="157"/>
      <c r="I430" s="157"/>
      <c r="J430" s="241" t="s">
        <v>561</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customHeight="1" x14ac:dyDescent="0.15">
      <c r="A432" s="1001"/>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17"/>
      <c r="AR432" s="135"/>
      <c r="AS432" s="136" t="s">
        <v>356</v>
      </c>
      <c r="AT432" s="171"/>
      <c r="AU432" s="135"/>
      <c r="AV432" s="135"/>
      <c r="AW432" s="136" t="s">
        <v>300</v>
      </c>
      <c r="AX432" s="137"/>
    </row>
    <row r="433" spans="1:50" ht="23.25" customHeight="1" x14ac:dyDescent="0.15">
      <c r="A433" s="1001"/>
      <c r="B433" s="252"/>
      <c r="C433" s="251"/>
      <c r="D433" s="252"/>
      <c r="E433" s="165"/>
      <c r="F433" s="166"/>
      <c r="G433" s="230" t="s">
        <v>578</v>
      </c>
      <c r="H433" s="160"/>
      <c r="I433" s="160"/>
      <c r="J433" s="160"/>
      <c r="K433" s="160"/>
      <c r="L433" s="160"/>
      <c r="M433" s="160"/>
      <c r="N433" s="160"/>
      <c r="O433" s="160"/>
      <c r="P433" s="160"/>
      <c r="Q433" s="160"/>
      <c r="R433" s="160"/>
      <c r="S433" s="160"/>
      <c r="T433" s="160"/>
      <c r="U433" s="160"/>
      <c r="V433" s="160"/>
      <c r="W433" s="160"/>
      <c r="X433" s="231"/>
      <c r="Y433" s="129" t="s">
        <v>12</v>
      </c>
      <c r="Z433" s="130"/>
      <c r="AA433" s="131"/>
      <c r="AB433" s="132" t="s">
        <v>578</v>
      </c>
      <c r="AC433" s="132"/>
      <c r="AD433" s="132"/>
      <c r="AE433" s="102" t="s">
        <v>578</v>
      </c>
      <c r="AF433" s="103"/>
      <c r="AG433" s="103"/>
      <c r="AH433" s="103"/>
      <c r="AI433" s="102" t="s">
        <v>578</v>
      </c>
      <c r="AJ433" s="103"/>
      <c r="AK433" s="103"/>
      <c r="AL433" s="103"/>
      <c r="AM433" s="102" t="s">
        <v>578</v>
      </c>
      <c r="AN433" s="103"/>
      <c r="AO433" s="103"/>
      <c r="AP433" s="104"/>
      <c r="AQ433" s="102" t="s">
        <v>574</v>
      </c>
      <c r="AR433" s="103"/>
      <c r="AS433" s="103"/>
      <c r="AT433" s="104"/>
      <c r="AU433" s="103" t="s">
        <v>575</v>
      </c>
      <c r="AV433" s="103"/>
      <c r="AW433" s="103"/>
      <c r="AX433" s="222"/>
    </row>
    <row r="434" spans="1:50" ht="23.25" customHeight="1" x14ac:dyDescent="0.15">
      <c r="A434" s="1001"/>
      <c r="B434" s="252"/>
      <c r="C434" s="251"/>
      <c r="D434" s="252"/>
      <c r="E434" s="165"/>
      <c r="F434" s="166"/>
      <c r="G434" s="232"/>
      <c r="H434" s="233"/>
      <c r="I434" s="233"/>
      <c r="J434" s="233"/>
      <c r="K434" s="233"/>
      <c r="L434" s="233"/>
      <c r="M434" s="233"/>
      <c r="N434" s="233"/>
      <c r="O434" s="233"/>
      <c r="P434" s="233"/>
      <c r="Q434" s="233"/>
      <c r="R434" s="233"/>
      <c r="S434" s="233"/>
      <c r="T434" s="233"/>
      <c r="U434" s="233"/>
      <c r="V434" s="233"/>
      <c r="W434" s="233"/>
      <c r="X434" s="234"/>
      <c r="Y434" s="226" t="s">
        <v>54</v>
      </c>
      <c r="Z434" s="119"/>
      <c r="AA434" s="120"/>
      <c r="AB434" s="221" t="s">
        <v>578</v>
      </c>
      <c r="AC434" s="221"/>
      <c r="AD434" s="221"/>
      <c r="AE434" s="102" t="s">
        <v>562</v>
      </c>
      <c r="AF434" s="103"/>
      <c r="AG434" s="103"/>
      <c r="AH434" s="104"/>
      <c r="AI434" s="102" t="s">
        <v>575</v>
      </c>
      <c r="AJ434" s="103"/>
      <c r="AK434" s="103"/>
      <c r="AL434" s="103"/>
      <c r="AM434" s="102" t="s">
        <v>575</v>
      </c>
      <c r="AN434" s="103"/>
      <c r="AO434" s="103"/>
      <c r="AP434" s="104"/>
      <c r="AQ434" s="102" t="s">
        <v>575</v>
      </c>
      <c r="AR434" s="103"/>
      <c r="AS434" s="103"/>
      <c r="AT434" s="104"/>
      <c r="AU434" s="103" t="s">
        <v>575</v>
      </c>
      <c r="AV434" s="103"/>
      <c r="AW434" s="103"/>
      <c r="AX434" s="222"/>
    </row>
    <row r="435" spans="1:50" ht="23.25" customHeight="1" x14ac:dyDescent="0.15">
      <c r="A435" s="1001"/>
      <c r="B435" s="252"/>
      <c r="C435" s="251"/>
      <c r="D435" s="252"/>
      <c r="E435" s="165"/>
      <c r="F435" s="166"/>
      <c r="G435" s="235"/>
      <c r="H435" s="163"/>
      <c r="I435" s="163"/>
      <c r="J435" s="163"/>
      <c r="K435" s="163"/>
      <c r="L435" s="163"/>
      <c r="M435" s="163"/>
      <c r="N435" s="163"/>
      <c r="O435" s="163"/>
      <c r="P435" s="163"/>
      <c r="Q435" s="163"/>
      <c r="R435" s="163"/>
      <c r="S435" s="163"/>
      <c r="T435" s="163"/>
      <c r="U435" s="163"/>
      <c r="V435" s="163"/>
      <c r="W435" s="163"/>
      <c r="X435" s="236"/>
      <c r="Y435" s="226" t="s">
        <v>13</v>
      </c>
      <c r="Z435" s="119"/>
      <c r="AA435" s="120"/>
      <c r="AB435" s="237" t="s">
        <v>301</v>
      </c>
      <c r="AC435" s="237"/>
      <c r="AD435" s="237"/>
      <c r="AE435" s="102" t="s">
        <v>575</v>
      </c>
      <c r="AF435" s="103"/>
      <c r="AG435" s="103"/>
      <c r="AH435" s="104"/>
      <c r="AI435" s="102" t="s">
        <v>575</v>
      </c>
      <c r="AJ435" s="103"/>
      <c r="AK435" s="103"/>
      <c r="AL435" s="103"/>
      <c r="AM435" s="102" t="s">
        <v>575</v>
      </c>
      <c r="AN435" s="103"/>
      <c r="AO435" s="103"/>
      <c r="AP435" s="104"/>
      <c r="AQ435" s="102" t="s">
        <v>575</v>
      </c>
      <c r="AR435" s="103"/>
      <c r="AS435" s="103"/>
      <c r="AT435" s="104"/>
      <c r="AU435" s="103" t="s">
        <v>579</v>
      </c>
      <c r="AV435" s="103"/>
      <c r="AW435" s="103"/>
      <c r="AX435" s="222"/>
    </row>
    <row r="436" spans="1:50" ht="18.75" hidden="1" customHeight="1" x14ac:dyDescent="0.15">
      <c r="A436" s="1001"/>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1001"/>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17"/>
      <c r="AR437" s="135"/>
      <c r="AS437" s="136" t="s">
        <v>356</v>
      </c>
      <c r="AT437" s="171"/>
      <c r="AU437" s="135"/>
      <c r="AV437" s="135"/>
      <c r="AW437" s="136" t="s">
        <v>300</v>
      </c>
      <c r="AX437" s="137"/>
    </row>
    <row r="438" spans="1:50" ht="23.25" hidden="1" customHeight="1" x14ac:dyDescent="0.15">
      <c r="A438" s="1001"/>
      <c r="B438" s="252"/>
      <c r="C438" s="251"/>
      <c r="D438" s="252"/>
      <c r="E438" s="165"/>
      <c r="F438" s="166"/>
      <c r="G438" s="230"/>
      <c r="H438" s="160"/>
      <c r="I438" s="160"/>
      <c r="J438" s="160"/>
      <c r="K438" s="160"/>
      <c r="L438" s="160"/>
      <c r="M438" s="160"/>
      <c r="N438" s="160"/>
      <c r="O438" s="160"/>
      <c r="P438" s="160"/>
      <c r="Q438" s="160"/>
      <c r="R438" s="160"/>
      <c r="S438" s="160"/>
      <c r="T438" s="160"/>
      <c r="U438" s="160"/>
      <c r="V438" s="160"/>
      <c r="W438" s="160"/>
      <c r="X438" s="231"/>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2"/>
    </row>
    <row r="439" spans="1:50" ht="23.25" hidden="1" customHeight="1" x14ac:dyDescent="0.15">
      <c r="A439" s="1001"/>
      <c r="B439" s="252"/>
      <c r="C439" s="251"/>
      <c r="D439" s="252"/>
      <c r="E439" s="165"/>
      <c r="F439" s="166"/>
      <c r="G439" s="232"/>
      <c r="H439" s="233"/>
      <c r="I439" s="233"/>
      <c r="J439" s="233"/>
      <c r="K439" s="233"/>
      <c r="L439" s="233"/>
      <c r="M439" s="233"/>
      <c r="N439" s="233"/>
      <c r="O439" s="233"/>
      <c r="P439" s="233"/>
      <c r="Q439" s="233"/>
      <c r="R439" s="233"/>
      <c r="S439" s="233"/>
      <c r="T439" s="233"/>
      <c r="U439" s="233"/>
      <c r="V439" s="233"/>
      <c r="W439" s="233"/>
      <c r="X439" s="234"/>
      <c r="Y439" s="226" t="s">
        <v>54</v>
      </c>
      <c r="Z439" s="119"/>
      <c r="AA439" s="120"/>
      <c r="AB439" s="221"/>
      <c r="AC439" s="221"/>
      <c r="AD439" s="221"/>
      <c r="AE439" s="102"/>
      <c r="AF439" s="103"/>
      <c r="AG439" s="103"/>
      <c r="AH439" s="104"/>
      <c r="AI439" s="102"/>
      <c r="AJ439" s="103"/>
      <c r="AK439" s="103"/>
      <c r="AL439" s="103"/>
      <c r="AM439" s="102"/>
      <c r="AN439" s="103"/>
      <c r="AO439" s="103"/>
      <c r="AP439" s="104"/>
      <c r="AQ439" s="102"/>
      <c r="AR439" s="103"/>
      <c r="AS439" s="103"/>
      <c r="AT439" s="104"/>
      <c r="AU439" s="103"/>
      <c r="AV439" s="103"/>
      <c r="AW439" s="103"/>
      <c r="AX439" s="222"/>
    </row>
    <row r="440" spans="1:50" ht="23.25" hidden="1" customHeight="1" x14ac:dyDescent="0.15">
      <c r="A440" s="1001"/>
      <c r="B440" s="252"/>
      <c r="C440" s="251"/>
      <c r="D440" s="252"/>
      <c r="E440" s="165"/>
      <c r="F440" s="166"/>
      <c r="G440" s="235"/>
      <c r="H440" s="163"/>
      <c r="I440" s="163"/>
      <c r="J440" s="163"/>
      <c r="K440" s="163"/>
      <c r="L440" s="163"/>
      <c r="M440" s="163"/>
      <c r="N440" s="163"/>
      <c r="O440" s="163"/>
      <c r="P440" s="163"/>
      <c r="Q440" s="163"/>
      <c r="R440" s="163"/>
      <c r="S440" s="163"/>
      <c r="T440" s="163"/>
      <c r="U440" s="163"/>
      <c r="V440" s="163"/>
      <c r="W440" s="163"/>
      <c r="X440" s="236"/>
      <c r="Y440" s="226" t="s">
        <v>13</v>
      </c>
      <c r="Z440" s="119"/>
      <c r="AA440" s="120"/>
      <c r="AB440" s="237" t="s">
        <v>301</v>
      </c>
      <c r="AC440" s="237"/>
      <c r="AD440" s="237"/>
      <c r="AE440" s="102"/>
      <c r="AF440" s="103"/>
      <c r="AG440" s="103"/>
      <c r="AH440" s="104"/>
      <c r="AI440" s="102"/>
      <c r="AJ440" s="103"/>
      <c r="AK440" s="103"/>
      <c r="AL440" s="103"/>
      <c r="AM440" s="102"/>
      <c r="AN440" s="103"/>
      <c r="AO440" s="103"/>
      <c r="AP440" s="104"/>
      <c r="AQ440" s="102"/>
      <c r="AR440" s="103"/>
      <c r="AS440" s="103"/>
      <c r="AT440" s="104"/>
      <c r="AU440" s="103"/>
      <c r="AV440" s="103"/>
      <c r="AW440" s="103"/>
      <c r="AX440" s="222"/>
    </row>
    <row r="441" spans="1:50" ht="18.75" hidden="1" customHeight="1" x14ac:dyDescent="0.15">
      <c r="A441" s="1001"/>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1001"/>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1001"/>
      <c r="B443" s="252"/>
      <c r="C443" s="251"/>
      <c r="D443" s="252"/>
      <c r="E443" s="165"/>
      <c r="F443" s="166"/>
      <c r="G443" s="230"/>
      <c r="H443" s="160"/>
      <c r="I443" s="160"/>
      <c r="J443" s="160"/>
      <c r="K443" s="160"/>
      <c r="L443" s="160"/>
      <c r="M443" s="160"/>
      <c r="N443" s="160"/>
      <c r="O443" s="160"/>
      <c r="P443" s="160"/>
      <c r="Q443" s="160"/>
      <c r="R443" s="160"/>
      <c r="S443" s="160"/>
      <c r="T443" s="160"/>
      <c r="U443" s="160"/>
      <c r="V443" s="160"/>
      <c r="W443" s="160"/>
      <c r="X443" s="231"/>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2"/>
    </row>
    <row r="444" spans="1:50" ht="23.25" hidden="1" customHeight="1" x14ac:dyDescent="0.15">
      <c r="A444" s="1001"/>
      <c r="B444" s="252"/>
      <c r="C444" s="251"/>
      <c r="D444" s="252"/>
      <c r="E444" s="165"/>
      <c r="F444" s="166"/>
      <c r="G444" s="232"/>
      <c r="H444" s="233"/>
      <c r="I444" s="233"/>
      <c r="J444" s="233"/>
      <c r="K444" s="233"/>
      <c r="L444" s="233"/>
      <c r="M444" s="233"/>
      <c r="N444" s="233"/>
      <c r="O444" s="233"/>
      <c r="P444" s="233"/>
      <c r="Q444" s="233"/>
      <c r="R444" s="233"/>
      <c r="S444" s="233"/>
      <c r="T444" s="233"/>
      <c r="U444" s="233"/>
      <c r="V444" s="233"/>
      <c r="W444" s="233"/>
      <c r="X444" s="234"/>
      <c r="Y444" s="22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2"/>
    </row>
    <row r="445" spans="1:50" ht="23.25" hidden="1" customHeight="1" x14ac:dyDescent="0.15">
      <c r="A445" s="1001"/>
      <c r="B445" s="252"/>
      <c r="C445" s="251"/>
      <c r="D445" s="252"/>
      <c r="E445" s="165"/>
      <c r="F445" s="166"/>
      <c r="G445" s="235"/>
      <c r="H445" s="163"/>
      <c r="I445" s="163"/>
      <c r="J445" s="163"/>
      <c r="K445" s="163"/>
      <c r="L445" s="163"/>
      <c r="M445" s="163"/>
      <c r="N445" s="163"/>
      <c r="O445" s="163"/>
      <c r="P445" s="163"/>
      <c r="Q445" s="163"/>
      <c r="R445" s="163"/>
      <c r="S445" s="163"/>
      <c r="T445" s="163"/>
      <c r="U445" s="163"/>
      <c r="V445" s="163"/>
      <c r="W445" s="163"/>
      <c r="X445" s="236"/>
      <c r="Y445" s="22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2"/>
    </row>
    <row r="446" spans="1:50" ht="18.75" hidden="1" customHeight="1" x14ac:dyDescent="0.15">
      <c r="A446" s="1001"/>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1001"/>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1001"/>
      <c r="B448" s="252"/>
      <c r="C448" s="251"/>
      <c r="D448" s="252"/>
      <c r="E448" s="165"/>
      <c r="F448" s="166"/>
      <c r="G448" s="230"/>
      <c r="H448" s="160"/>
      <c r="I448" s="160"/>
      <c r="J448" s="160"/>
      <c r="K448" s="160"/>
      <c r="L448" s="160"/>
      <c r="M448" s="160"/>
      <c r="N448" s="160"/>
      <c r="O448" s="160"/>
      <c r="P448" s="160"/>
      <c r="Q448" s="160"/>
      <c r="R448" s="160"/>
      <c r="S448" s="160"/>
      <c r="T448" s="160"/>
      <c r="U448" s="160"/>
      <c r="V448" s="160"/>
      <c r="W448" s="160"/>
      <c r="X448" s="231"/>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2"/>
    </row>
    <row r="449" spans="1:50" ht="23.25" hidden="1" customHeight="1" x14ac:dyDescent="0.15">
      <c r="A449" s="1001"/>
      <c r="B449" s="252"/>
      <c r="C449" s="251"/>
      <c r="D449" s="252"/>
      <c r="E449" s="165"/>
      <c r="F449" s="166"/>
      <c r="G449" s="232"/>
      <c r="H449" s="233"/>
      <c r="I449" s="233"/>
      <c r="J449" s="233"/>
      <c r="K449" s="233"/>
      <c r="L449" s="233"/>
      <c r="M449" s="233"/>
      <c r="N449" s="233"/>
      <c r="O449" s="233"/>
      <c r="P449" s="233"/>
      <c r="Q449" s="233"/>
      <c r="R449" s="233"/>
      <c r="S449" s="233"/>
      <c r="T449" s="233"/>
      <c r="U449" s="233"/>
      <c r="V449" s="233"/>
      <c r="W449" s="233"/>
      <c r="X449" s="234"/>
      <c r="Y449" s="22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2"/>
    </row>
    <row r="450" spans="1:50" ht="23.25" hidden="1" customHeight="1" x14ac:dyDescent="0.15">
      <c r="A450" s="1001"/>
      <c r="B450" s="252"/>
      <c r="C450" s="251"/>
      <c r="D450" s="252"/>
      <c r="E450" s="165"/>
      <c r="F450" s="166"/>
      <c r="G450" s="235"/>
      <c r="H450" s="163"/>
      <c r="I450" s="163"/>
      <c r="J450" s="163"/>
      <c r="K450" s="163"/>
      <c r="L450" s="163"/>
      <c r="M450" s="163"/>
      <c r="N450" s="163"/>
      <c r="O450" s="163"/>
      <c r="P450" s="163"/>
      <c r="Q450" s="163"/>
      <c r="R450" s="163"/>
      <c r="S450" s="163"/>
      <c r="T450" s="163"/>
      <c r="U450" s="163"/>
      <c r="V450" s="163"/>
      <c r="W450" s="163"/>
      <c r="X450" s="236"/>
      <c r="Y450" s="22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2"/>
    </row>
    <row r="451" spans="1:50" ht="18.75" hidden="1" customHeight="1" x14ac:dyDescent="0.15">
      <c r="A451" s="1001"/>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1001"/>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1001"/>
      <c r="B453" s="252"/>
      <c r="C453" s="251"/>
      <c r="D453" s="252"/>
      <c r="E453" s="165"/>
      <c r="F453" s="166"/>
      <c r="G453" s="230"/>
      <c r="H453" s="160"/>
      <c r="I453" s="160"/>
      <c r="J453" s="160"/>
      <c r="K453" s="160"/>
      <c r="L453" s="160"/>
      <c r="M453" s="160"/>
      <c r="N453" s="160"/>
      <c r="O453" s="160"/>
      <c r="P453" s="160"/>
      <c r="Q453" s="160"/>
      <c r="R453" s="160"/>
      <c r="S453" s="160"/>
      <c r="T453" s="160"/>
      <c r="U453" s="160"/>
      <c r="V453" s="160"/>
      <c r="W453" s="160"/>
      <c r="X453" s="231"/>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2"/>
    </row>
    <row r="454" spans="1:50" ht="23.25" hidden="1" customHeight="1" x14ac:dyDescent="0.15">
      <c r="A454" s="1001"/>
      <c r="B454" s="252"/>
      <c r="C454" s="251"/>
      <c r="D454" s="252"/>
      <c r="E454" s="165"/>
      <c r="F454" s="166"/>
      <c r="G454" s="232"/>
      <c r="H454" s="233"/>
      <c r="I454" s="233"/>
      <c r="J454" s="233"/>
      <c r="K454" s="233"/>
      <c r="L454" s="233"/>
      <c r="M454" s="233"/>
      <c r="N454" s="233"/>
      <c r="O454" s="233"/>
      <c r="P454" s="233"/>
      <c r="Q454" s="233"/>
      <c r="R454" s="233"/>
      <c r="S454" s="233"/>
      <c r="T454" s="233"/>
      <c r="U454" s="233"/>
      <c r="V454" s="233"/>
      <c r="W454" s="233"/>
      <c r="X454" s="234"/>
      <c r="Y454" s="22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2"/>
    </row>
    <row r="455" spans="1:50" ht="23.25" hidden="1" customHeight="1" x14ac:dyDescent="0.15">
      <c r="A455" s="1001"/>
      <c r="B455" s="252"/>
      <c r="C455" s="251"/>
      <c r="D455" s="252"/>
      <c r="E455" s="165"/>
      <c r="F455" s="166"/>
      <c r="G455" s="235"/>
      <c r="H455" s="163"/>
      <c r="I455" s="163"/>
      <c r="J455" s="163"/>
      <c r="K455" s="163"/>
      <c r="L455" s="163"/>
      <c r="M455" s="163"/>
      <c r="N455" s="163"/>
      <c r="O455" s="163"/>
      <c r="P455" s="163"/>
      <c r="Q455" s="163"/>
      <c r="R455" s="163"/>
      <c r="S455" s="163"/>
      <c r="T455" s="163"/>
      <c r="U455" s="163"/>
      <c r="V455" s="163"/>
      <c r="W455" s="163"/>
      <c r="X455" s="236"/>
      <c r="Y455" s="22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2"/>
    </row>
    <row r="456" spans="1:50" ht="18.75" customHeight="1" x14ac:dyDescent="0.15">
      <c r="A456" s="1001"/>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customHeight="1" x14ac:dyDescent="0.15">
      <c r="A457" s="1001"/>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17"/>
      <c r="AR457" s="135"/>
      <c r="AS457" s="136" t="s">
        <v>356</v>
      </c>
      <c r="AT457" s="171"/>
      <c r="AU457" s="135"/>
      <c r="AV457" s="135"/>
      <c r="AW457" s="136" t="s">
        <v>300</v>
      </c>
      <c r="AX457" s="137"/>
    </row>
    <row r="458" spans="1:50" ht="23.25" customHeight="1" x14ac:dyDescent="0.15">
      <c r="A458" s="1001"/>
      <c r="B458" s="252"/>
      <c r="C458" s="251"/>
      <c r="D458" s="252"/>
      <c r="E458" s="165"/>
      <c r="F458" s="166"/>
      <c r="G458" s="230" t="s">
        <v>602</v>
      </c>
      <c r="H458" s="160"/>
      <c r="I458" s="160"/>
      <c r="J458" s="160"/>
      <c r="K458" s="160"/>
      <c r="L458" s="160"/>
      <c r="M458" s="160"/>
      <c r="N458" s="160"/>
      <c r="O458" s="160"/>
      <c r="P458" s="160"/>
      <c r="Q458" s="160"/>
      <c r="R458" s="160"/>
      <c r="S458" s="160"/>
      <c r="T458" s="160"/>
      <c r="U458" s="160"/>
      <c r="V458" s="160"/>
      <c r="W458" s="160"/>
      <c r="X458" s="231"/>
      <c r="Y458" s="129" t="s">
        <v>12</v>
      </c>
      <c r="Z458" s="130"/>
      <c r="AA458" s="131"/>
      <c r="AB458" s="132" t="s">
        <v>602</v>
      </c>
      <c r="AC458" s="132"/>
      <c r="AD458" s="132"/>
      <c r="AE458" s="102" t="s">
        <v>602</v>
      </c>
      <c r="AF458" s="103"/>
      <c r="AG458" s="103"/>
      <c r="AH458" s="103"/>
      <c r="AI458" s="102" t="s">
        <v>602</v>
      </c>
      <c r="AJ458" s="103"/>
      <c r="AK458" s="103"/>
      <c r="AL458" s="103"/>
      <c r="AM458" s="102" t="s">
        <v>602</v>
      </c>
      <c r="AN458" s="103"/>
      <c r="AO458" s="103"/>
      <c r="AP458" s="104"/>
      <c r="AQ458" s="102" t="s">
        <v>603</v>
      </c>
      <c r="AR458" s="103"/>
      <c r="AS458" s="103"/>
      <c r="AT458" s="104"/>
      <c r="AU458" s="103" t="s">
        <v>603</v>
      </c>
      <c r="AV458" s="103"/>
      <c r="AW458" s="103"/>
      <c r="AX458" s="222"/>
    </row>
    <row r="459" spans="1:50" ht="23.25" customHeight="1" x14ac:dyDescent="0.15">
      <c r="A459" s="1001"/>
      <c r="B459" s="252"/>
      <c r="C459" s="251"/>
      <c r="D459" s="252"/>
      <c r="E459" s="165"/>
      <c r="F459" s="166"/>
      <c r="G459" s="232"/>
      <c r="H459" s="233"/>
      <c r="I459" s="233"/>
      <c r="J459" s="233"/>
      <c r="K459" s="233"/>
      <c r="L459" s="233"/>
      <c r="M459" s="233"/>
      <c r="N459" s="233"/>
      <c r="O459" s="233"/>
      <c r="P459" s="233"/>
      <c r="Q459" s="233"/>
      <c r="R459" s="233"/>
      <c r="S459" s="233"/>
      <c r="T459" s="233"/>
      <c r="U459" s="233"/>
      <c r="V459" s="233"/>
      <c r="W459" s="233"/>
      <c r="X459" s="234"/>
      <c r="Y459" s="226" t="s">
        <v>54</v>
      </c>
      <c r="Z459" s="119"/>
      <c r="AA459" s="120"/>
      <c r="AB459" s="221" t="s">
        <v>603</v>
      </c>
      <c r="AC459" s="221"/>
      <c r="AD459" s="221"/>
      <c r="AE459" s="102" t="s">
        <v>603</v>
      </c>
      <c r="AF459" s="103"/>
      <c r="AG459" s="103"/>
      <c r="AH459" s="104"/>
      <c r="AI459" s="102" t="s">
        <v>603</v>
      </c>
      <c r="AJ459" s="103"/>
      <c r="AK459" s="103"/>
      <c r="AL459" s="103"/>
      <c r="AM459" s="102" t="s">
        <v>603</v>
      </c>
      <c r="AN459" s="103"/>
      <c r="AO459" s="103"/>
      <c r="AP459" s="104"/>
      <c r="AQ459" s="102" t="s">
        <v>603</v>
      </c>
      <c r="AR459" s="103"/>
      <c r="AS459" s="103"/>
      <c r="AT459" s="104"/>
      <c r="AU459" s="103" t="s">
        <v>603</v>
      </c>
      <c r="AV459" s="103"/>
      <c r="AW459" s="103"/>
      <c r="AX459" s="222"/>
    </row>
    <row r="460" spans="1:50" ht="23.25" customHeight="1" x14ac:dyDescent="0.15">
      <c r="A460" s="1001"/>
      <c r="B460" s="252"/>
      <c r="C460" s="251"/>
      <c r="D460" s="252"/>
      <c r="E460" s="165"/>
      <c r="F460" s="166"/>
      <c r="G460" s="235"/>
      <c r="H460" s="163"/>
      <c r="I460" s="163"/>
      <c r="J460" s="163"/>
      <c r="K460" s="163"/>
      <c r="L460" s="163"/>
      <c r="M460" s="163"/>
      <c r="N460" s="163"/>
      <c r="O460" s="163"/>
      <c r="P460" s="163"/>
      <c r="Q460" s="163"/>
      <c r="R460" s="163"/>
      <c r="S460" s="163"/>
      <c r="T460" s="163"/>
      <c r="U460" s="163"/>
      <c r="V460" s="163"/>
      <c r="W460" s="163"/>
      <c r="X460" s="236"/>
      <c r="Y460" s="226" t="s">
        <v>13</v>
      </c>
      <c r="Z460" s="119"/>
      <c r="AA460" s="120"/>
      <c r="AB460" s="237" t="s">
        <v>14</v>
      </c>
      <c r="AC460" s="237"/>
      <c r="AD460" s="237"/>
      <c r="AE460" s="102" t="s">
        <v>603</v>
      </c>
      <c r="AF460" s="103"/>
      <c r="AG460" s="103"/>
      <c r="AH460" s="104"/>
      <c r="AI460" s="102" t="s">
        <v>603</v>
      </c>
      <c r="AJ460" s="103"/>
      <c r="AK460" s="103"/>
      <c r="AL460" s="103"/>
      <c r="AM460" s="102" t="s">
        <v>603</v>
      </c>
      <c r="AN460" s="103"/>
      <c r="AO460" s="103"/>
      <c r="AP460" s="104"/>
      <c r="AQ460" s="102" t="s">
        <v>603</v>
      </c>
      <c r="AR460" s="103"/>
      <c r="AS460" s="103"/>
      <c r="AT460" s="104"/>
      <c r="AU460" s="103" t="s">
        <v>604</v>
      </c>
      <c r="AV460" s="103"/>
      <c r="AW460" s="103"/>
      <c r="AX460" s="222"/>
    </row>
    <row r="461" spans="1:50" ht="18.75" hidden="1" customHeight="1" x14ac:dyDescent="0.15">
      <c r="A461" s="1001"/>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1001"/>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1001"/>
      <c r="B463" s="252"/>
      <c r="C463" s="251"/>
      <c r="D463" s="252"/>
      <c r="E463" s="165"/>
      <c r="F463" s="166"/>
      <c r="G463" s="230"/>
      <c r="H463" s="160"/>
      <c r="I463" s="160"/>
      <c r="J463" s="160"/>
      <c r="K463" s="160"/>
      <c r="L463" s="160"/>
      <c r="M463" s="160"/>
      <c r="N463" s="160"/>
      <c r="O463" s="160"/>
      <c r="P463" s="160"/>
      <c r="Q463" s="160"/>
      <c r="R463" s="160"/>
      <c r="S463" s="160"/>
      <c r="T463" s="160"/>
      <c r="U463" s="160"/>
      <c r="V463" s="160"/>
      <c r="W463" s="160"/>
      <c r="X463" s="231"/>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2"/>
    </row>
    <row r="464" spans="1:50" ht="23.25" hidden="1" customHeight="1" x14ac:dyDescent="0.15">
      <c r="A464" s="1001"/>
      <c r="B464" s="252"/>
      <c r="C464" s="251"/>
      <c r="D464" s="252"/>
      <c r="E464" s="165"/>
      <c r="F464" s="166"/>
      <c r="G464" s="232"/>
      <c r="H464" s="233"/>
      <c r="I464" s="233"/>
      <c r="J464" s="233"/>
      <c r="K464" s="233"/>
      <c r="L464" s="233"/>
      <c r="M464" s="233"/>
      <c r="N464" s="233"/>
      <c r="O464" s="233"/>
      <c r="P464" s="233"/>
      <c r="Q464" s="233"/>
      <c r="R464" s="233"/>
      <c r="S464" s="233"/>
      <c r="T464" s="233"/>
      <c r="U464" s="233"/>
      <c r="V464" s="233"/>
      <c r="W464" s="233"/>
      <c r="X464" s="234"/>
      <c r="Y464" s="22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2"/>
    </row>
    <row r="465" spans="1:50" ht="23.25" hidden="1" customHeight="1" x14ac:dyDescent="0.15">
      <c r="A465" s="1001"/>
      <c r="B465" s="252"/>
      <c r="C465" s="251"/>
      <c r="D465" s="252"/>
      <c r="E465" s="165"/>
      <c r="F465" s="166"/>
      <c r="G465" s="235"/>
      <c r="H465" s="163"/>
      <c r="I465" s="163"/>
      <c r="J465" s="163"/>
      <c r="K465" s="163"/>
      <c r="L465" s="163"/>
      <c r="M465" s="163"/>
      <c r="N465" s="163"/>
      <c r="O465" s="163"/>
      <c r="P465" s="163"/>
      <c r="Q465" s="163"/>
      <c r="R465" s="163"/>
      <c r="S465" s="163"/>
      <c r="T465" s="163"/>
      <c r="U465" s="163"/>
      <c r="V465" s="163"/>
      <c r="W465" s="163"/>
      <c r="X465" s="236"/>
      <c r="Y465" s="22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2"/>
    </row>
    <row r="466" spans="1:50" ht="18.75" hidden="1" customHeight="1" x14ac:dyDescent="0.15">
      <c r="A466" s="1001"/>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1001"/>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1001"/>
      <c r="B468" s="252"/>
      <c r="C468" s="251"/>
      <c r="D468" s="252"/>
      <c r="E468" s="165"/>
      <c r="F468" s="166"/>
      <c r="G468" s="230"/>
      <c r="H468" s="160"/>
      <c r="I468" s="160"/>
      <c r="J468" s="160"/>
      <c r="K468" s="160"/>
      <c r="L468" s="160"/>
      <c r="M468" s="160"/>
      <c r="N468" s="160"/>
      <c r="O468" s="160"/>
      <c r="P468" s="160"/>
      <c r="Q468" s="160"/>
      <c r="R468" s="160"/>
      <c r="S468" s="160"/>
      <c r="T468" s="160"/>
      <c r="U468" s="160"/>
      <c r="V468" s="160"/>
      <c r="W468" s="160"/>
      <c r="X468" s="231"/>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2"/>
    </row>
    <row r="469" spans="1:50" ht="23.25" hidden="1" customHeight="1" x14ac:dyDescent="0.15">
      <c r="A469" s="1001"/>
      <c r="B469" s="252"/>
      <c r="C469" s="251"/>
      <c r="D469" s="252"/>
      <c r="E469" s="165"/>
      <c r="F469" s="166"/>
      <c r="G469" s="232"/>
      <c r="H469" s="233"/>
      <c r="I469" s="233"/>
      <c r="J469" s="233"/>
      <c r="K469" s="233"/>
      <c r="L469" s="233"/>
      <c r="M469" s="233"/>
      <c r="N469" s="233"/>
      <c r="O469" s="233"/>
      <c r="P469" s="233"/>
      <c r="Q469" s="233"/>
      <c r="R469" s="233"/>
      <c r="S469" s="233"/>
      <c r="T469" s="233"/>
      <c r="U469" s="233"/>
      <c r="V469" s="233"/>
      <c r="W469" s="233"/>
      <c r="X469" s="234"/>
      <c r="Y469" s="22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2"/>
    </row>
    <row r="470" spans="1:50" ht="23.25" hidden="1" customHeight="1" x14ac:dyDescent="0.15">
      <c r="A470" s="1001"/>
      <c r="B470" s="252"/>
      <c r="C470" s="251"/>
      <c r="D470" s="252"/>
      <c r="E470" s="165"/>
      <c r="F470" s="166"/>
      <c r="G470" s="235"/>
      <c r="H470" s="163"/>
      <c r="I470" s="163"/>
      <c r="J470" s="163"/>
      <c r="K470" s="163"/>
      <c r="L470" s="163"/>
      <c r="M470" s="163"/>
      <c r="N470" s="163"/>
      <c r="O470" s="163"/>
      <c r="P470" s="163"/>
      <c r="Q470" s="163"/>
      <c r="R470" s="163"/>
      <c r="S470" s="163"/>
      <c r="T470" s="163"/>
      <c r="U470" s="163"/>
      <c r="V470" s="163"/>
      <c r="W470" s="163"/>
      <c r="X470" s="236"/>
      <c r="Y470" s="22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2"/>
    </row>
    <row r="471" spans="1:50" ht="18.75" hidden="1" customHeight="1" x14ac:dyDescent="0.15">
      <c r="A471" s="1001"/>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1001"/>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1001"/>
      <c r="B473" s="252"/>
      <c r="C473" s="251"/>
      <c r="D473" s="252"/>
      <c r="E473" s="165"/>
      <c r="F473" s="166"/>
      <c r="G473" s="230"/>
      <c r="H473" s="160"/>
      <c r="I473" s="160"/>
      <c r="J473" s="160"/>
      <c r="K473" s="160"/>
      <c r="L473" s="160"/>
      <c r="M473" s="160"/>
      <c r="N473" s="160"/>
      <c r="O473" s="160"/>
      <c r="P473" s="160"/>
      <c r="Q473" s="160"/>
      <c r="R473" s="160"/>
      <c r="S473" s="160"/>
      <c r="T473" s="160"/>
      <c r="U473" s="160"/>
      <c r="V473" s="160"/>
      <c r="W473" s="160"/>
      <c r="X473" s="231"/>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2"/>
    </row>
    <row r="474" spans="1:50" ht="23.25" hidden="1" customHeight="1" x14ac:dyDescent="0.15">
      <c r="A474" s="1001"/>
      <c r="B474" s="252"/>
      <c r="C474" s="251"/>
      <c r="D474" s="252"/>
      <c r="E474" s="165"/>
      <c r="F474" s="166"/>
      <c r="G474" s="232"/>
      <c r="H474" s="233"/>
      <c r="I474" s="233"/>
      <c r="J474" s="233"/>
      <c r="K474" s="233"/>
      <c r="L474" s="233"/>
      <c r="M474" s="233"/>
      <c r="N474" s="233"/>
      <c r="O474" s="233"/>
      <c r="P474" s="233"/>
      <c r="Q474" s="233"/>
      <c r="R474" s="233"/>
      <c r="S474" s="233"/>
      <c r="T474" s="233"/>
      <c r="U474" s="233"/>
      <c r="V474" s="233"/>
      <c r="W474" s="233"/>
      <c r="X474" s="234"/>
      <c r="Y474" s="22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2"/>
    </row>
    <row r="475" spans="1:50" ht="23.25" hidden="1" customHeight="1" x14ac:dyDescent="0.15">
      <c r="A475" s="1001"/>
      <c r="B475" s="252"/>
      <c r="C475" s="251"/>
      <c r="D475" s="252"/>
      <c r="E475" s="165"/>
      <c r="F475" s="166"/>
      <c r="G475" s="235"/>
      <c r="H475" s="163"/>
      <c r="I475" s="163"/>
      <c r="J475" s="163"/>
      <c r="K475" s="163"/>
      <c r="L475" s="163"/>
      <c r="M475" s="163"/>
      <c r="N475" s="163"/>
      <c r="O475" s="163"/>
      <c r="P475" s="163"/>
      <c r="Q475" s="163"/>
      <c r="R475" s="163"/>
      <c r="S475" s="163"/>
      <c r="T475" s="163"/>
      <c r="U475" s="163"/>
      <c r="V475" s="163"/>
      <c r="W475" s="163"/>
      <c r="X475" s="236"/>
      <c r="Y475" s="22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2"/>
    </row>
    <row r="476" spans="1:50" ht="18.75" hidden="1" customHeight="1" x14ac:dyDescent="0.15">
      <c r="A476" s="1001"/>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1001"/>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1001"/>
      <c r="B478" s="252"/>
      <c r="C478" s="251"/>
      <c r="D478" s="252"/>
      <c r="E478" s="165"/>
      <c r="F478" s="166"/>
      <c r="G478" s="230"/>
      <c r="H478" s="160"/>
      <c r="I478" s="160"/>
      <c r="J478" s="160"/>
      <c r="K478" s="160"/>
      <c r="L478" s="160"/>
      <c r="M478" s="160"/>
      <c r="N478" s="160"/>
      <c r="O478" s="160"/>
      <c r="P478" s="160"/>
      <c r="Q478" s="160"/>
      <c r="R478" s="160"/>
      <c r="S478" s="160"/>
      <c r="T478" s="160"/>
      <c r="U478" s="160"/>
      <c r="V478" s="160"/>
      <c r="W478" s="160"/>
      <c r="X478" s="231"/>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2"/>
    </row>
    <row r="479" spans="1:50" ht="23.25" hidden="1" customHeight="1" x14ac:dyDescent="0.15">
      <c r="A479" s="1001"/>
      <c r="B479" s="252"/>
      <c r="C479" s="251"/>
      <c r="D479" s="252"/>
      <c r="E479" s="165"/>
      <c r="F479" s="166"/>
      <c r="G479" s="232"/>
      <c r="H479" s="233"/>
      <c r="I479" s="233"/>
      <c r="J479" s="233"/>
      <c r="K479" s="233"/>
      <c r="L479" s="233"/>
      <c r="M479" s="233"/>
      <c r="N479" s="233"/>
      <c r="O479" s="233"/>
      <c r="P479" s="233"/>
      <c r="Q479" s="233"/>
      <c r="R479" s="233"/>
      <c r="S479" s="233"/>
      <c r="T479" s="233"/>
      <c r="U479" s="233"/>
      <c r="V479" s="233"/>
      <c r="W479" s="233"/>
      <c r="X479" s="234"/>
      <c r="Y479" s="22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2"/>
    </row>
    <row r="480" spans="1:50" ht="23.25" hidden="1" customHeight="1" x14ac:dyDescent="0.15">
      <c r="A480" s="1001"/>
      <c r="B480" s="252"/>
      <c r="C480" s="251"/>
      <c r="D480" s="252"/>
      <c r="E480" s="165"/>
      <c r="F480" s="166"/>
      <c r="G480" s="235"/>
      <c r="H480" s="163"/>
      <c r="I480" s="163"/>
      <c r="J480" s="163"/>
      <c r="K480" s="163"/>
      <c r="L480" s="163"/>
      <c r="M480" s="163"/>
      <c r="N480" s="163"/>
      <c r="O480" s="163"/>
      <c r="P480" s="163"/>
      <c r="Q480" s="163"/>
      <c r="R480" s="163"/>
      <c r="S480" s="163"/>
      <c r="T480" s="163"/>
      <c r="U480" s="163"/>
      <c r="V480" s="163"/>
      <c r="W480" s="163"/>
      <c r="X480" s="236"/>
      <c r="Y480" s="22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2"/>
    </row>
    <row r="481" spans="1:50" ht="23.85" customHeight="1" x14ac:dyDescent="0.15">
      <c r="A481" s="1001"/>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1001"/>
      <c r="B482" s="252"/>
      <c r="C482" s="251"/>
      <c r="D482" s="252"/>
      <c r="E482" s="159" t="s">
        <v>575</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customHeight="1" thickBot="1" x14ac:dyDescent="0.2">
      <c r="A483" s="1001"/>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1"/>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1001"/>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1001"/>
      <c r="B487" s="252"/>
      <c r="C487" s="251"/>
      <c r="D487" s="252"/>
      <c r="E487" s="165"/>
      <c r="F487" s="166"/>
      <c r="G487" s="230"/>
      <c r="H487" s="160"/>
      <c r="I487" s="160"/>
      <c r="J487" s="160"/>
      <c r="K487" s="160"/>
      <c r="L487" s="160"/>
      <c r="M487" s="160"/>
      <c r="N487" s="160"/>
      <c r="O487" s="160"/>
      <c r="P487" s="160"/>
      <c r="Q487" s="160"/>
      <c r="R487" s="160"/>
      <c r="S487" s="160"/>
      <c r="T487" s="160"/>
      <c r="U487" s="160"/>
      <c r="V487" s="160"/>
      <c r="W487" s="160"/>
      <c r="X487" s="231"/>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2"/>
    </row>
    <row r="488" spans="1:50" ht="23.25" hidden="1" customHeight="1" x14ac:dyDescent="0.15">
      <c r="A488" s="1001"/>
      <c r="B488" s="252"/>
      <c r="C488" s="251"/>
      <c r="D488" s="252"/>
      <c r="E488" s="165"/>
      <c r="F488" s="166"/>
      <c r="G488" s="232"/>
      <c r="H488" s="233"/>
      <c r="I488" s="233"/>
      <c r="J488" s="233"/>
      <c r="K488" s="233"/>
      <c r="L488" s="233"/>
      <c r="M488" s="233"/>
      <c r="N488" s="233"/>
      <c r="O488" s="233"/>
      <c r="P488" s="233"/>
      <c r="Q488" s="233"/>
      <c r="R488" s="233"/>
      <c r="S488" s="233"/>
      <c r="T488" s="233"/>
      <c r="U488" s="233"/>
      <c r="V488" s="233"/>
      <c r="W488" s="233"/>
      <c r="X488" s="234"/>
      <c r="Y488" s="22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2"/>
    </row>
    <row r="489" spans="1:50" ht="23.25" hidden="1" customHeight="1" x14ac:dyDescent="0.15">
      <c r="A489" s="1001"/>
      <c r="B489" s="252"/>
      <c r="C489" s="251"/>
      <c r="D489" s="252"/>
      <c r="E489" s="165"/>
      <c r="F489" s="166"/>
      <c r="G489" s="235"/>
      <c r="H489" s="163"/>
      <c r="I489" s="163"/>
      <c r="J489" s="163"/>
      <c r="K489" s="163"/>
      <c r="L489" s="163"/>
      <c r="M489" s="163"/>
      <c r="N489" s="163"/>
      <c r="O489" s="163"/>
      <c r="P489" s="163"/>
      <c r="Q489" s="163"/>
      <c r="R489" s="163"/>
      <c r="S489" s="163"/>
      <c r="T489" s="163"/>
      <c r="U489" s="163"/>
      <c r="V489" s="163"/>
      <c r="W489" s="163"/>
      <c r="X489" s="236"/>
      <c r="Y489" s="22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2"/>
    </row>
    <row r="490" spans="1:50" ht="18.75" hidden="1" customHeight="1" x14ac:dyDescent="0.15">
      <c r="A490" s="1001"/>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1001"/>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1001"/>
      <c r="B492" s="252"/>
      <c r="C492" s="251"/>
      <c r="D492" s="252"/>
      <c r="E492" s="165"/>
      <c r="F492" s="166"/>
      <c r="G492" s="230"/>
      <c r="H492" s="160"/>
      <c r="I492" s="160"/>
      <c r="J492" s="160"/>
      <c r="K492" s="160"/>
      <c r="L492" s="160"/>
      <c r="M492" s="160"/>
      <c r="N492" s="160"/>
      <c r="O492" s="160"/>
      <c r="P492" s="160"/>
      <c r="Q492" s="160"/>
      <c r="R492" s="160"/>
      <c r="S492" s="160"/>
      <c r="T492" s="160"/>
      <c r="U492" s="160"/>
      <c r="V492" s="160"/>
      <c r="W492" s="160"/>
      <c r="X492" s="231"/>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2"/>
    </row>
    <row r="493" spans="1:50" ht="23.25" hidden="1" customHeight="1" x14ac:dyDescent="0.15">
      <c r="A493" s="1001"/>
      <c r="B493" s="252"/>
      <c r="C493" s="251"/>
      <c r="D493" s="252"/>
      <c r="E493" s="165"/>
      <c r="F493" s="166"/>
      <c r="G493" s="232"/>
      <c r="H493" s="233"/>
      <c r="I493" s="233"/>
      <c r="J493" s="233"/>
      <c r="K493" s="233"/>
      <c r="L493" s="233"/>
      <c r="M493" s="233"/>
      <c r="N493" s="233"/>
      <c r="O493" s="233"/>
      <c r="P493" s="233"/>
      <c r="Q493" s="233"/>
      <c r="R493" s="233"/>
      <c r="S493" s="233"/>
      <c r="T493" s="233"/>
      <c r="U493" s="233"/>
      <c r="V493" s="233"/>
      <c r="W493" s="233"/>
      <c r="X493" s="234"/>
      <c r="Y493" s="22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2"/>
    </row>
    <row r="494" spans="1:50" ht="23.25" hidden="1" customHeight="1" x14ac:dyDescent="0.15">
      <c r="A494" s="1001"/>
      <c r="B494" s="252"/>
      <c r="C494" s="251"/>
      <c r="D494" s="252"/>
      <c r="E494" s="165"/>
      <c r="F494" s="166"/>
      <c r="G494" s="235"/>
      <c r="H494" s="163"/>
      <c r="I494" s="163"/>
      <c r="J494" s="163"/>
      <c r="K494" s="163"/>
      <c r="L494" s="163"/>
      <c r="M494" s="163"/>
      <c r="N494" s="163"/>
      <c r="O494" s="163"/>
      <c r="P494" s="163"/>
      <c r="Q494" s="163"/>
      <c r="R494" s="163"/>
      <c r="S494" s="163"/>
      <c r="T494" s="163"/>
      <c r="U494" s="163"/>
      <c r="V494" s="163"/>
      <c r="W494" s="163"/>
      <c r="X494" s="236"/>
      <c r="Y494" s="22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2"/>
    </row>
    <row r="495" spans="1:50" ht="18.75" hidden="1" customHeight="1" x14ac:dyDescent="0.15">
      <c r="A495" s="1001"/>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1001"/>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1001"/>
      <c r="B497" s="252"/>
      <c r="C497" s="251"/>
      <c r="D497" s="252"/>
      <c r="E497" s="165"/>
      <c r="F497" s="166"/>
      <c r="G497" s="230"/>
      <c r="H497" s="160"/>
      <c r="I497" s="160"/>
      <c r="J497" s="160"/>
      <c r="K497" s="160"/>
      <c r="L497" s="160"/>
      <c r="M497" s="160"/>
      <c r="N497" s="160"/>
      <c r="O497" s="160"/>
      <c r="P497" s="160"/>
      <c r="Q497" s="160"/>
      <c r="R497" s="160"/>
      <c r="S497" s="160"/>
      <c r="T497" s="160"/>
      <c r="U497" s="160"/>
      <c r="V497" s="160"/>
      <c r="W497" s="160"/>
      <c r="X497" s="231"/>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2"/>
    </row>
    <row r="498" spans="1:50" ht="23.25" hidden="1" customHeight="1" x14ac:dyDescent="0.15">
      <c r="A498" s="1001"/>
      <c r="B498" s="252"/>
      <c r="C498" s="251"/>
      <c r="D498" s="252"/>
      <c r="E498" s="165"/>
      <c r="F498" s="166"/>
      <c r="G498" s="232"/>
      <c r="H498" s="233"/>
      <c r="I498" s="233"/>
      <c r="J498" s="233"/>
      <c r="K498" s="233"/>
      <c r="L498" s="233"/>
      <c r="M498" s="233"/>
      <c r="N498" s="233"/>
      <c r="O498" s="233"/>
      <c r="P498" s="233"/>
      <c r="Q498" s="233"/>
      <c r="R498" s="233"/>
      <c r="S498" s="233"/>
      <c r="T498" s="233"/>
      <c r="U498" s="233"/>
      <c r="V498" s="233"/>
      <c r="W498" s="233"/>
      <c r="X498" s="234"/>
      <c r="Y498" s="22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2"/>
    </row>
    <row r="499" spans="1:50" ht="23.25" hidden="1" customHeight="1" x14ac:dyDescent="0.15">
      <c r="A499" s="1001"/>
      <c r="B499" s="252"/>
      <c r="C499" s="251"/>
      <c r="D499" s="252"/>
      <c r="E499" s="165"/>
      <c r="F499" s="166"/>
      <c r="G499" s="235"/>
      <c r="H499" s="163"/>
      <c r="I499" s="163"/>
      <c r="J499" s="163"/>
      <c r="K499" s="163"/>
      <c r="L499" s="163"/>
      <c r="M499" s="163"/>
      <c r="N499" s="163"/>
      <c r="O499" s="163"/>
      <c r="P499" s="163"/>
      <c r="Q499" s="163"/>
      <c r="R499" s="163"/>
      <c r="S499" s="163"/>
      <c r="T499" s="163"/>
      <c r="U499" s="163"/>
      <c r="V499" s="163"/>
      <c r="W499" s="163"/>
      <c r="X499" s="236"/>
      <c r="Y499" s="22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2"/>
    </row>
    <row r="500" spans="1:50" ht="18.75" hidden="1" customHeight="1" x14ac:dyDescent="0.15">
      <c r="A500" s="1001"/>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1001"/>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1001"/>
      <c r="B502" s="252"/>
      <c r="C502" s="251"/>
      <c r="D502" s="252"/>
      <c r="E502" s="165"/>
      <c r="F502" s="166"/>
      <c r="G502" s="230"/>
      <c r="H502" s="160"/>
      <c r="I502" s="160"/>
      <c r="J502" s="160"/>
      <c r="K502" s="160"/>
      <c r="L502" s="160"/>
      <c r="M502" s="160"/>
      <c r="N502" s="160"/>
      <c r="O502" s="160"/>
      <c r="P502" s="160"/>
      <c r="Q502" s="160"/>
      <c r="R502" s="160"/>
      <c r="S502" s="160"/>
      <c r="T502" s="160"/>
      <c r="U502" s="160"/>
      <c r="V502" s="160"/>
      <c r="W502" s="160"/>
      <c r="X502" s="231"/>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2"/>
    </row>
    <row r="503" spans="1:50" ht="23.25" hidden="1" customHeight="1" x14ac:dyDescent="0.15">
      <c r="A503" s="1001"/>
      <c r="B503" s="252"/>
      <c r="C503" s="251"/>
      <c r="D503" s="252"/>
      <c r="E503" s="165"/>
      <c r="F503" s="166"/>
      <c r="G503" s="232"/>
      <c r="H503" s="233"/>
      <c r="I503" s="233"/>
      <c r="J503" s="233"/>
      <c r="K503" s="233"/>
      <c r="L503" s="233"/>
      <c r="M503" s="233"/>
      <c r="N503" s="233"/>
      <c r="O503" s="233"/>
      <c r="P503" s="233"/>
      <c r="Q503" s="233"/>
      <c r="R503" s="233"/>
      <c r="S503" s="233"/>
      <c r="T503" s="233"/>
      <c r="U503" s="233"/>
      <c r="V503" s="233"/>
      <c r="W503" s="233"/>
      <c r="X503" s="234"/>
      <c r="Y503" s="22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2"/>
    </row>
    <row r="504" spans="1:50" ht="23.25" hidden="1" customHeight="1" x14ac:dyDescent="0.15">
      <c r="A504" s="1001"/>
      <c r="B504" s="252"/>
      <c r="C504" s="251"/>
      <c r="D504" s="252"/>
      <c r="E504" s="165"/>
      <c r="F504" s="166"/>
      <c r="G504" s="235"/>
      <c r="H504" s="163"/>
      <c r="I504" s="163"/>
      <c r="J504" s="163"/>
      <c r="K504" s="163"/>
      <c r="L504" s="163"/>
      <c r="M504" s="163"/>
      <c r="N504" s="163"/>
      <c r="O504" s="163"/>
      <c r="P504" s="163"/>
      <c r="Q504" s="163"/>
      <c r="R504" s="163"/>
      <c r="S504" s="163"/>
      <c r="T504" s="163"/>
      <c r="U504" s="163"/>
      <c r="V504" s="163"/>
      <c r="W504" s="163"/>
      <c r="X504" s="236"/>
      <c r="Y504" s="22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2"/>
    </row>
    <row r="505" spans="1:50" ht="18.75" hidden="1" customHeight="1" x14ac:dyDescent="0.15">
      <c r="A505" s="1001"/>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1001"/>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1001"/>
      <c r="B507" s="252"/>
      <c r="C507" s="251"/>
      <c r="D507" s="252"/>
      <c r="E507" s="165"/>
      <c r="F507" s="166"/>
      <c r="G507" s="230"/>
      <c r="H507" s="160"/>
      <c r="I507" s="160"/>
      <c r="J507" s="160"/>
      <c r="K507" s="160"/>
      <c r="L507" s="160"/>
      <c r="M507" s="160"/>
      <c r="N507" s="160"/>
      <c r="O507" s="160"/>
      <c r="P507" s="160"/>
      <c r="Q507" s="160"/>
      <c r="R507" s="160"/>
      <c r="S507" s="160"/>
      <c r="T507" s="160"/>
      <c r="U507" s="160"/>
      <c r="V507" s="160"/>
      <c r="W507" s="160"/>
      <c r="X507" s="231"/>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2"/>
    </row>
    <row r="508" spans="1:50" ht="23.25" hidden="1" customHeight="1" x14ac:dyDescent="0.15">
      <c r="A508" s="1001"/>
      <c r="B508" s="252"/>
      <c r="C508" s="251"/>
      <c r="D508" s="252"/>
      <c r="E508" s="165"/>
      <c r="F508" s="166"/>
      <c r="G508" s="232"/>
      <c r="H508" s="233"/>
      <c r="I508" s="233"/>
      <c r="J508" s="233"/>
      <c r="K508" s="233"/>
      <c r="L508" s="233"/>
      <c r="M508" s="233"/>
      <c r="N508" s="233"/>
      <c r="O508" s="233"/>
      <c r="P508" s="233"/>
      <c r="Q508" s="233"/>
      <c r="R508" s="233"/>
      <c r="S508" s="233"/>
      <c r="T508" s="233"/>
      <c r="U508" s="233"/>
      <c r="V508" s="233"/>
      <c r="W508" s="233"/>
      <c r="X508" s="234"/>
      <c r="Y508" s="22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2"/>
    </row>
    <row r="509" spans="1:50" ht="23.25" hidden="1" customHeight="1" x14ac:dyDescent="0.15">
      <c r="A509" s="1001"/>
      <c r="B509" s="252"/>
      <c r="C509" s="251"/>
      <c r="D509" s="252"/>
      <c r="E509" s="165"/>
      <c r="F509" s="166"/>
      <c r="G509" s="235"/>
      <c r="H509" s="163"/>
      <c r="I509" s="163"/>
      <c r="J509" s="163"/>
      <c r="K509" s="163"/>
      <c r="L509" s="163"/>
      <c r="M509" s="163"/>
      <c r="N509" s="163"/>
      <c r="O509" s="163"/>
      <c r="P509" s="163"/>
      <c r="Q509" s="163"/>
      <c r="R509" s="163"/>
      <c r="S509" s="163"/>
      <c r="T509" s="163"/>
      <c r="U509" s="163"/>
      <c r="V509" s="163"/>
      <c r="W509" s="163"/>
      <c r="X509" s="236"/>
      <c r="Y509" s="22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2"/>
    </row>
    <row r="510" spans="1:50" ht="18.75" hidden="1" customHeight="1" x14ac:dyDescent="0.15">
      <c r="A510" s="1001"/>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1001"/>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1001"/>
      <c r="B512" s="252"/>
      <c r="C512" s="251"/>
      <c r="D512" s="252"/>
      <c r="E512" s="165"/>
      <c r="F512" s="166"/>
      <c r="G512" s="230"/>
      <c r="H512" s="160"/>
      <c r="I512" s="160"/>
      <c r="J512" s="160"/>
      <c r="K512" s="160"/>
      <c r="L512" s="160"/>
      <c r="M512" s="160"/>
      <c r="N512" s="160"/>
      <c r="O512" s="160"/>
      <c r="P512" s="160"/>
      <c r="Q512" s="160"/>
      <c r="R512" s="160"/>
      <c r="S512" s="160"/>
      <c r="T512" s="160"/>
      <c r="U512" s="160"/>
      <c r="V512" s="160"/>
      <c r="W512" s="160"/>
      <c r="X512" s="231"/>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2"/>
    </row>
    <row r="513" spans="1:50" ht="23.25" hidden="1" customHeight="1" x14ac:dyDescent="0.15">
      <c r="A513" s="1001"/>
      <c r="B513" s="252"/>
      <c r="C513" s="251"/>
      <c r="D513" s="252"/>
      <c r="E513" s="165"/>
      <c r="F513" s="166"/>
      <c r="G513" s="232"/>
      <c r="H513" s="233"/>
      <c r="I513" s="233"/>
      <c r="J513" s="233"/>
      <c r="K513" s="233"/>
      <c r="L513" s="233"/>
      <c r="M513" s="233"/>
      <c r="N513" s="233"/>
      <c r="O513" s="233"/>
      <c r="P513" s="233"/>
      <c r="Q513" s="233"/>
      <c r="R513" s="233"/>
      <c r="S513" s="233"/>
      <c r="T513" s="233"/>
      <c r="U513" s="233"/>
      <c r="V513" s="233"/>
      <c r="W513" s="233"/>
      <c r="X513" s="234"/>
      <c r="Y513" s="22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2"/>
    </row>
    <row r="514" spans="1:50" ht="23.25" hidden="1" customHeight="1" x14ac:dyDescent="0.15">
      <c r="A514" s="1001"/>
      <c r="B514" s="252"/>
      <c r="C514" s="251"/>
      <c r="D514" s="252"/>
      <c r="E514" s="165"/>
      <c r="F514" s="166"/>
      <c r="G514" s="235"/>
      <c r="H514" s="163"/>
      <c r="I514" s="163"/>
      <c r="J514" s="163"/>
      <c r="K514" s="163"/>
      <c r="L514" s="163"/>
      <c r="M514" s="163"/>
      <c r="N514" s="163"/>
      <c r="O514" s="163"/>
      <c r="P514" s="163"/>
      <c r="Q514" s="163"/>
      <c r="R514" s="163"/>
      <c r="S514" s="163"/>
      <c r="T514" s="163"/>
      <c r="U514" s="163"/>
      <c r="V514" s="163"/>
      <c r="W514" s="163"/>
      <c r="X514" s="236"/>
      <c r="Y514" s="22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2"/>
    </row>
    <row r="515" spans="1:50" ht="18.75" hidden="1" customHeight="1" x14ac:dyDescent="0.15">
      <c r="A515" s="1001"/>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1001"/>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1001"/>
      <c r="B517" s="252"/>
      <c r="C517" s="251"/>
      <c r="D517" s="252"/>
      <c r="E517" s="165"/>
      <c r="F517" s="166"/>
      <c r="G517" s="230"/>
      <c r="H517" s="160"/>
      <c r="I517" s="160"/>
      <c r="J517" s="160"/>
      <c r="K517" s="160"/>
      <c r="L517" s="160"/>
      <c r="M517" s="160"/>
      <c r="N517" s="160"/>
      <c r="O517" s="160"/>
      <c r="P517" s="160"/>
      <c r="Q517" s="160"/>
      <c r="R517" s="160"/>
      <c r="S517" s="160"/>
      <c r="T517" s="160"/>
      <c r="U517" s="160"/>
      <c r="V517" s="160"/>
      <c r="W517" s="160"/>
      <c r="X517" s="231"/>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2"/>
    </row>
    <row r="518" spans="1:50" ht="23.25" hidden="1" customHeight="1" x14ac:dyDescent="0.15">
      <c r="A518" s="1001"/>
      <c r="B518" s="252"/>
      <c r="C518" s="251"/>
      <c r="D518" s="252"/>
      <c r="E518" s="165"/>
      <c r="F518" s="166"/>
      <c r="G518" s="232"/>
      <c r="H518" s="233"/>
      <c r="I518" s="233"/>
      <c r="J518" s="233"/>
      <c r="K518" s="233"/>
      <c r="L518" s="233"/>
      <c r="M518" s="233"/>
      <c r="N518" s="233"/>
      <c r="O518" s="233"/>
      <c r="P518" s="233"/>
      <c r="Q518" s="233"/>
      <c r="R518" s="233"/>
      <c r="S518" s="233"/>
      <c r="T518" s="233"/>
      <c r="U518" s="233"/>
      <c r="V518" s="233"/>
      <c r="W518" s="233"/>
      <c r="X518" s="234"/>
      <c r="Y518" s="22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2"/>
    </row>
    <row r="519" spans="1:50" ht="23.25" hidden="1" customHeight="1" x14ac:dyDescent="0.15">
      <c r="A519" s="1001"/>
      <c r="B519" s="252"/>
      <c r="C519" s="251"/>
      <c r="D519" s="252"/>
      <c r="E519" s="165"/>
      <c r="F519" s="166"/>
      <c r="G519" s="235"/>
      <c r="H519" s="163"/>
      <c r="I519" s="163"/>
      <c r="J519" s="163"/>
      <c r="K519" s="163"/>
      <c r="L519" s="163"/>
      <c r="M519" s="163"/>
      <c r="N519" s="163"/>
      <c r="O519" s="163"/>
      <c r="P519" s="163"/>
      <c r="Q519" s="163"/>
      <c r="R519" s="163"/>
      <c r="S519" s="163"/>
      <c r="T519" s="163"/>
      <c r="U519" s="163"/>
      <c r="V519" s="163"/>
      <c r="W519" s="163"/>
      <c r="X519" s="236"/>
      <c r="Y519" s="22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2"/>
    </row>
    <row r="520" spans="1:50" ht="18.75" hidden="1" customHeight="1" x14ac:dyDescent="0.15">
      <c r="A520" s="1001"/>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1001"/>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1001"/>
      <c r="B522" s="252"/>
      <c r="C522" s="251"/>
      <c r="D522" s="252"/>
      <c r="E522" s="165"/>
      <c r="F522" s="166"/>
      <c r="G522" s="230"/>
      <c r="H522" s="160"/>
      <c r="I522" s="160"/>
      <c r="J522" s="160"/>
      <c r="K522" s="160"/>
      <c r="L522" s="160"/>
      <c r="M522" s="160"/>
      <c r="N522" s="160"/>
      <c r="O522" s="160"/>
      <c r="P522" s="160"/>
      <c r="Q522" s="160"/>
      <c r="R522" s="160"/>
      <c r="S522" s="160"/>
      <c r="T522" s="160"/>
      <c r="U522" s="160"/>
      <c r="V522" s="160"/>
      <c r="W522" s="160"/>
      <c r="X522" s="231"/>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2"/>
    </row>
    <row r="523" spans="1:50" ht="23.25" hidden="1" customHeight="1" x14ac:dyDescent="0.15">
      <c r="A523" s="1001"/>
      <c r="B523" s="252"/>
      <c r="C523" s="251"/>
      <c r="D523" s="252"/>
      <c r="E523" s="165"/>
      <c r="F523" s="166"/>
      <c r="G523" s="232"/>
      <c r="H523" s="233"/>
      <c r="I523" s="233"/>
      <c r="J523" s="233"/>
      <c r="K523" s="233"/>
      <c r="L523" s="233"/>
      <c r="M523" s="233"/>
      <c r="N523" s="233"/>
      <c r="O523" s="233"/>
      <c r="P523" s="233"/>
      <c r="Q523" s="233"/>
      <c r="R523" s="233"/>
      <c r="S523" s="233"/>
      <c r="T523" s="233"/>
      <c r="U523" s="233"/>
      <c r="V523" s="233"/>
      <c r="W523" s="233"/>
      <c r="X523" s="234"/>
      <c r="Y523" s="22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2"/>
    </row>
    <row r="524" spans="1:50" ht="23.25" hidden="1" customHeight="1" x14ac:dyDescent="0.15">
      <c r="A524" s="1001"/>
      <c r="B524" s="252"/>
      <c r="C524" s="251"/>
      <c r="D524" s="252"/>
      <c r="E524" s="165"/>
      <c r="F524" s="166"/>
      <c r="G524" s="235"/>
      <c r="H524" s="163"/>
      <c r="I524" s="163"/>
      <c r="J524" s="163"/>
      <c r="K524" s="163"/>
      <c r="L524" s="163"/>
      <c r="M524" s="163"/>
      <c r="N524" s="163"/>
      <c r="O524" s="163"/>
      <c r="P524" s="163"/>
      <c r="Q524" s="163"/>
      <c r="R524" s="163"/>
      <c r="S524" s="163"/>
      <c r="T524" s="163"/>
      <c r="U524" s="163"/>
      <c r="V524" s="163"/>
      <c r="W524" s="163"/>
      <c r="X524" s="236"/>
      <c r="Y524" s="22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2"/>
    </row>
    <row r="525" spans="1:50" ht="18.75" hidden="1" customHeight="1" x14ac:dyDescent="0.15">
      <c r="A525" s="1001"/>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1001"/>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1001"/>
      <c r="B527" s="252"/>
      <c r="C527" s="251"/>
      <c r="D527" s="252"/>
      <c r="E527" s="165"/>
      <c r="F527" s="166"/>
      <c r="G527" s="230"/>
      <c r="H527" s="160"/>
      <c r="I527" s="160"/>
      <c r="J527" s="160"/>
      <c r="K527" s="160"/>
      <c r="L527" s="160"/>
      <c r="M527" s="160"/>
      <c r="N527" s="160"/>
      <c r="O527" s="160"/>
      <c r="P527" s="160"/>
      <c r="Q527" s="160"/>
      <c r="R527" s="160"/>
      <c r="S527" s="160"/>
      <c r="T527" s="160"/>
      <c r="U527" s="160"/>
      <c r="V527" s="160"/>
      <c r="W527" s="160"/>
      <c r="X527" s="231"/>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2"/>
    </row>
    <row r="528" spans="1:50" ht="23.25" hidden="1" customHeight="1" x14ac:dyDescent="0.15">
      <c r="A528" s="1001"/>
      <c r="B528" s="252"/>
      <c r="C528" s="251"/>
      <c r="D528" s="252"/>
      <c r="E528" s="165"/>
      <c r="F528" s="166"/>
      <c r="G528" s="232"/>
      <c r="H528" s="233"/>
      <c r="I528" s="233"/>
      <c r="J528" s="233"/>
      <c r="K528" s="233"/>
      <c r="L528" s="233"/>
      <c r="M528" s="233"/>
      <c r="N528" s="233"/>
      <c r="O528" s="233"/>
      <c r="P528" s="233"/>
      <c r="Q528" s="233"/>
      <c r="R528" s="233"/>
      <c r="S528" s="233"/>
      <c r="T528" s="233"/>
      <c r="U528" s="233"/>
      <c r="V528" s="233"/>
      <c r="W528" s="233"/>
      <c r="X528" s="234"/>
      <c r="Y528" s="22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2"/>
    </row>
    <row r="529" spans="1:50" ht="23.25" hidden="1" customHeight="1" x14ac:dyDescent="0.15">
      <c r="A529" s="1001"/>
      <c r="B529" s="252"/>
      <c r="C529" s="251"/>
      <c r="D529" s="252"/>
      <c r="E529" s="165"/>
      <c r="F529" s="166"/>
      <c r="G529" s="235"/>
      <c r="H529" s="163"/>
      <c r="I529" s="163"/>
      <c r="J529" s="163"/>
      <c r="K529" s="163"/>
      <c r="L529" s="163"/>
      <c r="M529" s="163"/>
      <c r="N529" s="163"/>
      <c r="O529" s="163"/>
      <c r="P529" s="163"/>
      <c r="Q529" s="163"/>
      <c r="R529" s="163"/>
      <c r="S529" s="163"/>
      <c r="T529" s="163"/>
      <c r="U529" s="163"/>
      <c r="V529" s="163"/>
      <c r="W529" s="163"/>
      <c r="X529" s="236"/>
      <c r="Y529" s="22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2"/>
    </row>
    <row r="530" spans="1:50" ht="18.75" hidden="1" customHeight="1" x14ac:dyDescent="0.15">
      <c r="A530" s="1001"/>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1001"/>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1001"/>
      <c r="B532" s="252"/>
      <c r="C532" s="251"/>
      <c r="D532" s="252"/>
      <c r="E532" s="165"/>
      <c r="F532" s="166"/>
      <c r="G532" s="230"/>
      <c r="H532" s="160"/>
      <c r="I532" s="160"/>
      <c r="J532" s="160"/>
      <c r="K532" s="160"/>
      <c r="L532" s="160"/>
      <c r="M532" s="160"/>
      <c r="N532" s="160"/>
      <c r="O532" s="160"/>
      <c r="P532" s="160"/>
      <c r="Q532" s="160"/>
      <c r="R532" s="160"/>
      <c r="S532" s="160"/>
      <c r="T532" s="160"/>
      <c r="U532" s="160"/>
      <c r="V532" s="160"/>
      <c r="W532" s="160"/>
      <c r="X532" s="231"/>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2"/>
    </row>
    <row r="533" spans="1:50" ht="23.25" hidden="1" customHeight="1" x14ac:dyDescent="0.15">
      <c r="A533" s="1001"/>
      <c r="B533" s="252"/>
      <c r="C533" s="251"/>
      <c r="D533" s="252"/>
      <c r="E533" s="165"/>
      <c r="F533" s="166"/>
      <c r="G533" s="232"/>
      <c r="H533" s="233"/>
      <c r="I533" s="233"/>
      <c r="J533" s="233"/>
      <c r="K533" s="233"/>
      <c r="L533" s="233"/>
      <c r="M533" s="233"/>
      <c r="N533" s="233"/>
      <c r="O533" s="233"/>
      <c r="P533" s="233"/>
      <c r="Q533" s="233"/>
      <c r="R533" s="233"/>
      <c r="S533" s="233"/>
      <c r="T533" s="233"/>
      <c r="U533" s="233"/>
      <c r="V533" s="233"/>
      <c r="W533" s="233"/>
      <c r="X533" s="234"/>
      <c r="Y533" s="22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2"/>
    </row>
    <row r="534" spans="1:50" ht="23.25" hidden="1" customHeight="1" x14ac:dyDescent="0.15">
      <c r="A534" s="1001"/>
      <c r="B534" s="252"/>
      <c r="C534" s="251"/>
      <c r="D534" s="252"/>
      <c r="E534" s="165"/>
      <c r="F534" s="166"/>
      <c r="G534" s="235"/>
      <c r="H534" s="163"/>
      <c r="I534" s="163"/>
      <c r="J534" s="163"/>
      <c r="K534" s="163"/>
      <c r="L534" s="163"/>
      <c r="M534" s="163"/>
      <c r="N534" s="163"/>
      <c r="O534" s="163"/>
      <c r="P534" s="163"/>
      <c r="Q534" s="163"/>
      <c r="R534" s="163"/>
      <c r="S534" s="163"/>
      <c r="T534" s="163"/>
      <c r="U534" s="163"/>
      <c r="V534" s="163"/>
      <c r="W534" s="163"/>
      <c r="X534" s="236"/>
      <c r="Y534" s="22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2"/>
    </row>
    <row r="535" spans="1:50" ht="23.85" hidden="1" customHeight="1" x14ac:dyDescent="0.15">
      <c r="A535" s="1001"/>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1"/>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1"/>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1"/>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1001"/>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1001"/>
      <c r="B541" s="252"/>
      <c r="C541" s="251"/>
      <c r="D541" s="252"/>
      <c r="E541" s="165"/>
      <c r="F541" s="166"/>
      <c r="G541" s="230"/>
      <c r="H541" s="160"/>
      <c r="I541" s="160"/>
      <c r="J541" s="160"/>
      <c r="K541" s="160"/>
      <c r="L541" s="160"/>
      <c r="M541" s="160"/>
      <c r="N541" s="160"/>
      <c r="O541" s="160"/>
      <c r="P541" s="160"/>
      <c r="Q541" s="160"/>
      <c r="R541" s="160"/>
      <c r="S541" s="160"/>
      <c r="T541" s="160"/>
      <c r="U541" s="160"/>
      <c r="V541" s="160"/>
      <c r="W541" s="160"/>
      <c r="X541" s="231"/>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2"/>
    </row>
    <row r="542" spans="1:50" ht="23.25" hidden="1" customHeight="1" x14ac:dyDescent="0.15">
      <c r="A542" s="1001"/>
      <c r="B542" s="252"/>
      <c r="C542" s="251"/>
      <c r="D542" s="252"/>
      <c r="E542" s="165"/>
      <c r="F542" s="166"/>
      <c r="G542" s="232"/>
      <c r="H542" s="233"/>
      <c r="I542" s="233"/>
      <c r="J542" s="233"/>
      <c r="K542" s="233"/>
      <c r="L542" s="233"/>
      <c r="M542" s="233"/>
      <c r="N542" s="233"/>
      <c r="O542" s="233"/>
      <c r="P542" s="233"/>
      <c r="Q542" s="233"/>
      <c r="R542" s="233"/>
      <c r="S542" s="233"/>
      <c r="T542" s="233"/>
      <c r="U542" s="233"/>
      <c r="V542" s="233"/>
      <c r="W542" s="233"/>
      <c r="X542" s="234"/>
      <c r="Y542" s="22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2"/>
    </row>
    <row r="543" spans="1:50" ht="23.25" hidden="1" customHeight="1" x14ac:dyDescent="0.15">
      <c r="A543" s="1001"/>
      <c r="B543" s="252"/>
      <c r="C543" s="251"/>
      <c r="D543" s="252"/>
      <c r="E543" s="165"/>
      <c r="F543" s="166"/>
      <c r="G543" s="235"/>
      <c r="H543" s="163"/>
      <c r="I543" s="163"/>
      <c r="J543" s="163"/>
      <c r="K543" s="163"/>
      <c r="L543" s="163"/>
      <c r="M543" s="163"/>
      <c r="N543" s="163"/>
      <c r="O543" s="163"/>
      <c r="P543" s="163"/>
      <c r="Q543" s="163"/>
      <c r="R543" s="163"/>
      <c r="S543" s="163"/>
      <c r="T543" s="163"/>
      <c r="U543" s="163"/>
      <c r="V543" s="163"/>
      <c r="W543" s="163"/>
      <c r="X543" s="236"/>
      <c r="Y543" s="22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2"/>
    </row>
    <row r="544" spans="1:50" ht="18.75" hidden="1" customHeight="1" x14ac:dyDescent="0.15">
      <c r="A544" s="1001"/>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1001"/>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1001"/>
      <c r="B546" s="252"/>
      <c r="C546" s="251"/>
      <c r="D546" s="252"/>
      <c r="E546" s="165"/>
      <c r="F546" s="166"/>
      <c r="G546" s="230"/>
      <c r="H546" s="160"/>
      <c r="I546" s="160"/>
      <c r="J546" s="160"/>
      <c r="K546" s="160"/>
      <c r="L546" s="160"/>
      <c r="M546" s="160"/>
      <c r="N546" s="160"/>
      <c r="O546" s="160"/>
      <c r="P546" s="160"/>
      <c r="Q546" s="160"/>
      <c r="R546" s="160"/>
      <c r="S546" s="160"/>
      <c r="T546" s="160"/>
      <c r="U546" s="160"/>
      <c r="V546" s="160"/>
      <c r="W546" s="160"/>
      <c r="X546" s="231"/>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2"/>
    </row>
    <row r="547" spans="1:50" ht="23.25" hidden="1" customHeight="1" x14ac:dyDescent="0.15">
      <c r="A547" s="1001"/>
      <c r="B547" s="252"/>
      <c r="C547" s="251"/>
      <c r="D547" s="252"/>
      <c r="E547" s="165"/>
      <c r="F547" s="166"/>
      <c r="G547" s="232"/>
      <c r="H547" s="233"/>
      <c r="I547" s="233"/>
      <c r="J547" s="233"/>
      <c r="K547" s="233"/>
      <c r="L547" s="233"/>
      <c r="M547" s="233"/>
      <c r="N547" s="233"/>
      <c r="O547" s="233"/>
      <c r="P547" s="233"/>
      <c r="Q547" s="233"/>
      <c r="R547" s="233"/>
      <c r="S547" s="233"/>
      <c r="T547" s="233"/>
      <c r="U547" s="233"/>
      <c r="V547" s="233"/>
      <c r="W547" s="233"/>
      <c r="X547" s="234"/>
      <c r="Y547" s="22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2"/>
    </row>
    <row r="548" spans="1:50" ht="23.25" hidden="1" customHeight="1" x14ac:dyDescent="0.15">
      <c r="A548" s="1001"/>
      <c r="B548" s="252"/>
      <c r="C548" s="251"/>
      <c r="D548" s="252"/>
      <c r="E548" s="165"/>
      <c r="F548" s="166"/>
      <c r="G548" s="235"/>
      <c r="H548" s="163"/>
      <c r="I548" s="163"/>
      <c r="J548" s="163"/>
      <c r="K548" s="163"/>
      <c r="L548" s="163"/>
      <c r="M548" s="163"/>
      <c r="N548" s="163"/>
      <c r="O548" s="163"/>
      <c r="P548" s="163"/>
      <c r="Q548" s="163"/>
      <c r="R548" s="163"/>
      <c r="S548" s="163"/>
      <c r="T548" s="163"/>
      <c r="U548" s="163"/>
      <c r="V548" s="163"/>
      <c r="W548" s="163"/>
      <c r="X548" s="236"/>
      <c r="Y548" s="22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2"/>
    </row>
    <row r="549" spans="1:50" ht="18.75" hidden="1" customHeight="1" x14ac:dyDescent="0.15">
      <c r="A549" s="1001"/>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1001"/>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1001"/>
      <c r="B551" s="252"/>
      <c r="C551" s="251"/>
      <c r="D551" s="252"/>
      <c r="E551" s="165"/>
      <c r="F551" s="166"/>
      <c r="G551" s="230"/>
      <c r="H551" s="160"/>
      <c r="I551" s="160"/>
      <c r="J551" s="160"/>
      <c r="K551" s="160"/>
      <c r="L551" s="160"/>
      <c r="M551" s="160"/>
      <c r="N551" s="160"/>
      <c r="O551" s="160"/>
      <c r="P551" s="160"/>
      <c r="Q551" s="160"/>
      <c r="R551" s="160"/>
      <c r="S551" s="160"/>
      <c r="T551" s="160"/>
      <c r="U551" s="160"/>
      <c r="V551" s="160"/>
      <c r="W551" s="160"/>
      <c r="X551" s="231"/>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2"/>
    </row>
    <row r="552" spans="1:50" ht="23.25" hidden="1" customHeight="1" x14ac:dyDescent="0.15">
      <c r="A552" s="1001"/>
      <c r="B552" s="252"/>
      <c r="C552" s="251"/>
      <c r="D552" s="252"/>
      <c r="E552" s="165"/>
      <c r="F552" s="166"/>
      <c r="G552" s="232"/>
      <c r="H552" s="233"/>
      <c r="I552" s="233"/>
      <c r="J552" s="233"/>
      <c r="K552" s="233"/>
      <c r="L552" s="233"/>
      <c r="M552" s="233"/>
      <c r="N552" s="233"/>
      <c r="O552" s="233"/>
      <c r="P552" s="233"/>
      <c r="Q552" s="233"/>
      <c r="R552" s="233"/>
      <c r="S552" s="233"/>
      <c r="T552" s="233"/>
      <c r="U552" s="233"/>
      <c r="V552" s="233"/>
      <c r="W552" s="233"/>
      <c r="X552" s="234"/>
      <c r="Y552" s="22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2"/>
    </row>
    <row r="553" spans="1:50" ht="23.25" hidden="1" customHeight="1" x14ac:dyDescent="0.15">
      <c r="A553" s="1001"/>
      <c r="B553" s="252"/>
      <c r="C553" s="251"/>
      <c r="D553" s="252"/>
      <c r="E553" s="165"/>
      <c r="F553" s="166"/>
      <c r="G553" s="235"/>
      <c r="H553" s="163"/>
      <c r="I553" s="163"/>
      <c r="J553" s="163"/>
      <c r="K553" s="163"/>
      <c r="L553" s="163"/>
      <c r="M553" s="163"/>
      <c r="N553" s="163"/>
      <c r="O553" s="163"/>
      <c r="P553" s="163"/>
      <c r="Q553" s="163"/>
      <c r="R553" s="163"/>
      <c r="S553" s="163"/>
      <c r="T553" s="163"/>
      <c r="U553" s="163"/>
      <c r="V553" s="163"/>
      <c r="W553" s="163"/>
      <c r="X553" s="236"/>
      <c r="Y553" s="22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2"/>
    </row>
    <row r="554" spans="1:50" ht="18.75" hidden="1" customHeight="1" x14ac:dyDescent="0.15">
      <c r="A554" s="1001"/>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1001"/>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1001"/>
      <c r="B556" s="252"/>
      <c r="C556" s="251"/>
      <c r="D556" s="252"/>
      <c r="E556" s="165"/>
      <c r="F556" s="166"/>
      <c r="G556" s="230"/>
      <c r="H556" s="160"/>
      <c r="I556" s="160"/>
      <c r="J556" s="160"/>
      <c r="K556" s="160"/>
      <c r="L556" s="160"/>
      <c r="M556" s="160"/>
      <c r="N556" s="160"/>
      <c r="O556" s="160"/>
      <c r="P556" s="160"/>
      <c r="Q556" s="160"/>
      <c r="R556" s="160"/>
      <c r="S556" s="160"/>
      <c r="T556" s="160"/>
      <c r="U556" s="160"/>
      <c r="V556" s="160"/>
      <c r="W556" s="160"/>
      <c r="X556" s="231"/>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2"/>
    </row>
    <row r="557" spans="1:50" ht="23.25" hidden="1" customHeight="1" x14ac:dyDescent="0.15">
      <c r="A557" s="1001"/>
      <c r="B557" s="252"/>
      <c r="C557" s="251"/>
      <c r="D557" s="252"/>
      <c r="E557" s="165"/>
      <c r="F557" s="166"/>
      <c r="G557" s="232"/>
      <c r="H557" s="233"/>
      <c r="I557" s="233"/>
      <c r="J557" s="233"/>
      <c r="K557" s="233"/>
      <c r="L557" s="233"/>
      <c r="M557" s="233"/>
      <c r="N557" s="233"/>
      <c r="O557" s="233"/>
      <c r="P557" s="233"/>
      <c r="Q557" s="233"/>
      <c r="R557" s="233"/>
      <c r="S557" s="233"/>
      <c r="T557" s="233"/>
      <c r="U557" s="233"/>
      <c r="V557" s="233"/>
      <c r="W557" s="233"/>
      <c r="X557" s="234"/>
      <c r="Y557" s="22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2"/>
    </row>
    <row r="558" spans="1:50" ht="23.25" hidden="1" customHeight="1" x14ac:dyDescent="0.15">
      <c r="A558" s="1001"/>
      <c r="B558" s="252"/>
      <c r="C558" s="251"/>
      <c r="D558" s="252"/>
      <c r="E558" s="165"/>
      <c r="F558" s="166"/>
      <c r="G558" s="235"/>
      <c r="H558" s="163"/>
      <c r="I558" s="163"/>
      <c r="J558" s="163"/>
      <c r="K558" s="163"/>
      <c r="L558" s="163"/>
      <c r="M558" s="163"/>
      <c r="N558" s="163"/>
      <c r="O558" s="163"/>
      <c r="P558" s="163"/>
      <c r="Q558" s="163"/>
      <c r="R558" s="163"/>
      <c r="S558" s="163"/>
      <c r="T558" s="163"/>
      <c r="U558" s="163"/>
      <c r="V558" s="163"/>
      <c r="W558" s="163"/>
      <c r="X558" s="236"/>
      <c r="Y558" s="22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2"/>
    </row>
    <row r="559" spans="1:50" ht="18.75" hidden="1" customHeight="1" x14ac:dyDescent="0.15">
      <c r="A559" s="1001"/>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1001"/>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1001"/>
      <c r="B561" s="252"/>
      <c r="C561" s="251"/>
      <c r="D561" s="252"/>
      <c r="E561" s="165"/>
      <c r="F561" s="166"/>
      <c r="G561" s="230"/>
      <c r="H561" s="160"/>
      <c r="I561" s="160"/>
      <c r="J561" s="160"/>
      <c r="K561" s="160"/>
      <c r="L561" s="160"/>
      <c r="M561" s="160"/>
      <c r="N561" s="160"/>
      <c r="O561" s="160"/>
      <c r="P561" s="160"/>
      <c r="Q561" s="160"/>
      <c r="R561" s="160"/>
      <c r="S561" s="160"/>
      <c r="T561" s="160"/>
      <c r="U561" s="160"/>
      <c r="V561" s="160"/>
      <c r="W561" s="160"/>
      <c r="X561" s="231"/>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2"/>
    </row>
    <row r="562" spans="1:50" ht="23.25" hidden="1" customHeight="1" x14ac:dyDescent="0.15">
      <c r="A562" s="1001"/>
      <c r="B562" s="252"/>
      <c r="C562" s="251"/>
      <c r="D562" s="252"/>
      <c r="E562" s="165"/>
      <c r="F562" s="166"/>
      <c r="G562" s="232"/>
      <c r="H562" s="233"/>
      <c r="I562" s="233"/>
      <c r="J562" s="233"/>
      <c r="K562" s="233"/>
      <c r="L562" s="233"/>
      <c r="M562" s="233"/>
      <c r="N562" s="233"/>
      <c r="O562" s="233"/>
      <c r="P562" s="233"/>
      <c r="Q562" s="233"/>
      <c r="R562" s="233"/>
      <c r="S562" s="233"/>
      <c r="T562" s="233"/>
      <c r="U562" s="233"/>
      <c r="V562" s="233"/>
      <c r="W562" s="233"/>
      <c r="X562" s="234"/>
      <c r="Y562" s="22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2"/>
    </row>
    <row r="563" spans="1:50" ht="23.25" hidden="1" customHeight="1" x14ac:dyDescent="0.15">
      <c r="A563" s="1001"/>
      <c r="B563" s="252"/>
      <c r="C563" s="251"/>
      <c r="D563" s="252"/>
      <c r="E563" s="165"/>
      <c r="F563" s="166"/>
      <c r="G563" s="235"/>
      <c r="H563" s="163"/>
      <c r="I563" s="163"/>
      <c r="J563" s="163"/>
      <c r="K563" s="163"/>
      <c r="L563" s="163"/>
      <c r="M563" s="163"/>
      <c r="N563" s="163"/>
      <c r="O563" s="163"/>
      <c r="P563" s="163"/>
      <c r="Q563" s="163"/>
      <c r="R563" s="163"/>
      <c r="S563" s="163"/>
      <c r="T563" s="163"/>
      <c r="U563" s="163"/>
      <c r="V563" s="163"/>
      <c r="W563" s="163"/>
      <c r="X563" s="236"/>
      <c r="Y563" s="22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2"/>
    </row>
    <row r="564" spans="1:50" ht="18.75" hidden="1" customHeight="1" x14ac:dyDescent="0.15">
      <c r="A564" s="1001"/>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1001"/>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1001"/>
      <c r="B566" s="252"/>
      <c r="C566" s="251"/>
      <c r="D566" s="252"/>
      <c r="E566" s="165"/>
      <c r="F566" s="166"/>
      <c r="G566" s="230"/>
      <c r="H566" s="160"/>
      <c r="I566" s="160"/>
      <c r="J566" s="160"/>
      <c r="K566" s="160"/>
      <c r="L566" s="160"/>
      <c r="M566" s="160"/>
      <c r="N566" s="160"/>
      <c r="O566" s="160"/>
      <c r="P566" s="160"/>
      <c r="Q566" s="160"/>
      <c r="R566" s="160"/>
      <c r="S566" s="160"/>
      <c r="T566" s="160"/>
      <c r="U566" s="160"/>
      <c r="V566" s="160"/>
      <c r="W566" s="160"/>
      <c r="X566" s="231"/>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2"/>
    </row>
    <row r="567" spans="1:50" ht="23.25" hidden="1" customHeight="1" x14ac:dyDescent="0.15">
      <c r="A567" s="1001"/>
      <c r="B567" s="252"/>
      <c r="C567" s="251"/>
      <c r="D567" s="252"/>
      <c r="E567" s="165"/>
      <c r="F567" s="166"/>
      <c r="G567" s="232"/>
      <c r="H567" s="233"/>
      <c r="I567" s="233"/>
      <c r="J567" s="233"/>
      <c r="K567" s="233"/>
      <c r="L567" s="233"/>
      <c r="M567" s="233"/>
      <c r="N567" s="233"/>
      <c r="O567" s="233"/>
      <c r="P567" s="233"/>
      <c r="Q567" s="233"/>
      <c r="R567" s="233"/>
      <c r="S567" s="233"/>
      <c r="T567" s="233"/>
      <c r="U567" s="233"/>
      <c r="V567" s="233"/>
      <c r="W567" s="233"/>
      <c r="X567" s="234"/>
      <c r="Y567" s="22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2"/>
    </row>
    <row r="568" spans="1:50" ht="23.25" hidden="1" customHeight="1" x14ac:dyDescent="0.15">
      <c r="A568" s="1001"/>
      <c r="B568" s="252"/>
      <c r="C568" s="251"/>
      <c r="D568" s="252"/>
      <c r="E568" s="165"/>
      <c r="F568" s="166"/>
      <c r="G568" s="235"/>
      <c r="H568" s="163"/>
      <c r="I568" s="163"/>
      <c r="J568" s="163"/>
      <c r="K568" s="163"/>
      <c r="L568" s="163"/>
      <c r="M568" s="163"/>
      <c r="N568" s="163"/>
      <c r="O568" s="163"/>
      <c r="P568" s="163"/>
      <c r="Q568" s="163"/>
      <c r="R568" s="163"/>
      <c r="S568" s="163"/>
      <c r="T568" s="163"/>
      <c r="U568" s="163"/>
      <c r="V568" s="163"/>
      <c r="W568" s="163"/>
      <c r="X568" s="236"/>
      <c r="Y568" s="22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2"/>
    </row>
    <row r="569" spans="1:50" ht="18.75" hidden="1" customHeight="1" x14ac:dyDescent="0.15">
      <c r="A569" s="1001"/>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1001"/>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1001"/>
      <c r="B571" s="252"/>
      <c r="C571" s="251"/>
      <c r="D571" s="252"/>
      <c r="E571" s="165"/>
      <c r="F571" s="166"/>
      <c r="G571" s="230"/>
      <c r="H571" s="160"/>
      <c r="I571" s="160"/>
      <c r="J571" s="160"/>
      <c r="K571" s="160"/>
      <c r="L571" s="160"/>
      <c r="M571" s="160"/>
      <c r="N571" s="160"/>
      <c r="O571" s="160"/>
      <c r="P571" s="160"/>
      <c r="Q571" s="160"/>
      <c r="R571" s="160"/>
      <c r="S571" s="160"/>
      <c r="T571" s="160"/>
      <c r="U571" s="160"/>
      <c r="V571" s="160"/>
      <c r="W571" s="160"/>
      <c r="X571" s="231"/>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2"/>
    </row>
    <row r="572" spans="1:50" ht="23.25" hidden="1" customHeight="1" x14ac:dyDescent="0.15">
      <c r="A572" s="1001"/>
      <c r="B572" s="252"/>
      <c r="C572" s="251"/>
      <c r="D572" s="252"/>
      <c r="E572" s="165"/>
      <c r="F572" s="166"/>
      <c r="G572" s="232"/>
      <c r="H572" s="233"/>
      <c r="I572" s="233"/>
      <c r="J572" s="233"/>
      <c r="K572" s="233"/>
      <c r="L572" s="233"/>
      <c r="M572" s="233"/>
      <c r="N572" s="233"/>
      <c r="O572" s="233"/>
      <c r="P572" s="233"/>
      <c r="Q572" s="233"/>
      <c r="R572" s="233"/>
      <c r="S572" s="233"/>
      <c r="T572" s="233"/>
      <c r="U572" s="233"/>
      <c r="V572" s="233"/>
      <c r="W572" s="233"/>
      <c r="X572" s="234"/>
      <c r="Y572" s="22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2"/>
    </row>
    <row r="573" spans="1:50" ht="23.25" hidden="1" customHeight="1" x14ac:dyDescent="0.15">
      <c r="A573" s="1001"/>
      <c r="B573" s="252"/>
      <c r="C573" s="251"/>
      <c r="D573" s="252"/>
      <c r="E573" s="165"/>
      <c r="F573" s="166"/>
      <c r="G573" s="235"/>
      <c r="H573" s="163"/>
      <c r="I573" s="163"/>
      <c r="J573" s="163"/>
      <c r="K573" s="163"/>
      <c r="L573" s="163"/>
      <c r="M573" s="163"/>
      <c r="N573" s="163"/>
      <c r="O573" s="163"/>
      <c r="P573" s="163"/>
      <c r="Q573" s="163"/>
      <c r="R573" s="163"/>
      <c r="S573" s="163"/>
      <c r="T573" s="163"/>
      <c r="U573" s="163"/>
      <c r="V573" s="163"/>
      <c r="W573" s="163"/>
      <c r="X573" s="236"/>
      <c r="Y573" s="22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2"/>
    </row>
    <row r="574" spans="1:50" ht="18.75" hidden="1" customHeight="1" x14ac:dyDescent="0.15">
      <c r="A574" s="1001"/>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1001"/>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1001"/>
      <c r="B576" s="252"/>
      <c r="C576" s="251"/>
      <c r="D576" s="252"/>
      <c r="E576" s="165"/>
      <c r="F576" s="166"/>
      <c r="G576" s="230"/>
      <c r="H576" s="160"/>
      <c r="I576" s="160"/>
      <c r="J576" s="160"/>
      <c r="K576" s="160"/>
      <c r="L576" s="160"/>
      <c r="M576" s="160"/>
      <c r="N576" s="160"/>
      <c r="O576" s="160"/>
      <c r="P576" s="160"/>
      <c r="Q576" s="160"/>
      <c r="R576" s="160"/>
      <c r="S576" s="160"/>
      <c r="T576" s="160"/>
      <c r="U576" s="160"/>
      <c r="V576" s="160"/>
      <c r="W576" s="160"/>
      <c r="X576" s="231"/>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2"/>
    </row>
    <row r="577" spans="1:50" ht="23.25" hidden="1" customHeight="1" x14ac:dyDescent="0.15">
      <c r="A577" s="1001"/>
      <c r="B577" s="252"/>
      <c r="C577" s="251"/>
      <c r="D577" s="252"/>
      <c r="E577" s="165"/>
      <c r="F577" s="166"/>
      <c r="G577" s="232"/>
      <c r="H577" s="233"/>
      <c r="I577" s="233"/>
      <c r="J577" s="233"/>
      <c r="K577" s="233"/>
      <c r="L577" s="233"/>
      <c r="M577" s="233"/>
      <c r="N577" s="233"/>
      <c r="O577" s="233"/>
      <c r="P577" s="233"/>
      <c r="Q577" s="233"/>
      <c r="R577" s="233"/>
      <c r="S577" s="233"/>
      <c r="T577" s="233"/>
      <c r="U577" s="233"/>
      <c r="V577" s="233"/>
      <c r="W577" s="233"/>
      <c r="X577" s="234"/>
      <c r="Y577" s="22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2"/>
    </row>
    <row r="578" spans="1:50" ht="23.25" hidden="1" customHeight="1" x14ac:dyDescent="0.15">
      <c r="A578" s="1001"/>
      <c r="B578" s="252"/>
      <c r="C578" s="251"/>
      <c r="D578" s="252"/>
      <c r="E578" s="165"/>
      <c r="F578" s="166"/>
      <c r="G578" s="235"/>
      <c r="H578" s="163"/>
      <c r="I578" s="163"/>
      <c r="J578" s="163"/>
      <c r="K578" s="163"/>
      <c r="L578" s="163"/>
      <c r="M578" s="163"/>
      <c r="N578" s="163"/>
      <c r="O578" s="163"/>
      <c r="P578" s="163"/>
      <c r="Q578" s="163"/>
      <c r="R578" s="163"/>
      <c r="S578" s="163"/>
      <c r="T578" s="163"/>
      <c r="U578" s="163"/>
      <c r="V578" s="163"/>
      <c r="W578" s="163"/>
      <c r="X578" s="236"/>
      <c r="Y578" s="22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2"/>
    </row>
    <row r="579" spans="1:50" ht="18.75" hidden="1" customHeight="1" x14ac:dyDescent="0.15">
      <c r="A579" s="1001"/>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1001"/>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1001"/>
      <c r="B581" s="252"/>
      <c r="C581" s="251"/>
      <c r="D581" s="252"/>
      <c r="E581" s="165"/>
      <c r="F581" s="166"/>
      <c r="G581" s="230"/>
      <c r="H581" s="160"/>
      <c r="I581" s="160"/>
      <c r="J581" s="160"/>
      <c r="K581" s="160"/>
      <c r="L581" s="160"/>
      <c r="M581" s="160"/>
      <c r="N581" s="160"/>
      <c r="O581" s="160"/>
      <c r="P581" s="160"/>
      <c r="Q581" s="160"/>
      <c r="R581" s="160"/>
      <c r="S581" s="160"/>
      <c r="T581" s="160"/>
      <c r="U581" s="160"/>
      <c r="V581" s="160"/>
      <c r="W581" s="160"/>
      <c r="X581" s="231"/>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2"/>
    </row>
    <row r="582" spans="1:50" ht="23.25" hidden="1" customHeight="1" x14ac:dyDescent="0.15">
      <c r="A582" s="1001"/>
      <c r="B582" s="252"/>
      <c r="C582" s="251"/>
      <c r="D582" s="252"/>
      <c r="E582" s="165"/>
      <c r="F582" s="166"/>
      <c r="G582" s="232"/>
      <c r="H582" s="233"/>
      <c r="I582" s="233"/>
      <c r="J582" s="233"/>
      <c r="K582" s="233"/>
      <c r="L582" s="233"/>
      <c r="M582" s="233"/>
      <c r="N582" s="233"/>
      <c r="O582" s="233"/>
      <c r="P582" s="233"/>
      <c r="Q582" s="233"/>
      <c r="R582" s="233"/>
      <c r="S582" s="233"/>
      <c r="T582" s="233"/>
      <c r="U582" s="233"/>
      <c r="V582" s="233"/>
      <c r="W582" s="233"/>
      <c r="X582" s="234"/>
      <c r="Y582" s="22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2"/>
    </row>
    <row r="583" spans="1:50" ht="23.25" hidden="1" customHeight="1" x14ac:dyDescent="0.15">
      <c r="A583" s="1001"/>
      <c r="B583" s="252"/>
      <c r="C583" s="251"/>
      <c r="D583" s="252"/>
      <c r="E583" s="165"/>
      <c r="F583" s="166"/>
      <c r="G583" s="235"/>
      <c r="H583" s="163"/>
      <c r="I583" s="163"/>
      <c r="J583" s="163"/>
      <c r="K583" s="163"/>
      <c r="L583" s="163"/>
      <c r="M583" s="163"/>
      <c r="N583" s="163"/>
      <c r="O583" s="163"/>
      <c r="P583" s="163"/>
      <c r="Q583" s="163"/>
      <c r="R583" s="163"/>
      <c r="S583" s="163"/>
      <c r="T583" s="163"/>
      <c r="U583" s="163"/>
      <c r="V583" s="163"/>
      <c r="W583" s="163"/>
      <c r="X583" s="236"/>
      <c r="Y583" s="22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2"/>
    </row>
    <row r="584" spans="1:50" ht="18.75" hidden="1" customHeight="1" x14ac:dyDescent="0.15">
      <c r="A584" s="1001"/>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1001"/>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1001"/>
      <c r="B586" s="252"/>
      <c r="C586" s="251"/>
      <c r="D586" s="252"/>
      <c r="E586" s="165"/>
      <c r="F586" s="166"/>
      <c r="G586" s="230"/>
      <c r="H586" s="160"/>
      <c r="I586" s="160"/>
      <c r="J586" s="160"/>
      <c r="K586" s="160"/>
      <c r="L586" s="160"/>
      <c r="M586" s="160"/>
      <c r="N586" s="160"/>
      <c r="O586" s="160"/>
      <c r="P586" s="160"/>
      <c r="Q586" s="160"/>
      <c r="R586" s="160"/>
      <c r="S586" s="160"/>
      <c r="T586" s="160"/>
      <c r="U586" s="160"/>
      <c r="V586" s="160"/>
      <c r="W586" s="160"/>
      <c r="X586" s="231"/>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2"/>
    </row>
    <row r="587" spans="1:50" ht="23.25" hidden="1" customHeight="1" x14ac:dyDescent="0.15">
      <c r="A587" s="1001"/>
      <c r="B587" s="252"/>
      <c r="C587" s="251"/>
      <c r="D587" s="252"/>
      <c r="E587" s="165"/>
      <c r="F587" s="166"/>
      <c r="G587" s="232"/>
      <c r="H587" s="233"/>
      <c r="I587" s="233"/>
      <c r="J587" s="233"/>
      <c r="K587" s="233"/>
      <c r="L587" s="233"/>
      <c r="M587" s="233"/>
      <c r="N587" s="233"/>
      <c r="O587" s="233"/>
      <c r="P587" s="233"/>
      <c r="Q587" s="233"/>
      <c r="R587" s="233"/>
      <c r="S587" s="233"/>
      <c r="T587" s="233"/>
      <c r="U587" s="233"/>
      <c r="V587" s="233"/>
      <c r="W587" s="233"/>
      <c r="X587" s="234"/>
      <c r="Y587" s="22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2"/>
    </row>
    <row r="588" spans="1:50" ht="23.25" hidden="1" customHeight="1" x14ac:dyDescent="0.15">
      <c r="A588" s="1001"/>
      <c r="B588" s="252"/>
      <c r="C588" s="251"/>
      <c r="D588" s="252"/>
      <c r="E588" s="165"/>
      <c r="F588" s="166"/>
      <c r="G588" s="235"/>
      <c r="H588" s="163"/>
      <c r="I588" s="163"/>
      <c r="J588" s="163"/>
      <c r="K588" s="163"/>
      <c r="L588" s="163"/>
      <c r="M588" s="163"/>
      <c r="N588" s="163"/>
      <c r="O588" s="163"/>
      <c r="P588" s="163"/>
      <c r="Q588" s="163"/>
      <c r="R588" s="163"/>
      <c r="S588" s="163"/>
      <c r="T588" s="163"/>
      <c r="U588" s="163"/>
      <c r="V588" s="163"/>
      <c r="W588" s="163"/>
      <c r="X588" s="236"/>
      <c r="Y588" s="22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2"/>
    </row>
    <row r="589" spans="1:50" ht="23.85" hidden="1" customHeight="1" x14ac:dyDescent="0.15">
      <c r="A589" s="1001"/>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1"/>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1"/>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1"/>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1001"/>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1001"/>
      <c r="B595" s="252"/>
      <c r="C595" s="251"/>
      <c r="D595" s="252"/>
      <c r="E595" s="165"/>
      <c r="F595" s="166"/>
      <c r="G595" s="230"/>
      <c r="H595" s="160"/>
      <c r="I595" s="160"/>
      <c r="J595" s="160"/>
      <c r="K595" s="160"/>
      <c r="L595" s="160"/>
      <c r="M595" s="160"/>
      <c r="N595" s="160"/>
      <c r="O595" s="160"/>
      <c r="P595" s="160"/>
      <c r="Q595" s="160"/>
      <c r="R595" s="160"/>
      <c r="S595" s="160"/>
      <c r="T595" s="160"/>
      <c r="U595" s="160"/>
      <c r="V595" s="160"/>
      <c r="W595" s="160"/>
      <c r="X595" s="231"/>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2"/>
    </row>
    <row r="596" spans="1:50" ht="23.25" hidden="1" customHeight="1" x14ac:dyDescent="0.15">
      <c r="A596" s="1001"/>
      <c r="B596" s="252"/>
      <c r="C596" s="251"/>
      <c r="D596" s="252"/>
      <c r="E596" s="165"/>
      <c r="F596" s="166"/>
      <c r="G596" s="232"/>
      <c r="H596" s="233"/>
      <c r="I596" s="233"/>
      <c r="J596" s="233"/>
      <c r="K596" s="233"/>
      <c r="L596" s="233"/>
      <c r="M596" s="233"/>
      <c r="N596" s="233"/>
      <c r="O596" s="233"/>
      <c r="P596" s="233"/>
      <c r="Q596" s="233"/>
      <c r="R596" s="233"/>
      <c r="S596" s="233"/>
      <c r="T596" s="233"/>
      <c r="U596" s="233"/>
      <c r="V596" s="233"/>
      <c r="W596" s="233"/>
      <c r="X596" s="234"/>
      <c r="Y596" s="22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2"/>
    </row>
    <row r="597" spans="1:50" ht="23.25" hidden="1" customHeight="1" x14ac:dyDescent="0.15">
      <c r="A597" s="1001"/>
      <c r="B597" s="252"/>
      <c r="C597" s="251"/>
      <c r="D597" s="252"/>
      <c r="E597" s="165"/>
      <c r="F597" s="166"/>
      <c r="G597" s="235"/>
      <c r="H597" s="163"/>
      <c r="I597" s="163"/>
      <c r="J597" s="163"/>
      <c r="K597" s="163"/>
      <c r="L597" s="163"/>
      <c r="M597" s="163"/>
      <c r="N597" s="163"/>
      <c r="O597" s="163"/>
      <c r="P597" s="163"/>
      <c r="Q597" s="163"/>
      <c r="R597" s="163"/>
      <c r="S597" s="163"/>
      <c r="T597" s="163"/>
      <c r="U597" s="163"/>
      <c r="V597" s="163"/>
      <c r="W597" s="163"/>
      <c r="X597" s="236"/>
      <c r="Y597" s="22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2"/>
    </row>
    <row r="598" spans="1:50" ht="18.75" hidden="1" customHeight="1" x14ac:dyDescent="0.15">
      <c r="A598" s="1001"/>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1001"/>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1001"/>
      <c r="B600" s="252"/>
      <c r="C600" s="251"/>
      <c r="D600" s="252"/>
      <c r="E600" s="165"/>
      <c r="F600" s="166"/>
      <c r="G600" s="230"/>
      <c r="H600" s="160"/>
      <c r="I600" s="160"/>
      <c r="J600" s="160"/>
      <c r="K600" s="160"/>
      <c r="L600" s="160"/>
      <c r="M600" s="160"/>
      <c r="N600" s="160"/>
      <c r="O600" s="160"/>
      <c r="P600" s="160"/>
      <c r="Q600" s="160"/>
      <c r="R600" s="160"/>
      <c r="S600" s="160"/>
      <c r="T600" s="160"/>
      <c r="U600" s="160"/>
      <c r="V600" s="160"/>
      <c r="W600" s="160"/>
      <c r="X600" s="231"/>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2"/>
    </row>
    <row r="601" spans="1:50" ht="23.25" hidden="1" customHeight="1" x14ac:dyDescent="0.15">
      <c r="A601" s="1001"/>
      <c r="B601" s="252"/>
      <c r="C601" s="251"/>
      <c r="D601" s="252"/>
      <c r="E601" s="165"/>
      <c r="F601" s="166"/>
      <c r="G601" s="232"/>
      <c r="H601" s="233"/>
      <c r="I601" s="233"/>
      <c r="J601" s="233"/>
      <c r="K601" s="233"/>
      <c r="L601" s="233"/>
      <c r="M601" s="233"/>
      <c r="N601" s="233"/>
      <c r="O601" s="233"/>
      <c r="P601" s="233"/>
      <c r="Q601" s="233"/>
      <c r="R601" s="233"/>
      <c r="S601" s="233"/>
      <c r="T601" s="233"/>
      <c r="U601" s="233"/>
      <c r="V601" s="233"/>
      <c r="W601" s="233"/>
      <c r="X601" s="234"/>
      <c r="Y601" s="22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2"/>
    </row>
    <row r="602" spans="1:50" ht="23.25" hidden="1" customHeight="1" x14ac:dyDescent="0.15">
      <c r="A602" s="1001"/>
      <c r="B602" s="252"/>
      <c r="C602" s="251"/>
      <c r="D602" s="252"/>
      <c r="E602" s="165"/>
      <c r="F602" s="166"/>
      <c r="G602" s="235"/>
      <c r="H602" s="163"/>
      <c r="I602" s="163"/>
      <c r="J602" s="163"/>
      <c r="K602" s="163"/>
      <c r="L602" s="163"/>
      <c r="M602" s="163"/>
      <c r="N602" s="163"/>
      <c r="O602" s="163"/>
      <c r="P602" s="163"/>
      <c r="Q602" s="163"/>
      <c r="R602" s="163"/>
      <c r="S602" s="163"/>
      <c r="T602" s="163"/>
      <c r="U602" s="163"/>
      <c r="V602" s="163"/>
      <c r="W602" s="163"/>
      <c r="X602" s="236"/>
      <c r="Y602" s="22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2"/>
    </row>
    <row r="603" spans="1:50" ht="18.75" hidden="1" customHeight="1" x14ac:dyDescent="0.15">
      <c r="A603" s="1001"/>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1001"/>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1001"/>
      <c r="B605" s="252"/>
      <c r="C605" s="251"/>
      <c r="D605" s="252"/>
      <c r="E605" s="165"/>
      <c r="F605" s="166"/>
      <c r="G605" s="230"/>
      <c r="H605" s="160"/>
      <c r="I605" s="160"/>
      <c r="J605" s="160"/>
      <c r="K605" s="160"/>
      <c r="L605" s="160"/>
      <c r="M605" s="160"/>
      <c r="N605" s="160"/>
      <c r="O605" s="160"/>
      <c r="P605" s="160"/>
      <c r="Q605" s="160"/>
      <c r="R605" s="160"/>
      <c r="S605" s="160"/>
      <c r="T605" s="160"/>
      <c r="U605" s="160"/>
      <c r="V605" s="160"/>
      <c r="W605" s="160"/>
      <c r="X605" s="231"/>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2"/>
    </row>
    <row r="606" spans="1:50" ht="23.25" hidden="1" customHeight="1" x14ac:dyDescent="0.15">
      <c r="A606" s="1001"/>
      <c r="B606" s="252"/>
      <c r="C606" s="251"/>
      <c r="D606" s="252"/>
      <c r="E606" s="165"/>
      <c r="F606" s="166"/>
      <c r="G606" s="232"/>
      <c r="H606" s="233"/>
      <c r="I606" s="233"/>
      <c r="J606" s="233"/>
      <c r="K606" s="233"/>
      <c r="L606" s="233"/>
      <c r="M606" s="233"/>
      <c r="N606" s="233"/>
      <c r="O606" s="233"/>
      <c r="P606" s="233"/>
      <c r="Q606" s="233"/>
      <c r="R606" s="233"/>
      <c r="S606" s="233"/>
      <c r="T606" s="233"/>
      <c r="U606" s="233"/>
      <c r="V606" s="233"/>
      <c r="W606" s="233"/>
      <c r="X606" s="234"/>
      <c r="Y606" s="22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2"/>
    </row>
    <row r="607" spans="1:50" ht="23.25" hidden="1" customHeight="1" x14ac:dyDescent="0.15">
      <c r="A607" s="1001"/>
      <c r="B607" s="252"/>
      <c r="C607" s="251"/>
      <c r="D607" s="252"/>
      <c r="E607" s="165"/>
      <c r="F607" s="166"/>
      <c r="G607" s="235"/>
      <c r="H607" s="163"/>
      <c r="I607" s="163"/>
      <c r="J607" s="163"/>
      <c r="K607" s="163"/>
      <c r="L607" s="163"/>
      <c r="M607" s="163"/>
      <c r="N607" s="163"/>
      <c r="O607" s="163"/>
      <c r="P607" s="163"/>
      <c r="Q607" s="163"/>
      <c r="R607" s="163"/>
      <c r="S607" s="163"/>
      <c r="T607" s="163"/>
      <c r="U607" s="163"/>
      <c r="V607" s="163"/>
      <c r="W607" s="163"/>
      <c r="X607" s="236"/>
      <c r="Y607" s="22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2"/>
    </row>
    <row r="608" spans="1:50" ht="18.75" hidden="1" customHeight="1" x14ac:dyDescent="0.15">
      <c r="A608" s="1001"/>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1001"/>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1001"/>
      <c r="B610" s="252"/>
      <c r="C610" s="251"/>
      <c r="D610" s="252"/>
      <c r="E610" s="165"/>
      <c r="F610" s="166"/>
      <c r="G610" s="230"/>
      <c r="H610" s="160"/>
      <c r="I610" s="160"/>
      <c r="J610" s="160"/>
      <c r="K610" s="160"/>
      <c r="L610" s="160"/>
      <c r="M610" s="160"/>
      <c r="N610" s="160"/>
      <c r="O610" s="160"/>
      <c r="P610" s="160"/>
      <c r="Q610" s="160"/>
      <c r="R610" s="160"/>
      <c r="S610" s="160"/>
      <c r="T610" s="160"/>
      <c r="U610" s="160"/>
      <c r="V610" s="160"/>
      <c r="W610" s="160"/>
      <c r="X610" s="231"/>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2"/>
    </row>
    <row r="611" spans="1:50" ht="23.25" hidden="1" customHeight="1" x14ac:dyDescent="0.15">
      <c r="A611" s="1001"/>
      <c r="B611" s="252"/>
      <c r="C611" s="251"/>
      <c r="D611" s="252"/>
      <c r="E611" s="165"/>
      <c r="F611" s="166"/>
      <c r="G611" s="232"/>
      <c r="H611" s="233"/>
      <c r="I611" s="233"/>
      <c r="J611" s="233"/>
      <c r="K611" s="233"/>
      <c r="L611" s="233"/>
      <c r="M611" s="233"/>
      <c r="N611" s="233"/>
      <c r="O611" s="233"/>
      <c r="P611" s="233"/>
      <c r="Q611" s="233"/>
      <c r="R611" s="233"/>
      <c r="S611" s="233"/>
      <c r="T611" s="233"/>
      <c r="U611" s="233"/>
      <c r="V611" s="233"/>
      <c r="W611" s="233"/>
      <c r="X611" s="234"/>
      <c r="Y611" s="22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2"/>
    </row>
    <row r="612" spans="1:50" ht="23.25" hidden="1" customHeight="1" x14ac:dyDescent="0.15">
      <c r="A612" s="1001"/>
      <c r="B612" s="252"/>
      <c r="C612" s="251"/>
      <c r="D612" s="252"/>
      <c r="E612" s="165"/>
      <c r="F612" s="166"/>
      <c r="G612" s="235"/>
      <c r="H612" s="163"/>
      <c r="I612" s="163"/>
      <c r="J612" s="163"/>
      <c r="K612" s="163"/>
      <c r="L612" s="163"/>
      <c r="M612" s="163"/>
      <c r="N612" s="163"/>
      <c r="O612" s="163"/>
      <c r="P612" s="163"/>
      <c r="Q612" s="163"/>
      <c r="R612" s="163"/>
      <c r="S612" s="163"/>
      <c r="T612" s="163"/>
      <c r="U612" s="163"/>
      <c r="V612" s="163"/>
      <c r="W612" s="163"/>
      <c r="X612" s="236"/>
      <c r="Y612" s="22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2"/>
    </row>
    <row r="613" spans="1:50" ht="18.75" hidden="1" customHeight="1" x14ac:dyDescent="0.15">
      <c r="A613" s="1001"/>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1001"/>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1001"/>
      <c r="B615" s="252"/>
      <c r="C615" s="251"/>
      <c r="D615" s="252"/>
      <c r="E615" s="165"/>
      <c r="F615" s="166"/>
      <c r="G615" s="230"/>
      <c r="H615" s="160"/>
      <c r="I615" s="160"/>
      <c r="J615" s="160"/>
      <c r="K615" s="160"/>
      <c r="L615" s="160"/>
      <c r="M615" s="160"/>
      <c r="N615" s="160"/>
      <c r="O615" s="160"/>
      <c r="P615" s="160"/>
      <c r="Q615" s="160"/>
      <c r="R615" s="160"/>
      <c r="S615" s="160"/>
      <c r="T615" s="160"/>
      <c r="U615" s="160"/>
      <c r="V615" s="160"/>
      <c r="W615" s="160"/>
      <c r="X615" s="231"/>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2"/>
    </row>
    <row r="616" spans="1:50" ht="23.25" hidden="1" customHeight="1" x14ac:dyDescent="0.15">
      <c r="A616" s="1001"/>
      <c r="B616" s="252"/>
      <c r="C616" s="251"/>
      <c r="D616" s="252"/>
      <c r="E616" s="165"/>
      <c r="F616" s="166"/>
      <c r="G616" s="232"/>
      <c r="H616" s="233"/>
      <c r="I616" s="233"/>
      <c r="J616" s="233"/>
      <c r="K616" s="233"/>
      <c r="L616" s="233"/>
      <c r="M616" s="233"/>
      <c r="N616" s="233"/>
      <c r="O616" s="233"/>
      <c r="P616" s="233"/>
      <c r="Q616" s="233"/>
      <c r="R616" s="233"/>
      <c r="S616" s="233"/>
      <c r="T616" s="233"/>
      <c r="U616" s="233"/>
      <c r="V616" s="233"/>
      <c r="W616" s="233"/>
      <c r="X616" s="234"/>
      <c r="Y616" s="22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2"/>
    </row>
    <row r="617" spans="1:50" ht="23.25" hidden="1" customHeight="1" x14ac:dyDescent="0.15">
      <c r="A617" s="1001"/>
      <c r="B617" s="252"/>
      <c r="C617" s="251"/>
      <c r="D617" s="252"/>
      <c r="E617" s="165"/>
      <c r="F617" s="166"/>
      <c r="G617" s="235"/>
      <c r="H617" s="163"/>
      <c r="I617" s="163"/>
      <c r="J617" s="163"/>
      <c r="K617" s="163"/>
      <c r="L617" s="163"/>
      <c r="M617" s="163"/>
      <c r="N617" s="163"/>
      <c r="O617" s="163"/>
      <c r="P617" s="163"/>
      <c r="Q617" s="163"/>
      <c r="R617" s="163"/>
      <c r="S617" s="163"/>
      <c r="T617" s="163"/>
      <c r="U617" s="163"/>
      <c r="V617" s="163"/>
      <c r="W617" s="163"/>
      <c r="X617" s="236"/>
      <c r="Y617" s="22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2"/>
    </row>
    <row r="618" spans="1:50" ht="18.75" hidden="1" customHeight="1" x14ac:dyDescent="0.15">
      <c r="A618" s="1001"/>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1001"/>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1001"/>
      <c r="B620" s="252"/>
      <c r="C620" s="251"/>
      <c r="D620" s="252"/>
      <c r="E620" s="165"/>
      <c r="F620" s="166"/>
      <c r="G620" s="230"/>
      <c r="H620" s="160"/>
      <c r="I620" s="160"/>
      <c r="J620" s="160"/>
      <c r="K620" s="160"/>
      <c r="L620" s="160"/>
      <c r="M620" s="160"/>
      <c r="N620" s="160"/>
      <c r="O620" s="160"/>
      <c r="P620" s="160"/>
      <c r="Q620" s="160"/>
      <c r="R620" s="160"/>
      <c r="S620" s="160"/>
      <c r="T620" s="160"/>
      <c r="U620" s="160"/>
      <c r="V620" s="160"/>
      <c r="W620" s="160"/>
      <c r="X620" s="231"/>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2"/>
    </row>
    <row r="621" spans="1:50" ht="23.25" hidden="1" customHeight="1" x14ac:dyDescent="0.15">
      <c r="A621" s="1001"/>
      <c r="B621" s="252"/>
      <c r="C621" s="251"/>
      <c r="D621" s="252"/>
      <c r="E621" s="165"/>
      <c r="F621" s="166"/>
      <c r="G621" s="232"/>
      <c r="H621" s="233"/>
      <c r="I621" s="233"/>
      <c r="J621" s="233"/>
      <c r="K621" s="233"/>
      <c r="L621" s="233"/>
      <c r="M621" s="233"/>
      <c r="N621" s="233"/>
      <c r="O621" s="233"/>
      <c r="P621" s="233"/>
      <c r="Q621" s="233"/>
      <c r="R621" s="233"/>
      <c r="S621" s="233"/>
      <c r="T621" s="233"/>
      <c r="U621" s="233"/>
      <c r="V621" s="233"/>
      <c r="W621" s="233"/>
      <c r="X621" s="234"/>
      <c r="Y621" s="22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2"/>
    </row>
    <row r="622" spans="1:50" ht="23.25" hidden="1" customHeight="1" x14ac:dyDescent="0.15">
      <c r="A622" s="1001"/>
      <c r="B622" s="252"/>
      <c r="C622" s="251"/>
      <c r="D622" s="252"/>
      <c r="E622" s="165"/>
      <c r="F622" s="166"/>
      <c r="G622" s="235"/>
      <c r="H622" s="163"/>
      <c r="I622" s="163"/>
      <c r="J622" s="163"/>
      <c r="K622" s="163"/>
      <c r="L622" s="163"/>
      <c r="M622" s="163"/>
      <c r="N622" s="163"/>
      <c r="O622" s="163"/>
      <c r="P622" s="163"/>
      <c r="Q622" s="163"/>
      <c r="R622" s="163"/>
      <c r="S622" s="163"/>
      <c r="T622" s="163"/>
      <c r="U622" s="163"/>
      <c r="V622" s="163"/>
      <c r="W622" s="163"/>
      <c r="X622" s="236"/>
      <c r="Y622" s="22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2"/>
    </row>
    <row r="623" spans="1:50" ht="18.75" hidden="1" customHeight="1" x14ac:dyDescent="0.15">
      <c r="A623" s="1001"/>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1001"/>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1001"/>
      <c r="B625" s="252"/>
      <c r="C625" s="251"/>
      <c r="D625" s="252"/>
      <c r="E625" s="165"/>
      <c r="F625" s="166"/>
      <c r="G625" s="230"/>
      <c r="H625" s="160"/>
      <c r="I625" s="160"/>
      <c r="J625" s="160"/>
      <c r="K625" s="160"/>
      <c r="L625" s="160"/>
      <c r="M625" s="160"/>
      <c r="N625" s="160"/>
      <c r="O625" s="160"/>
      <c r="P625" s="160"/>
      <c r="Q625" s="160"/>
      <c r="R625" s="160"/>
      <c r="S625" s="160"/>
      <c r="T625" s="160"/>
      <c r="U625" s="160"/>
      <c r="V625" s="160"/>
      <c r="W625" s="160"/>
      <c r="X625" s="231"/>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2"/>
    </row>
    <row r="626" spans="1:50" ht="23.25" hidden="1" customHeight="1" x14ac:dyDescent="0.15">
      <c r="A626" s="1001"/>
      <c r="B626" s="252"/>
      <c r="C626" s="251"/>
      <c r="D626" s="252"/>
      <c r="E626" s="165"/>
      <c r="F626" s="166"/>
      <c r="G626" s="232"/>
      <c r="H626" s="233"/>
      <c r="I626" s="233"/>
      <c r="J626" s="233"/>
      <c r="K626" s="233"/>
      <c r="L626" s="233"/>
      <c r="M626" s="233"/>
      <c r="N626" s="233"/>
      <c r="O626" s="233"/>
      <c r="P626" s="233"/>
      <c r="Q626" s="233"/>
      <c r="R626" s="233"/>
      <c r="S626" s="233"/>
      <c r="T626" s="233"/>
      <c r="U626" s="233"/>
      <c r="V626" s="233"/>
      <c r="W626" s="233"/>
      <c r="X626" s="234"/>
      <c r="Y626" s="22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2"/>
    </row>
    <row r="627" spans="1:50" ht="23.25" hidden="1" customHeight="1" x14ac:dyDescent="0.15">
      <c r="A627" s="1001"/>
      <c r="B627" s="252"/>
      <c r="C627" s="251"/>
      <c r="D627" s="252"/>
      <c r="E627" s="165"/>
      <c r="F627" s="166"/>
      <c r="G627" s="235"/>
      <c r="H627" s="163"/>
      <c r="I627" s="163"/>
      <c r="J627" s="163"/>
      <c r="K627" s="163"/>
      <c r="L627" s="163"/>
      <c r="M627" s="163"/>
      <c r="N627" s="163"/>
      <c r="O627" s="163"/>
      <c r="P627" s="163"/>
      <c r="Q627" s="163"/>
      <c r="R627" s="163"/>
      <c r="S627" s="163"/>
      <c r="T627" s="163"/>
      <c r="U627" s="163"/>
      <c r="V627" s="163"/>
      <c r="W627" s="163"/>
      <c r="X627" s="236"/>
      <c r="Y627" s="22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2"/>
    </row>
    <row r="628" spans="1:50" ht="18.75" hidden="1" customHeight="1" x14ac:dyDescent="0.15">
      <c r="A628" s="1001"/>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1001"/>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1001"/>
      <c r="B630" s="252"/>
      <c r="C630" s="251"/>
      <c r="D630" s="252"/>
      <c r="E630" s="165"/>
      <c r="F630" s="166"/>
      <c r="G630" s="230"/>
      <c r="H630" s="160"/>
      <c r="I630" s="160"/>
      <c r="J630" s="160"/>
      <c r="K630" s="160"/>
      <c r="L630" s="160"/>
      <c r="M630" s="160"/>
      <c r="N630" s="160"/>
      <c r="O630" s="160"/>
      <c r="P630" s="160"/>
      <c r="Q630" s="160"/>
      <c r="R630" s="160"/>
      <c r="S630" s="160"/>
      <c r="T630" s="160"/>
      <c r="U630" s="160"/>
      <c r="V630" s="160"/>
      <c r="W630" s="160"/>
      <c r="X630" s="231"/>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2"/>
    </row>
    <row r="631" spans="1:50" ht="23.25" hidden="1" customHeight="1" x14ac:dyDescent="0.15">
      <c r="A631" s="1001"/>
      <c r="B631" s="252"/>
      <c r="C631" s="251"/>
      <c r="D631" s="252"/>
      <c r="E631" s="165"/>
      <c r="F631" s="166"/>
      <c r="G631" s="232"/>
      <c r="H631" s="233"/>
      <c r="I631" s="233"/>
      <c r="J631" s="233"/>
      <c r="K631" s="233"/>
      <c r="L631" s="233"/>
      <c r="M631" s="233"/>
      <c r="N631" s="233"/>
      <c r="O631" s="233"/>
      <c r="P631" s="233"/>
      <c r="Q631" s="233"/>
      <c r="R631" s="233"/>
      <c r="S631" s="233"/>
      <c r="T631" s="233"/>
      <c r="U631" s="233"/>
      <c r="V631" s="233"/>
      <c r="W631" s="233"/>
      <c r="X631" s="234"/>
      <c r="Y631" s="22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2"/>
    </row>
    <row r="632" spans="1:50" ht="23.25" hidden="1" customHeight="1" x14ac:dyDescent="0.15">
      <c r="A632" s="1001"/>
      <c r="B632" s="252"/>
      <c r="C632" s="251"/>
      <c r="D632" s="252"/>
      <c r="E632" s="165"/>
      <c r="F632" s="166"/>
      <c r="G632" s="235"/>
      <c r="H632" s="163"/>
      <c r="I632" s="163"/>
      <c r="J632" s="163"/>
      <c r="K632" s="163"/>
      <c r="L632" s="163"/>
      <c r="M632" s="163"/>
      <c r="N632" s="163"/>
      <c r="O632" s="163"/>
      <c r="P632" s="163"/>
      <c r="Q632" s="163"/>
      <c r="R632" s="163"/>
      <c r="S632" s="163"/>
      <c r="T632" s="163"/>
      <c r="U632" s="163"/>
      <c r="V632" s="163"/>
      <c r="W632" s="163"/>
      <c r="X632" s="236"/>
      <c r="Y632" s="22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2"/>
    </row>
    <row r="633" spans="1:50" ht="18.75" hidden="1" customHeight="1" x14ac:dyDescent="0.15">
      <c r="A633" s="1001"/>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1001"/>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1001"/>
      <c r="B635" s="252"/>
      <c r="C635" s="251"/>
      <c r="D635" s="252"/>
      <c r="E635" s="165"/>
      <c r="F635" s="166"/>
      <c r="G635" s="230"/>
      <c r="H635" s="160"/>
      <c r="I635" s="160"/>
      <c r="J635" s="160"/>
      <c r="K635" s="160"/>
      <c r="L635" s="160"/>
      <c r="M635" s="160"/>
      <c r="N635" s="160"/>
      <c r="O635" s="160"/>
      <c r="P635" s="160"/>
      <c r="Q635" s="160"/>
      <c r="R635" s="160"/>
      <c r="S635" s="160"/>
      <c r="T635" s="160"/>
      <c r="U635" s="160"/>
      <c r="V635" s="160"/>
      <c r="W635" s="160"/>
      <c r="X635" s="231"/>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2"/>
    </row>
    <row r="636" spans="1:50" ht="23.25" hidden="1" customHeight="1" x14ac:dyDescent="0.15">
      <c r="A636" s="1001"/>
      <c r="B636" s="252"/>
      <c r="C636" s="251"/>
      <c r="D636" s="252"/>
      <c r="E636" s="165"/>
      <c r="F636" s="166"/>
      <c r="G636" s="232"/>
      <c r="H636" s="233"/>
      <c r="I636" s="233"/>
      <c r="J636" s="233"/>
      <c r="K636" s="233"/>
      <c r="L636" s="233"/>
      <c r="M636" s="233"/>
      <c r="N636" s="233"/>
      <c r="O636" s="233"/>
      <c r="P636" s="233"/>
      <c r="Q636" s="233"/>
      <c r="R636" s="233"/>
      <c r="S636" s="233"/>
      <c r="T636" s="233"/>
      <c r="U636" s="233"/>
      <c r="V636" s="233"/>
      <c r="W636" s="233"/>
      <c r="X636" s="234"/>
      <c r="Y636" s="22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2"/>
    </row>
    <row r="637" spans="1:50" ht="23.25" hidden="1" customHeight="1" x14ac:dyDescent="0.15">
      <c r="A637" s="1001"/>
      <c r="B637" s="252"/>
      <c r="C637" s="251"/>
      <c r="D637" s="252"/>
      <c r="E637" s="165"/>
      <c r="F637" s="166"/>
      <c r="G637" s="235"/>
      <c r="H637" s="163"/>
      <c r="I637" s="163"/>
      <c r="J637" s="163"/>
      <c r="K637" s="163"/>
      <c r="L637" s="163"/>
      <c r="M637" s="163"/>
      <c r="N637" s="163"/>
      <c r="O637" s="163"/>
      <c r="P637" s="163"/>
      <c r="Q637" s="163"/>
      <c r="R637" s="163"/>
      <c r="S637" s="163"/>
      <c r="T637" s="163"/>
      <c r="U637" s="163"/>
      <c r="V637" s="163"/>
      <c r="W637" s="163"/>
      <c r="X637" s="236"/>
      <c r="Y637" s="22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2"/>
    </row>
    <row r="638" spans="1:50" ht="18.75" hidden="1" customHeight="1" x14ac:dyDescent="0.15">
      <c r="A638" s="1001"/>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1001"/>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1001"/>
      <c r="B640" s="252"/>
      <c r="C640" s="251"/>
      <c r="D640" s="252"/>
      <c r="E640" s="165"/>
      <c r="F640" s="166"/>
      <c r="G640" s="230"/>
      <c r="H640" s="160"/>
      <c r="I640" s="160"/>
      <c r="J640" s="160"/>
      <c r="K640" s="160"/>
      <c r="L640" s="160"/>
      <c r="M640" s="160"/>
      <c r="N640" s="160"/>
      <c r="O640" s="160"/>
      <c r="P640" s="160"/>
      <c r="Q640" s="160"/>
      <c r="R640" s="160"/>
      <c r="S640" s="160"/>
      <c r="T640" s="160"/>
      <c r="U640" s="160"/>
      <c r="V640" s="160"/>
      <c r="W640" s="160"/>
      <c r="X640" s="231"/>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2"/>
    </row>
    <row r="641" spans="1:50" ht="23.25" hidden="1" customHeight="1" x14ac:dyDescent="0.15">
      <c r="A641" s="1001"/>
      <c r="B641" s="252"/>
      <c r="C641" s="251"/>
      <c r="D641" s="252"/>
      <c r="E641" s="165"/>
      <c r="F641" s="166"/>
      <c r="G641" s="232"/>
      <c r="H641" s="233"/>
      <c r="I641" s="233"/>
      <c r="J641" s="233"/>
      <c r="K641" s="233"/>
      <c r="L641" s="233"/>
      <c r="M641" s="233"/>
      <c r="N641" s="233"/>
      <c r="O641" s="233"/>
      <c r="P641" s="233"/>
      <c r="Q641" s="233"/>
      <c r="R641" s="233"/>
      <c r="S641" s="233"/>
      <c r="T641" s="233"/>
      <c r="U641" s="233"/>
      <c r="V641" s="233"/>
      <c r="W641" s="233"/>
      <c r="X641" s="234"/>
      <c r="Y641" s="22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2"/>
    </row>
    <row r="642" spans="1:50" ht="23.25" hidden="1" customHeight="1" x14ac:dyDescent="0.15">
      <c r="A642" s="1001"/>
      <c r="B642" s="252"/>
      <c r="C642" s="251"/>
      <c r="D642" s="252"/>
      <c r="E642" s="165"/>
      <c r="F642" s="166"/>
      <c r="G642" s="235"/>
      <c r="H642" s="163"/>
      <c r="I642" s="163"/>
      <c r="J642" s="163"/>
      <c r="K642" s="163"/>
      <c r="L642" s="163"/>
      <c r="M642" s="163"/>
      <c r="N642" s="163"/>
      <c r="O642" s="163"/>
      <c r="P642" s="163"/>
      <c r="Q642" s="163"/>
      <c r="R642" s="163"/>
      <c r="S642" s="163"/>
      <c r="T642" s="163"/>
      <c r="U642" s="163"/>
      <c r="V642" s="163"/>
      <c r="W642" s="163"/>
      <c r="X642" s="236"/>
      <c r="Y642" s="22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2"/>
    </row>
    <row r="643" spans="1:50" ht="23.85" hidden="1" customHeight="1" x14ac:dyDescent="0.15">
      <c r="A643" s="1001"/>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1"/>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1"/>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1"/>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1001"/>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1001"/>
      <c r="B649" s="252"/>
      <c r="C649" s="251"/>
      <c r="D649" s="252"/>
      <c r="E649" s="165"/>
      <c r="F649" s="166"/>
      <c r="G649" s="230"/>
      <c r="H649" s="160"/>
      <c r="I649" s="160"/>
      <c r="J649" s="160"/>
      <c r="K649" s="160"/>
      <c r="L649" s="160"/>
      <c r="M649" s="160"/>
      <c r="N649" s="160"/>
      <c r="O649" s="160"/>
      <c r="P649" s="160"/>
      <c r="Q649" s="160"/>
      <c r="R649" s="160"/>
      <c r="S649" s="160"/>
      <c r="T649" s="160"/>
      <c r="U649" s="160"/>
      <c r="V649" s="160"/>
      <c r="W649" s="160"/>
      <c r="X649" s="231"/>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2"/>
    </row>
    <row r="650" spans="1:50" ht="23.25" hidden="1" customHeight="1" x14ac:dyDescent="0.15">
      <c r="A650" s="1001"/>
      <c r="B650" s="252"/>
      <c r="C650" s="251"/>
      <c r="D650" s="252"/>
      <c r="E650" s="165"/>
      <c r="F650" s="166"/>
      <c r="G650" s="232"/>
      <c r="H650" s="233"/>
      <c r="I650" s="233"/>
      <c r="J650" s="233"/>
      <c r="K650" s="233"/>
      <c r="L650" s="233"/>
      <c r="M650" s="233"/>
      <c r="N650" s="233"/>
      <c r="O650" s="233"/>
      <c r="P650" s="233"/>
      <c r="Q650" s="233"/>
      <c r="R650" s="233"/>
      <c r="S650" s="233"/>
      <c r="T650" s="233"/>
      <c r="U650" s="233"/>
      <c r="V650" s="233"/>
      <c r="W650" s="233"/>
      <c r="X650" s="234"/>
      <c r="Y650" s="22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2"/>
    </row>
    <row r="651" spans="1:50" ht="23.25" hidden="1" customHeight="1" x14ac:dyDescent="0.15">
      <c r="A651" s="1001"/>
      <c r="B651" s="252"/>
      <c r="C651" s="251"/>
      <c r="D651" s="252"/>
      <c r="E651" s="165"/>
      <c r="F651" s="166"/>
      <c r="G651" s="235"/>
      <c r="H651" s="163"/>
      <c r="I651" s="163"/>
      <c r="J651" s="163"/>
      <c r="K651" s="163"/>
      <c r="L651" s="163"/>
      <c r="M651" s="163"/>
      <c r="N651" s="163"/>
      <c r="O651" s="163"/>
      <c r="P651" s="163"/>
      <c r="Q651" s="163"/>
      <c r="R651" s="163"/>
      <c r="S651" s="163"/>
      <c r="T651" s="163"/>
      <c r="U651" s="163"/>
      <c r="V651" s="163"/>
      <c r="W651" s="163"/>
      <c r="X651" s="236"/>
      <c r="Y651" s="22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2"/>
    </row>
    <row r="652" spans="1:50" ht="18.75" hidden="1" customHeight="1" x14ac:dyDescent="0.15">
      <c r="A652" s="1001"/>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1001"/>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1001"/>
      <c r="B654" s="252"/>
      <c r="C654" s="251"/>
      <c r="D654" s="252"/>
      <c r="E654" s="165"/>
      <c r="F654" s="166"/>
      <c r="G654" s="230"/>
      <c r="H654" s="160"/>
      <c r="I654" s="160"/>
      <c r="J654" s="160"/>
      <c r="K654" s="160"/>
      <c r="L654" s="160"/>
      <c r="M654" s="160"/>
      <c r="N654" s="160"/>
      <c r="O654" s="160"/>
      <c r="P654" s="160"/>
      <c r="Q654" s="160"/>
      <c r="R654" s="160"/>
      <c r="S654" s="160"/>
      <c r="T654" s="160"/>
      <c r="U654" s="160"/>
      <c r="V654" s="160"/>
      <c r="W654" s="160"/>
      <c r="X654" s="231"/>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2"/>
    </row>
    <row r="655" spans="1:50" ht="23.25" hidden="1" customHeight="1" x14ac:dyDescent="0.15">
      <c r="A655" s="1001"/>
      <c r="B655" s="252"/>
      <c r="C655" s="251"/>
      <c r="D655" s="252"/>
      <c r="E655" s="165"/>
      <c r="F655" s="166"/>
      <c r="G655" s="232"/>
      <c r="H655" s="233"/>
      <c r="I655" s="233"/>
      <c r="J655" s="233"/>
      <c r="K655" s="233"/>
      <c r="L655" s="233"/>
      <c r="M655" s="233"/>
      <c r="N655" s="233"/>
      <c r="O655" s="233"/>
      <c r="P655" s="233"/>
      <c r="Q655" s="233"/>
      <c r="R655" s="233"/>
      <c r="S655" s="233"/>
      <c r="T655" s="233"/>
      <c r="U655" s="233"/>
      <c r="V655" s="233"/>
      <c r="W655" s="233"/>
      <c r="X655" s="234"/>
      <c r="Y655" s="22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2"/>
    </row>
    <row r="656" spans="1:50" ht="23.25" hidden="1" customHeight="1" x14ac:dyDescent="0.15">
      <c r="A656" s="1001"/>
      <c r="B656" s="252"/>
      <c r="C656" s="251"/>
      <c r="D656" s="252"/>
      <c r="E656" s="165"/>
      <c r="F656" s="166"/>
      <c r="G656" s="235"/>
      <c r="H656" s="163"/>
      <c r="I656" s="163"/>
      <c r="J656" s="163"/>
      <c r="K656" s="163"/>
      <c r="L656" s="163"/>
      <c r="M656" s="163"/>
      <c r="N656" s="163"/>
      <c r="O656" s="163"/>
      <c r="P656" s="163"/>
      <c r="Q656" s="163"/>
      <c r="R656" s="163"/>
      <c r="S656" s="163"/>
      <c r="T656" s="163"/>
      <c r="U656" s="163"/>
      <c r="V656" s="163"/>
      <c r="W656" s="163"/>
      <c r="X656" s="236"/>
      <c r="Y656" s="22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2"/>
    </row>
    <row r="657" spans="1:50" ht="18.75" hidden="1" customHeight="1" x14ac:dyDescent="0.15">
      <c r="A657" s="1001"/>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1001"/>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1001"/>
      <c r="B659" s="252"/>
      <c r="C659" s="251"/>
      <c r="D659" s="252"/>
      <c r="E659" s="165"/>
      <c r="F659" s="166"/>
      <c r="G659" s="230"/>
      <c r="H659" s="160"/>
      <c r="I659" s="160"/>
      <c r="J659" s="160"/>
      <c r="K659" s="160"/>
      <c r="L659" s="160"/>
      <c r="M659" s="160"/>
      <c r="N659" s="160"/>
      <c r="O659" s="160"/>
      <c r="P659" s="160"/>
      <c r="Q659" s="160"/>
      <c r="R659" s="160"/>
      <c r="S659" s="160"/>
      <c r="T659" s="160"/>
      <c r="U659" s="160"/>
      <c r="V659" s="160"/>
      <c r="W659" s="160"/>
      <c r="X659" s="231"/>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2"/>
    </row>
    <row r="660" spans="1:50" ht="23.25" hidden="1" customHeight="1" x14ac:dyDescent="0.15">
      <c r="A660" s="1001"/>
      <c r="B660" s="252"/>
      <c r="C660" s="251"/>
      <c r="D660" s="252"/>
      <c r="E660" s="165"/>
      <c r="F660" s="166"/>
      <c r="G660" s="232"/>
      <c r="H660" s="233"/>
      <c r="I660" s="233"/>
      <c r="J660" s="233"/>
      <c r="K660" s="233"/>
      <c r="L660" s="233"/>
      <c r="M660" s="233"/>
      <c r="N660" s="233"/>
      <c r="O660" s="233"/>
      <c r="P660" s="233"/>
      <c r="Q660" s="233"/>
      <c r="R660" s="233"/>
      <c r="S660" s="233"/>
      <c r="T660" s="233"/>
      <c r="U660" s="233"/>
      <c r="V660" s="233"/>
      <c r="W660" s="233"/>
      <c r="X660" s="234"/>
      <c r="Y660" s="22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2"/>
    </row>
    <row r="661" spans="1:50" ht="23.25" hidden="1" customHeight="1" x14ac:dyDescent="0.15">
      <c r="A661" s="1001"/>
      <c r="B661" s="252"/>
      <c r="C661" s="251"/>
      <c r="D661" s="252"/>
      <c r="E661" s="165"/>
      <c r="F661" s="166"/>
      <c r="G661" s="235"/>
      <c r="H661" s="163"/>
      <c r="I661" s="163"/>
      <c r="J661" s="163"/>
      <c r="K661" s="163"/>
      <c r="L661" s="163"/>
      <c r="M661" s="163"/>
      <c r="N661" s="163"/>
      <c r="O661" s="163"/>
      <c r="P661" s="163"/>
      <c r="Q661" s="163"/>
      <c r="R661" s="163"/>
      <c r="S661" s="163"/>
      <c r="T661" s="163"/>
      <c r="U661" s="163"/>
      <c r="V661" s="163"/>
      <c r="W661" s="163"/>
      <c r="X661" s="236"/>
      <c r="Y661" s="22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2"/>
    </row>
    <row r="662" spans="1:50" ht="18.75" hidden="1" customHeight="1" x14ac:dyDescent="0.15">
      <c r="A662" s="1001"/>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1001"/>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1001"/>
      <c r="B664" s="252"/>
      <c r="C664" s="251"/>
      <c r="D664" s="252"/>
      <c r="E664" s="165"/>
      <c r="F664" s="166"/>
      <c r="G664" s="230"/>
      <c r="H664" s="160"/>
      <c r="I664" s="160"/>
      <c r="J664" s="160"/>
      <c r="K664" s="160"/>
      <c r="L664" s="160"/>
      <c r="M664" s="160"/>
      <c r="N664" s="160"/>
      <c r="O664" s="160"/>
      <c r="P664" s="160"/>
      <c r="Q664" s="160"/>
      <c r="R664" s="160"/>
      <c r="S664" s="160"/>
      <c r="T664" s="160"/>
      <c r="U664" s="160"/>
      <c r="V664" s="160"/>
      <c r="W664" s="160"/>
      <c r="X664" s="231"/>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2"/>
    </row>
    <row r="665" spans="1:50" ht="23.25" hidden="1" customHeight="1" x14ac:dyDescent="0.15">
      <c r="A665" s="1001"/>
      <c r="B665" s="252"/>
      <c r="C665" s="251"/>
      <c r="D665" s="252"/>
      <c r="E665" s="165"/>
      <c r="F665" s="166"/>
      <c r="G665" s="232"/>
      <c r="H665" s="233"/>
      <c r="I665" s="233"/>
      <c r="J665" s="233"/>
      <c r="K665" s="233"/>
      <c r="L665" s="233"/>
      <c r="M665" s="233"/>
      <c r="N665" s="233"/>
      <c r="O665" s="233"/>
      <c r="P665" s="233"/>
      <c r="Q665" s="233"/>
      <c r="R665" s="233"/>
      <c r="S665" s="233"/>
      <c r="T665" s="233"/>
      <c r="U665" s="233"/>
      <c r="V665" s="233"/>
      <c r="W665" s="233"/>
      <c r="X665" s="234"/>
      <c r="Y665" s="22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2"/>
    </row>
    <row r="666" spans="1:50" ht="23.25" hidden="1" customHeight="1" x14ac:dyDescent="0.15">
      <c r="A666" s="1001"/>
      <c r="B666" s="252"/>
      <c r="C666" s="251"/>
      <c r="D666" s="252"/>
      <c r="E666" s="165"/>
      <c r="F666" s="166"/>
      <c r="G666" s="235"/>
      <c r="H666" s="163"/>
      <c r="I666" s="163"/>
      <c r="J666" s="163"/>
      <c r="K666" s="163"/>
      <c r="L666" s="163"/>
      <c r="M666" s="163"/>
      <c r="N666" s="163"/>
      <c r="O666" s="163"/>
      <c r="P666" s="163"/>
      <c r="Q666" s="163"/>
      <c r="R666" s="163"/>
      <c r="S666" s="163"/>
      <c r="T666" s="163"/>
      <c r="U666" s="163"/>
      <c r="V666" s="163"/>
      <c r="W666" s="163"/>
      <c r="X666" s="236"/>
      <c r="Y666" s="22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2"/>
    </row>
    <row r="667" spans="1:50" ht="18.75" hidden="1" customHeight="1" x14ac:dyDescent="0.15">
      <c r="A667" s="1001"/>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1001"/>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1001"/>
      <c r="B669" s="252"/>
      <c r="C669" s="251"/>
      <c r="D669" s="252"/>
      <c r="E669" s="165"/>
      <c r="F669" s="166"/>
      <c r="G669" s="230"/>
      <c r="H669" s="160"/>
      <c r="I669" s="160"/>
      <c r="J669" s="160"/>
      <c r="K669" s="160"/>
      <c r="L669" s="160"/>
      <c r="M669" s="160"/>
      <c r="N669" s="160"/>
      <c r="O669" s="160"/>
      <c r="P669" s="160"/>
      <c r="Q669" s="160"/>
      <c r="R669" s="160"/>
      <c r="S669" s="160"/>
      <c r="T669" s="160"/>
      <c r="U669" s="160"/>
      <c r="V669" s="160"/>
      <c r="W669" s="160"/>
      <c r="X669" s="231"/>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2"/>
    </row>
    <row r="670" spans="1:50" ht="23.25" hidden="1" customHeight="1" x14ac:dyDescent="0.15">
      <c r="A670" s="1001"/>
      <c r="B670" s="252"/>
      <c r="C670" s="251"/>
      <c r="D670" s="252"/>
      <c r="E670" s="165"/>
      <c r="F670" s="166"/>
      <c r="G670" s="232"/>
      <c r="H670" s="233"/>
      <c r="I670" s="233"/>
      <c r="J670" s="233"/>
      <c r="K670" s="233"/>
      <c r="L670" s="233"/>
      <c r="M670" s="233"/>
      <c r="N670" s="233"/>
      <c r="O670" s="233"/>
      <c r="P670" s="233"/>
      <c r="Q670" s="233"/>
      <c r="R670" s="233"/>
      <c r="S670" s="233"/>
      <c r="T670" s="233"/>
      <c r="U670" s="233"/>
      <c r="V670" s="233"/>
      <c r="W670" s="233"/>
      <c r="X670" s="234"/>
      <c r="Y670" s="22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2"/>
    </row>
    <row r="671" spans="1:50" ht="23.25" hidden="1" customHeight="1" x14ac:dyDescent="0.15">
      <c r="A671" s="1001"/>
      <c r="B671" s="252"/>
      <c r="C671" s="251"/>
      <c r="D671" s="252"/>
      <c r="E671" s="165"/>
      <c r="F671" s="166"/>
      <c r="G671" s="235"/>
      <c r="H671" s="163"/>
      <c r="I671" s="163"/>
      <c r="J671" s="163"/>
      <c r="K671" s="163"/>
      <c r="L671" s="163"/>
      <c r="M671" s="163"/>
      <c r="N671" s="163"/>
      <c r="O671" s="163"/>
      <c r="P671" s="163"/>
      <c r="Q671" s="163"/>
      <c r="R671" s="163"/>
      <c r="S671" s="163"/>
      <c r="T671" s="163"/>
      <c r="U671" s="163"/>
      <c r="V671" s="163"/>
      <c r="W671" s="163"/>
      <c r="X671" s="236"/>
      <c r="Y671" s="22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2"/>
    </row>
    <row r="672" spans="1:50" ht="18.75" hidden="1" customHeight="1" x14ac:dyDescent="0.15">
      <c r="A672" s="1001"/>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1001"/>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1001"/>
      <c r="B674" s="252"/>
      <c r="C674" s="251"/>
      <c r="D674" s="252"/>
      <c r="E674" s="165"/>
      <c r="F674" s="166"/>
      <c r="G674" s="230"/>
      <c r="H674" s="160"/>
      <c r="I674" s="160"/>
      <c r="J674" s="160"/>
      <c r="K674" s="160"/>
      <c r="L674" s="160"/>
      <c r="M674" s="160"/>
      <c r="N674" s="160"/>
      <c r="O674" s="160"/>
      <c r="P674" s="160"/>
      <c r="Q674" s="160"/>
      <c r="R674" s="160"/>
      <c r="S674" s="160"/>
      <c r="T674" s="160"/>
      <c r="U674" s="160"/>
      <c r="V674" s="160"/>
      <c r="W674" s="160"/>
      <c r="X674" s="231"/>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2"/>
    </row>
    <row r="675" spans="1:50" ht="23.25" hidden="1" customHeight="1" x14ac:dyDescent="0.15">
      <c r="A675" s="1001"/>
      <c r="B675" s="252"/>
      <c r="C675" s="251"/>
      <c r="D675" s="252"/>
      <c r="E675" s="165"/>
      <c r="F675" s="166"/>
      <c r="G675" s="232"/>
      <c r="H675" s="233"/>
      <c r="I675" s="233"/>
      <c r="J675" s="233"/>
      <c r="K675" s="233"/>
      <c r="L675" s="233"/>
      <c r="M675" s="233"/>
      <c r="N675" s="233"/>
      <c r="O675" s="233"/>
      <c r="P675" s="233"/>
      <c r="Q675" s="233"/>
      <c r="R675" s="233"/>
      <c r="S675" s="233"/>
      <c r="T675" s="233"/>
      <c r="U675" s="233"/>
      <c r="V675" s="233"/>
      <c r="W675" s="233"/>
      <c r="X675" s="234"/>
      <c r="Y675" s="22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2"/>
    </row>
    <row r="676" spans="1:50" ht="23.25" hidden="1" customHeight="1" x14ac:dyDescent="0.15">
      <c r="A676" s="1001"/>
      <c r="B676" s="252"/>
      <c r="C676" s="251"/>
      <c r="D676" s="252"/>
      <c r="E676" s="165"/>
      <c r="F676" s="166"/>
      <c r="G676" s="235"/>
      <c r="H676" s="163"/>
      <c r="I676" s="163"/>
      <c r="J676" s="163"/>
      <c r="K676" s="163"/>
      <c r="L676" s="163"/>
      <c r="M676" s="163"/>
      <c r="N676" s="163"/>
      <c r="O676" s="163"/>
      <c r="P676" s="163"/>
      <c r="Q676" s="163"/>
      <c r="R676" s="163"/>
      <c r="S676" s="163"/>
      <c r="T676" s="163"/>
      <c r="U676" s="163"/>
      <c r="V676" s="163"/>
      <c r="W676" s="163"/>
      <c r="X676" s="236"/>
      <c r="Y676" s="22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2"/>
    </row>
    <row r="677" spans="1:50" ht="18.75" hidden="1" customHeight="1" x14ac:dyDescent="0.15">
      <c r="A677" s="1001"/>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1001"/>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1001"/>
      <c r="B679" s="252"/>
      <c r="C679" s="251"/>
      <c r="D679" s="252"/>
      <c r="E679" s="165"/>
      <c r="F679" s="166"/>
      <c r="G679" s="230"/>
      <c r="H679" s="160"/>
      <c r="I679" s="160"/>
      <c r="J679" s="160"/>
      <c r="K679" s="160"/>
      <c r="L679" s="160"/>
      <c r="M679" s="160"/>
      <c r="N679" s="160"/>
      <c r="O679" s="160"/>
      <c r="P679" s="160"/>
      <c r="Q679" s="160"/>
      <c r="R679" s="160"/>
      <c r="S679" s="160"/>
      <c r="T679" s="160"/>
      <c r="U679" s="160"/>
      <c r="V679" s="160"/>
      <c r="W679" s="160"/>
      <c r="X679" s="231"/>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2"/>
    </row>
    <row r="680" spans="1:50" ht="23.25" hidden="1" customHeight="1" x14ac:dyDescent="0.15">
      <c r="A680" s="1001"/>
      <c r="B680" s="252"/>
      <c r="C680" s="251"/>
      <c r="D680" s="252"/>
      <c r="E680" s="165"/>
      <c r="F680" s="166"/>
      <c r="G680" s="232"/>
      <c r="H680" s="233"/>
      <c r="I680" s="233"/>
      <c r="J680" s="233"/>
      <c r="K680" s="233"/>
      <c r="L680" s="233"/>
      <c r="M680" s="233"/>
      <c r="N680" s="233"/>
      <c r="O680" s="233"/>
      <c r="P680" s="233"/>
      <c r="Q680" s="233"/>
      <c r="R680" s="233"/>
      <c r="S680" s="233"/>
      <c r="T680" s="233"/>
      <c r="U680" s="233"/>
      <c r="V680" s="233"/>
      <c r="W680" s="233"/>
      <c r="X680" s="234"/>
      <c r="Y680" s="22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2"/>
    </row>
    <row r="681" spans="1:50" ht="23.25" hidden="1" customHeight="1" x14ac:dyDescent="0.15">
      <c r="A681" s="1001"/>
      <c r="B681" s="252"/>
      <c r="C681" s="251"/>
      <c r="D681" s="252"/>
      <c r="E681" s="165"/>
      <c r="F681" s="166"/>
      <c r="G681" s="235"/>
      <c r="H681" s="163"/>
      <c r="I681" s="163"/>
      <c r="J681" s="163"/>
      <c r="K681" s="163"/>
      <c r="L681" s="163"/>
      <c r="M681" s="163"/>
      <c r="N681" s="163"/>
      <c r="O681" s="163"/>
      <c r="P681" s="163"/>
      <c r="Q681" s="163"/>
      <c r="R681" s="163"/>
      <c r="S681" s="163"/>
      <c r="T681" s="163"/>
      <c r="U681" s="163"/>
      <c r="V681" s="163"/>
      <c r="W681" s="163"/>
      <c r="X681" s="236"/>
      <c r="Y681" s="22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2"/>
    </row>
    <row r="682" spans="1:50" ht="18.75" hidden="1" customHeight="1" x14ac:dyDescent="0.15">
      <c r="A682" s="1001"/>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1001"/>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1001"/>
      <c r="B684" s="252"/>
      <c r="C684" s="251"/>
      <c r="D684" s="252"/>
      <c r="E684" s="165"/>
      <c r="F684" s="166"/>
      <c r="G684" s="230"/>
      <c r="H684" s="160"/>
      <c r="I684" s="160"/>
      <c r="J684" s="160"/>
      <c r="K684" s="160"/>
      <c r="L684" s="160"/>
      <c r="M684" s="160"/>
      <c r="N684" s="160"/>
      <c r="O684" s="160"/>
      <c r="P684" s="160"/>
      <c r="Q684" s="160"/>
      <c r="R684" s="160"/>
      <c r="S684" s="160"/>
      <c r="T684" s="160"/>
      <c r="U684" s="160"/>
      <c r="V684" s="160"/>
      <c r="W684" s="160"/>
      <c r="X684" s="231"/>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2"/>
    </row>
    <row r="685" spans="1:50" ht="23.25" hidden="1" customHeight="1" x14ac:dyDescent="0.15">
      <c r="A685" s="1001"/>
      <c r="B685" s="252"/>
      <c r="C685" s="251"/>
      <c r="D685" s="252"/>
      <c r="E685" s="165"/>
      <c r="F685" s="166"/>
      <c r="G685" s="232"/>
      <c r="H685" s="233"/>
      <c r="I685" s="233"/>
      <c r="J685" s="233"/>
      <c r="K685" s="233"/>
      <c r="L685" s="233"/>
      <c r="M685" s="233"/>
      <c r="N685" s="233"/>
      <c r="O685" s="233"/>
      <c r="P685" s="233"/>
      <c r="Q685" s="233"/>
      <c r="R685" s="233"/>
      <c r="S685" s="233"/>
      <c r="T685" s="233"/>
      <c r="U685" s="233"/>
      <c r="V685" s="233"/>
      <c r="W685" s="233"/>
      <c r="X685" s="234"/>
      <c r="Y685" s="22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2"/>
    </row>
    <row r="686" spans="1:50" ht="23.25" hidden="1" customHeight="1" x14ac:dyDescent="0.15">
      <c r="A686" s="1001"/>
      <c r="B686" s="252"/>
      <c r="C686" s="251"/>
      <c r="D686" s="252"/>
      <c r="E686" s="165"/>
      <c r="F686" s="166"/>
      <c r="G686" s="235"/>
      <c r="H686" s="163"/>
      <c r="I686" s="163"/>
      <c r="J686" s="163"/>
      <c r="K686" s="163"/>
      <c r="L686" s="163"/>
      <c r="M686" s="163"/>
      <c r="N686" s="163"/>
      <c r="O686" s="163"/>
      <c r="P686" s="163"/>
      <c r="Q686" s="163"/>
      <c r="R686" s="163"/>
      <c r="S686" s="163"/>
      <c r="T686" s="163"/>
      <c r="U686" s="163"/>
      <c r="V686" s="163"/>
      <c r="W686" s="163"/>
      <c r="X686" s="236"/>
      <c r="Y686" s="22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2"/>
    </row>
    <row r="687" spans="1:50" ht="18.75" hidden="1" customHeight="1" x14ac:dyDescent="0.15">
      <c r="A687" s="1001"/>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1001"/>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1001"/>
      <c r="B689" s="252"/>
      <c r="C689" s="251"/>
      <c r="D689" s="252"/>
      <c r="E689" s="165"/>
      <c r="F689" s="166"/>
      <c r="G689" s="230"/>
      <c r="H689" s="160"/>
      <c r="I689" s="160"/>
      <c r="J689" s="160"/>
      <c r="K689" s="160"/>
      <c r="L689" s="160"/>
      <c r="M689" s="160"/>
      <c r="N689" s="160"/>
      <c r="O689" s="160"/>
      <c r="P689" s="160"/>
      <c r="Q689" s="160"/>
      <c r="R689" s="160"/>
      <c r="S689" s="160"/>
      <c r="T689" s="160"/>
      <c r="U689" s="160"/>
      <c r="V689" s="160"/>
      <c r="W689" s="160"/>
      <c r="X689" s="231"/>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2"/>
    </row>
    <row r="690" spans="1:50" ht="23.25" hidden="1" customHeight="1" x14ac:dyDescent="0.15">
      <c r="A690" s="1001"/>
      <c r="B690" s="252"/>
      <c r="C690" s="251"/>
      <c r="D690" s="252"/>
      <c r="E690" s="165"/>
      <c r="F690" s="166"/>
      <c r="G690" s="232"/>
      <c r="H690" s="233"/>
      <c r="I690" s="233"/>
      <c r="J690" s="233"/>
      <c r="K690" s="233"/>
      <c r="L690" s="233"/>
      <c r="M690" s="233"/>
      <c r="N690" s="233"/>
      <c r="O690" s="233"/>
      <c r="P690" s="233"/>
      <c r="Q690" s="233"/>
      <c r="R690" s="233"/>
      <c r="S690" s="233"/>
      <c r="T690" s="233"/>
      <c r="U690" s="233"/>
      <c r="V690" s="233"/>
      <c r="W690" s="233"/>
      <c r="X690" s="234"/>
      <c r="Y690" s="22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2"/>
    </row>
    <row r="691" spans="1:50" ht="23.25" hidden="1" customHeight="1" x14ac:dyDescent="0.15">
      <c r="A691" s="1001"/>
      <c r="B691" s="252"/>
      <c r="C691" s="251"/>
      <c r="D691" s="252"/>
      <c r="E691" s="165"/>
      <c r="F691" s="166"/>
      <c r="G691" s="235"/>
      <c r="H691" s="163"/>
      <c r="I691" s="163"/>
      <c r="J691" s="163"/>
      <c r="K691" s="163"/>
      <c r="L691" s="163"/>
      <c r="M691" s="163"/>
      <c r="N691" s="163"/>
      <c r="O691" s="163"/>
      <c r="P691" s="163"/>
      <c r="Q691" s="163"/>
      <c r="R691" s="163"/>
      <c r="S691" s="163"/>
      <c r="T691" s="163"/>
      <c r="U691" s="163"/>
      <c r="V691" s="163"/>
      <c r="W691" s="163"/>
      <c r="X691" s="236"/>
      <c r="Y691" s="22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2"/>
    </row>
    <row r="692" spans="1:50" ht="18.75" hidden="1" customHeight="1" x14ac:dyDescent="0.15">
      <c r="A692" s="1001"/>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hidden="1" customHeight="1" x14ac:dyDescent="0.15">
      <c r="A693" s="1001"/>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1001"/>
      <c r="B694" s="252"/>
      <c r="C694" s="251"/>
      <c r="D694" s="252"/>
      <c r="E694" s="165"/>
      <c r="F694" s="166"/>
      <c r="G694" s="230"/>
      <c r="H694" s="160"/>
      <c r="I694" s="160"/>
      <c r="J694" s="160"/>
      <c r="K694" s="160"/>
      <c r="L694" s="160"/>
      <c r="M694" s="160"/>
      <c r="N694" s="160"/>
      <c r="O694" s="160"/>
      <c r="P694" s="160"/>
      <c r="Q694" s="160"/>
      <c r="R694" s="160"/>
      <c r="S694" s="160"/>
      <c r="T694" s="160"/>
      <c r="U694" s="160"/>
      <c r="V694" s="160"/>
      <c r="W694" s="160"/>
      <c r="X694" s="231"/>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2"/>
    </row>
    <row r="695" spans="1:50" ht="23.25" hidden="1" customHeight="1" x14ac:dyDescent="0.15">
      <c r="A695" s="1001"/>
      <c r="B695" s="252"/>
      <c r="C695" s="251"/>
      <c r="D695" s="252"/>
      <c r="E695" s="165"/>
      <c r="F695" s="166"/>
      <c r="G695" s="232"/>
      <c r="H695" s="233"/>
      <c r="I695" s="233"/>
      <c r="J695" s="233"/>
      <c r="K695" s="233"/>
      <c r="L695" s="233"/>
      <c r="M695" s="233"/>
      <c r="N695" s="233"/>
      <c r="O695" s="233"/>
      <c r="P695" s="233"/>
      <c r="Q695" s="233"/>
      <c r="R695" s="233"/>
      <c r="S695" s="233"/>
      <c r="T695" s="233"/>
      <c r="U695" s="233"/>
      <c r="V695" s="233"/>
      <c r="W695" s="233"/>
      <c r="X695" s="234"/>
      <c r="Y695" s="22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2"/>
    </row>
    <row r="696" spans="1:50" ht="23.25" hidden="1" customHeight="1" x14ac:dyDescent="0.15">
      <c r="A696" s="1001"/>
      <c r="B696" s="252"/>
      <c r="C696" s="251"/>
      <c r="D696" s="252"/>
      <c r="E696" s="165"/>
      <c r="F696" s="166"/>
      <c r="G696" s="235"/>
      <c r="H696" s="163"/>
      <c r="I696" s="163"/>
      <c r="J696" s="163"/>
      <c r="K696" s="163"/>
      <c r="L696" s="163"/>
      <c r="M696" s="163"/>
      <c r="N696" s="163"/>
      <c r="O696" s="163"/>
      <c r="P696" s="163"/>
      <c r="Q696" s="163"/>
      <c r="R696" s="163"/>
      <c r="S696" s="163"/>
      <c r="T696" s="163"/>
      <c r="U696" s="163"/>
      <c r="V696" s="163"/>
      <c r="W696" s="163"/>
      <c r="X696" s="236"/>
      <c r="Y696" s="22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2"/>
    </row>
    <row r="697" spans="1:50" ht="23.85" hidden="1" customHeight="1" x14ac:dyDescent="0.15">
      <c r="A697" s="1001"/>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1001"/>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4.75" customHeight="1" x14ac:dyDescent="0.15">
      <c r="A702" s="532" t="s">
        <v>259</v>
      </c>
      <c r="B702" s="533"/>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555</v>
      </c>
      <c r="AE702" s="903"/>
      <c r="AF702" s="903"/>
      <c r="AG702" s="892" t="s">
        <v>580</v>
      </c>
      <c r="AH702" s="893"/>
      <c r="AI702" s="893"/>
      <c r="AJ702" s="893"/>
      <c r="AK702" s="893"/>
      <c r="AL702" s="893"/>
      <c r="AM702" s="893"/>
      <c r="AN702" s="893"/>
      <c r="AO702" s="893"/>
      <c r="AP702" s="893"/>
      <c r="AQ702" s="893"/>
      <c r="AR702" s="893"/>
      <c r="AS702" s="893"/>
      <c r="AT702" s="893"/>
      <c r="AU702" s="893"/>
      <c r="AV702" s="893"/>
      <c r="AW702" s="893"/>
      <c r="AX702" s="894"/>
    </row>
    <row r="703" spans="1:50" ht="84.7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3" t="s">
        <v>555</v>
      </c>
      <c r="AE703" s="154"/>
      <c r="AF703" s="154"/>
      <c r="AG703" s="667" t="s">
        <v>581</v>
      </c>
      <c r="AH703" s="668"/>
      <c r="AI703" s="668"/>
      <c r="AJ703" s="668"/>
      <c r="AK703" s="668"/>
      <c r="AL703" s="668"/>
      <c r="AM703" s="668"/>
      <c r="AN703" s="668"/>
      <c r="AO703" s="668"/>
      <c r="AP703" s="668"/>
      <c r="AQ703" s="668"/>
      <c r="AR703" s="668"/>
      <c r="AS703" s="668"/>
      <c r="AT703" s="668"/>
      <c r="AU703" s="668"/>
      <c r="AV703" s="668"/>
      <c r="AW703" s="668"/>
      <c r="AX703" s="669"/>
    </row>
    <row r="704" spans="1:50" ht="84.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555</v>
      </c>
      <c r="AE704" s="589"/>
      <c r="AF704" s="589"/>
      <c r="AG704" s="432" t="s">
        <v>582</v>
      </c>
      <c r="AH704" s="233"/>
      <c r="AI704" s="233"/>
      <c r="AJ704" s="233"/>
      <c r="AK704" s="233"/>
      <c r="AL704" s="233"/>
      <c r="AM704" s="233"/>
      <c r="AN704" s="233"/>
      <c r="AO704" s="233"/>
      <c r="AP704" s="233"/>
      <c r="AQ704" s="233"/>
      <c r="AR704" s="233"/>
      <c r="AS704" s="233"/>
      <c r="AT704" s="233"/>
      <c r="AU704" s="233"/>
      <c r="AV704" s="233"/>
      <c r="AW704" s="233"/>
      <c r="AX704" s="433"/>
    </row>
    <row r="705" spans="1:50" ht="27" customHeight="1" x14ac:dyDescent="0.15">
      <c r="A705" s="624" t="s">
        <v>39</v>
      </c>
      <c r="B705" s="773"/>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555</v>
      </c>
      <c r="AE705" s="737"/>
      <c r="AF705" s="737"/>
      <c r="AG705" s="159" t="s">
        <v>689</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8"/>
      <c r="B706" s="774"/>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3" t="s">
        <v>583</v>
      </c>
      <c r="AE706" s="154"/>
      <c r="AF706" s="155"/>
      <c r="AG706" s="432"/>
      <c r="AH706" s="233"/>
      <c r="AI706" s="233"/>
      <c r="AJ706" s="233"/>
      <c r="AK706" s="233"/>
      <c r="AL706" s="233"/>
      <c r="AM706" s="233"/>
      <c r="AN706" s="233"/>
      <c r="AO706" s="233"/>
      <c r="AP706" s="233"/>
      <c r="AQ706" s="233"/>
      <c r="AR706" s="233"/>
      <c r="AS706" s="233"/>
      <c r="AT706" s="233"/>
      <c r="AU706" s="233"/>
      <c r="AV706" s="233"/>
      <c r="AW706" s="233"/>
      <c r="AX706" s="433"/>
    </row>
    <row r="707" spans="1:50" ht="26.25" customHeight="1" x14ac:dyDescent="0.15">
      <c r="A707" s="658"/>
      <c r="B707" s="774"/>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583</v>
      </c>
      <c r="AE707" s="587"/>
      <c r="AF707" s="587"/>
      <c r="AG707" s="432"/>
      <c r="AH707" s="233"/>
      <c r="AI707" s="233"/>
      <c r="AJ707" s="233"/>
      <c r="AK707" s="233"/>
      <c r="AL707" s="233"/>
      <c r="AM707" s="233"/>
      <c r="AN707" s="233"/>
      <c r="AO707" s="233"/>
      <c r="AP707" s="233"/>
      <c r="AQ707" s="233"/>
      <c r="AR707" s="233"/>
      <c r="AS707" s="233"/>
      <c r="AT707" s="233"/>
      <c r="AU707" s="233"/>
      <c r="AV707" s="233"/>
      <c r="AW707" s="233"/>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584</v>
      </c>
      <c r="AE708" s="671"/>
      <c r="AF708" s="671"/>
      <c r="AG708" s="529" t="s">
        <v>568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3" t="s">
        <v>555</v>
      </c>
      <c r="AE709" s="154"/>
      <c r="AF709" s="154"/>
      <c r="AG709" s="667" t="s">
        <v>585</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3" t="s">
        <v>584</v>
      </c>
      <c r="AE710" s="154"/>
      <c r="AF710" s="154"/>
      <c r="AG710" s="667" t="s">
        <v>568</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3" t="s">
        <v>555</v>
      </c>
      <c r="AE711" s="154"/>
      <c r="AF711" s="154"/>
      <c r="AG711" s="667" t="s">
        <v>690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584</v>
      </c>
      <c r="AE712" s="589"/>
      <c r="AF712" s="589"/>
      <c r="AG712" s="597" t="s">
        <v>568</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584</v>
      </c>
      <c r="AE713" s="154"/>
      <c r="AF713" s="155"/>
      <c r="AG713" s="667" t="s">
        <v>568</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4" t="s">
        <v>555</v>
      </c>
      <c r="AE714" s="595"/>
      <c r="AF714" s="596"/>
      <c r="AG714" s="692" t="s">
        <v>586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555</v>
      </c>
      <c r="AE715" s="671"/>
      <c r="AF715" s="781"/>
      <c r="AG715" s="529" t="s">
        <v>587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555</v>
      </c>
      <c r="AE716" s="763"/>
      <c r="AF716" s="763"/>
      <c r="AG716" s="667" t="s">
        <v>696</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3" t="s">
        <v>555</v>
      </c>
      <c r="AE717" s="154"/>
      <c r="AF717" s="154"/>
      <c r="AG717" s="667" t="s">
        <v>588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3" t="s">
        <v>555</v>
      </c>
      <c r="AE718" s="154"/>
      <c r="AF718" s="154"/>
      <c r="AG718" s="162" t="s">
        <v>697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584</v>
      </c>
      <c r="AE719" s="671"/>
      <c r="AF719" s="671"/>
      <c r="AG719" s="159" t="s">
        <v>575</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3"/>
      <c r="AI720" s="233"/>
      <c r="AJ720" s="233"/>
      <c r="AK720" s="233"/>
      <c r="AL720" s="233"/>
      <c r="AM720" s="233"/>
      <c r="AN720" s="233"/>
      <c r="AO720" s="233"/>
      <c r="AP720" s="233"/>
      <c r="AQ720" s="233"/>
      <c r="AR720" s="233"/>
      <c r="AS720" s="233"/>
      <c r="AT720" s="233"/>
      <c r="AU720" s="233"/>
      <c r="AV720" s="233"/>
      <c r="AW720" s="233"/>
      <c r="AX720" s="433"/>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t="s">
        <v>589</v>
      </c>
      <c r="O721" s="921"/>
      <c r="P721" s="921"/>
      <c r="Q721" s="921"/>
      <c r="R721" s="921"/>
      <c r="S721" s="921"/>
      <c r="T721" s="921"/>
      <c r="U721" s="921"/>
      <c r="V721" s="921"/>
      <c r="W721" s="921"/>
      <c r="X721" s="921"/>
      <c r="Y721" s="921"/>
      <c r="Z721" s="921"/>
      <c r="AA721" s="921"/>
      <c r="AB721" s="921"/>
      <c r="AC721" s="921"/>
      <c r="AD721" s="921"/>
      <c r="AE721" s="921"/>
      <c r="AF721" s="922"/>
      <c r="AG721" s="432"/>
      <c r="AH721" s="233"/>
      <c r="AI721" s="233"/>
      <c r="AJ721" s="233"/>
      <c r="AK721" s="233"/>
      <c r="AL721" s="233"/>
      <c r="AM721" s="233"/>
      <c r="AN721" s="233"/>
      <c r="AO721" s="233"/>
      <c r="AP721" s="233"/>
      <c r="AQ721" s="233"/>
      <c r="AR721" s="233"/>
      <c r="AS721" s="233"/>
      <c r="AT721" s="233"/>
      <c r="AU721" s="233"/>
      <c r="AV721" s="233"/>
      <c r="AW721" s="233"/>
      <c r="AX721" s="433"/>
    </row>
    <row r="722" spans="1:50" ht="24.75"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3"/>
      <c r="AI722" s="233"/>
      <c r="AJ722" s="233"/>
      <c r="AK722" s="233"/>
      <c r="AL722" s="233"/>
      <c r="AM722" s="233"/>
      <c r="AN722" s="233"/>
      <c r="AO722" s="233"/>
      <c r="AP722" s="233"/>
      <c r="AQ722" s="233"/>
      <c r="AR722" s="233"/>
      <c r="AS722" s="233"/>
      <c r="AT722" s="233"/>
      <c r="AU722" s="233"/>
      <c r="AV722" s="233"/>
      <c r="AW722" s="233"/>
      <c r="AX722" s="433"/>
    </row>
    <row r="723" spans="1:50" ht="24.75"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3"/>
      <c r="AI723" s="233"/>
      <c r="AJ723" s="233"/>
      <c r="AK723" s="233"/>
      <c r="AL723" s="233"/>
      <c r="AM723" s="233"/>
      <c r="AN723" s="233"/>
      <c r="AO723" s="233"/>
      <c r="AP723" s="233"/>
      <c r="AQ723" s="233"/>
      <c r="AR723" s="233"/>
      <c r="AS723" s="233"/>
      <c r="AT723" s="233"/>
      <c r="AU723" s="233"/>
      <c r="AV723" s="233"/>
      <c r="AW723" s="233"/>
      <c r="AX723" s="433"/>
    </row>
    <row r="724" spans="1:50" ht="24.75"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3"/>
      <c r="AI724" s="233"/>
      <c r="AJ724" s="233"/>
      <c r="AK724" s="233"/>
      <c r="AL724" s="233"/>
      <c r="AM724" s="233"/>
      <c r="AN724" s="233"/>
      <c r="AO724" s="233"/>
      <c r="AP724" s="233"/>
      <c r="AQ724" s="233"/>
      <c r="AR724" s="233"/>
      <c r="AS724" s="233"/>
      <c r="AT724" s="233"/>
      <c r="AU724" s="233"/>
      <c r="AV724" s="233"/>
      <c r="AW724" s="233"/>
      <c r="AX724" s="433"/>
    </row>
    <row r="725" spans="1:50" ht="24.75"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4" t="s">
        <v>48</v>
      </c>
      <c r="B726" s="625"/>
      <c r="C726" s="447" t="s">
        <v>53</v>
      </c>
      <c r="D726" s="584"/>
      <c r="E726" s="584"/>
      <c r="F726" s="585"/>
      <c r="G726" s="801" t="s">
        <v>698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6"/>
      <c r="B727" s="627"/>
      <c r="C727" s="698" t="s">
        <v>57</v>
      </c>
      <c r="D727" s="699"/>
      <c r="E727" s="699"/>
      <c r="F727" s="700"/>
      <c r="G727" s="799" t="s">
        <v>691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9"/>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8" t="s">
        <v>431</v>
      </c>
      <c r="B737" s="119"/>
      <c r="C737" s="119"/>
      <c r="D737" s="120"/>
      <c r="E737" s="113" t="s">
        <v>589</v>
      </c>
      <c r="F737" s="113"/>
      <c r="G737" s="113"/>
      <c r="H737" s="113"/>
      <c r="I737" s="113"/>
      <c r="J737" s="113"/>
      <c r="K737" s="113"/>
      <c r="L737" s="113"/>
      <c r="M737" s="113"/>
      <c r="N737" s="114" t="s">
        <v>358</v>
      </c>
      <c r="O737" s="114"/>
      <c r="P737" s="114"/>
      <c r="Q737" s="114"/>
      <c r="R737" s="113" t="s">
        <v>589</v>
      </c>
      <c r="S737" s="113"/>
      <c r="T737" s="113"/>
      <c r="U737" s="113"/>
      <c r="V737" s="113"/>
      <c r="W737" s="113"/>
      <c r="X737" s="113"/>
      <c r="Y737" s="113"/>
      <c r="Z737" s="113"/>
      <c r="AA737" s="114" t="s">
        <v>359</v>
      </c>
      <c r="AB737" s="114"/>
      <c r="AC737" s="114"/>
      <c r="AD737" s="114"/>
      <c r="AE737" s="113" t="s">
        <v>589</v>
      </c>
      <c r="AF737" s="113"/>
      <c r="AG737" s="113"/>
      <c r="AH737" s="113"/>
      <c r="AI737" s="113"/>
      <c r="AJ737" s="113"/>
      <c r="AK737" s="113"/>
      <c r="AL737" s="113"/>
      <c r="AM737" s="113"/>
      <c r="AN737" s="114" t="s">
        <v>360</v>
      </c>
      <c r="AO737" s="114"/>
      <c r="AP737" s="114"/>
      <c r="AQ737" s="114"/>
      <c r="AR737" s="115" t="s">
        <v>589</v>
      </c>
      <c r="AS737" s="116"/>
      <c r="AT737" s="116"/>
      <c r="AU737" s="116"/>
      <c r="AV737" s="116"/>
      <c r="AW737" s="116"/>
      <c r="AX737" s="117"/>
      <c r="AY737" s="89"/>
      <c r="AZ737" s="89"/>
    </row>
    <row r="738" spans="1:52" ht="24.75" customHeight="1" x14ac:dyDescent="0.15">
      <c r="A738" s="118" t="s">
        <v>361</v>
      </c>
      <c r="B738" s="119"/>
      <c r="C738" s="119"/>
      <c r="D738" s="120"/>
      <c r="E738" s="113" t="s">
        <v>589</v>
      </c>
      <c r="F738" s="113"/>
      <c r="G738" s="113"/>
      <c r="H738" s="113"/>
      <c r="I738" s="113"/>
      <c r="J738" s="113"/>
      <c r="K738" s="113"/>
      <c r="L738" s="113"/>
      <c r="M738" s="113"/>
      <c r="N738" s="114" t="s">
        <v>362</v>
      </c>
      <c r="O738" s="114"/>
      <c r="P738" s="114"/>
      <c r="Q738" s="114"/>
      <c r="R738" s="113" t="s">
        <v>589</v>
      </c>
      <c r="S738" s="113"/>
      <c r="T738" s="113"/>
      <c r="U738" s="113"/>
      <c r="V738" s="113"/>
      <c r="W738" s="113"/>
      <c r="X738" s="113"/>
      <c r="Y738" s="113"/>
      <c r="Z738" s="113"/>
      <c r="AA738" s="114" t="s">
        <v>482</v>
      </c>
      <c r="AB738" s="114"/>
      <c r="AC738" s="114"/>
      <c r="AD738" s="114"/>
      <c r="AE738" s="113" t="s">
        <v>590</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543</v>
      </c>
      <c r="B739" s="125"/>
      <c r="C739" s="125"/>
      <c r="D739" s="126"/>
      <c r="E739" s="127" t="s">
        <v>550</v>
      </c>
      <c r="F739" s="128"/>
      <c r="G739" s="128"/>
      <c r="H739" s="91" t="str">
        <f>IF(E739="", "", "(")</f>
        <v>(</v>
      </c>
      <c r="I739" s="108"/>
      <c r="J739" s="108"/>
      <c r="K739" s="91" t="str">
        <f>IF(OR(I739="　", I739=""), "", "-")</f>
        <v/>
      </c>
      <c r="L739" s="109">
        <v>81</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7.7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5"/>
      <c r="AG741" s="95"/>
      <c r="AH741" s="95"/>
      <c r="AI741" s="95"/>
      <c r="AJ741" s="95"/>
      <c r="AK741" s="95"/>
      <c r="AL741" s="95"/>
      <c r="AM741" s="95"/>
      <c r="AN741" s="95"/>
      <c r="AO741" s="95"/>
      <c r="AP741" s="95"/>
      <c r="AQ741" s="95"/>
      <c r="AR741" s="95"/>
      <c r="AS741" s="95"/>
      <c r="AT741" s="95"/>
      <c r="AU741" s="47"/>
      <c r="AV741" s="47"/>
      <c r="AW741" s="47"/>
      <c r="AX741" s="48"/>
    </row>
    <row r="742" spans="1:52" ht="27.75" customHeight="1" x14ac:dyDescent="0.15">
      <c r="A742" s="141"/>
      <c r="B742" s="142"/>
      <c r="C742" s="142"/>
      <c r="D742" s="142"/>
      <c r="E742" s="142"/>
      <c r="F742" s="143"/>
      <c r="G742" s="46"/>
      <c r="H742" s="47"/>
      <c r="I742" s="47"/>
      <c r="J742" s="47"/>
      <c r="K742" s="47"/>
      <c r="L742" s="47"/>
      <c r="M742" s="47"/>
      <c r="N742" s="47"/>
      <c r="O742" s="47"/>
      <c r="P742" s="47"/>
      <c r="Q742" s="47"/>
      <c r="R742" s="47"/>
      <c r="S742" s="47"/>
      <c r="T742" s="1003" t="s">
        <v>595</v>
      </c>
      <c r="U742" s="1004"/>
      <c r="V742" s="1004"/>
      <c r="W742" s="1004"/>
      <c r="X742" s="1004"/>
      <c r="Y742" s="1004"/>
      <c r="Z742" s="1004"/>
      <c r="AA742" s="1004"/>
      <c r="AB742" s="1004"/>
      <c r="AC742" s="1004"/>
      <c r="AD742" s="1004"/>
      <c r="AE742" s="1004"/>
      <c r="AF742" s="1004"/>
      <c r="AG742" s="1004"/>
      <c r="AH742" s="1005"/>
      <c r="AI742" s="95"/>
      <c r="AJ742" s="95"/>
      <c r="AK742" s="95"/>
      <c r="AL742" s="95"/>
      <c r="AM742" s="95"/>
      <c r="AN742" s="95"/>
      <c r="AO742" s="95"/>
      <c r="AP742" s="95"/>
      <c r="AQ742" s="95"/>
      <c r="AR742" s="95"/>
      <c r="AS742" s="95"/>
      <c r="AT742" s="95"/>
      <c r="AU742" s="47"/>
      <c r="AV742" s="47"/>
      <c r="AW742" s="47"/>
      <c r="AX742" s="48"/>
    </row>
    <row r="743" spans="1:52" ht="27.75" customHeight="1" x14ac:dyDescent="0.15">
      <c r="A743" s="141"/>
      <c r="B743" s="142"/>
      <c r="C743" s="142"/>
      <c r="D743" s="142"/>
      <c r="E743" s="142"/>
      <c r="F743" s="143"/>
      <c r="G743" s="46"/>
      <c r="H743" s="47"/>
      <c r="I743" s="47"/>
      <c r="J743" s="47"/>
      <c r="K743" s="47"/>
      <c r="L743" s="47"/>
      <c r="M743" s="47"/>
      <c r="N743" s="47"/>
      <c r="O743" s="47"/>
      <c r="P743" s="47"/>
      <c r="Q743" s="47"/>
      <c r="R743" s="47"/>
      <c r="S743" s="47"/>
      <c r="T743" s="1006" t="s">
        <v>618</v>
      </c>
      <c r="U743" s="1007"/>
      <c r="V743" s="1007"/>
      <c r="W743" s="1007"/>
      <c r="X743" s="1007"/>
      <c r="Y743" s="1007"/>
      <c r="Z743" s="1007"/>
      <c r="AA743" s="1007"/>
      <c r="AB743" s="1007"/>
      <c r="AC743" s="1007"/>
      <c r="AD743" s="1007"/>
      <c r="AE743" s="1007"/>
      <c r="AF743" s="1007"/>
      <c r="AG743" s="1007"/>
      <c r="AH743" s="1008"/>
      <c r="AI743" s="95"/>
      <c r="AJ743" s="95"/>
      <c r="AK743" s="95"/>
      <c r="AL743" s="95"/>
      <c r="AM743" s="95"/>
      <c r="AN743" s="95"/>
      <c r="AO743" s="95"/>
      <c r="AP743" s="95"/>
      <c r="AQ743" s="95"/>
      <c r="AR743" s="95"/>
      <c r="AS743" s="95"/>
      <c r="AT743" s="95"/>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95"/>
      <c r="AG744" s="95"/>
      <c r="AH744" s="95"/>
      <c r="AI744" s="95"/>
      <c r="AJ744" s="95"/>
      <c r="AK744" s="95"/>
      <c r="AL744" s="95"/>
      <c r="AM744" s="95"/>
      <c r="AN744" s="95"/>
      <c r="AO744" s="95"/>
      <c r="AP744" s="95"/>
      <c r="AQ744" s="95"/>
      <c r="AR744" s="95"/>
      <c r="AS744" s="95"/>
      <c r="AT744" s="95"/>
      <c r="AU744" s="47"/>
      <c r="AV744" s="47"/>
      <c r="AW744" s="47"/>
      <c r="AX744" s="48"/>
    </row>
    <row r="745" spans="1:52" ht="27.7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7.75" customHeight="1" x14ac:dyDescent="0.15">
      <c r="A746" s="141"/>
      <c r="B746" s="142"/>
      <c r="C746" s="142"/>
      <c r="D746" s="142"/>
      <c r="E746" s="142"/>
      <c r="F746" s="143"/>
      <c r="G746" s="46"/>
      <c r="H746" s="47"/>
      <c r="I746" s="47"/>
      <c r="J746" s="1007" t="s">
        <v>594</v>
      </c>
      <c r="K746" s="1010"/>
      <c r="L746" s="1010"/>
      <c r="M746" s="1010"/>
      <c r="N746" s="1010"/>
      <c r="O746" s="1010"/>
      <c r="P746" s="1010"/>
      <c r="Q746" s="1010"/>
      <c r="R746" s="1010"/>
      <c r="S746" s="1010"/>
      <c r="T746" s="1010"/>
      <c r="U746" s="1010"/>
      <c r="V746" s="1010"/>
      <c r="W746" s="1010"/>
      <c r="X746" s="1010"/>
      <c r="Y746" s="47"/>
      <c r="Z746" s="47"/>
      <c r="AA746" s="47"/>
      <c r="AB746" s="47"/>
      <c r="AC746" s="47"/>
      <c r="AD746" s="47"/>
      <c r="AE746" s="47"/>
      <c r="AF746" s="1007" t="s">
        <v>594</v>
      </c>
      <c r="AG746" s="1010"/>
      <c r="AH746" s="1010"/>
      <c r="AI746" s="1010"/>
      <c r="AJ746" s="1010"/>
      <c r="AK746" s="1010"/>
      <c r="AL746" s="1010"/>
      <c r="AM746" s="1010"/>
      <c r="AN746" s="1010"/>
      <c r="AO746" s="1010"/>
      <c r="AP746" s="1010"/>
      <c r="AQ746" s="1010"/>
      <c r="AR746" s="1010"/>
      <c r="AS746" s="1010"/>
      <c r="AT746" s="1010"/>
      <c r="AU746" s="47"/>
      <c r="AV746" s="47"/>
      <c r="AW746" s="47"/>
      <c r="AX746" s="48"/>
    </row>
    <row r="747" spans="1:52" ht="27.75" customHeight="1" x14ac:dyDescent="0.15">
      <c r="A747" s="141"/>
      <c r="B747" s="142"/>
      <c r="C747" s="142"/>
      <c r="D747" s="142"/>
      <c r="E747" s="142"/>
      <c r="F747" s="143"/>
      <c r="G747" s="46"/>
      <c r="H747" s="47"/>
      <c r="I747" s="47"/>
      <c r="J747" s="1003" t="s">
        <v>619</v>
      </c>
      <c r="K747" s="1004"/>
      <c r="L747" s="1004"/>
      <c r="M747" s="1004"/>
      <c r="N747" s="1004"/>
      <c r="O747" s="1004"/>
      <c r="P747" s="1004"/>
      <c r="Q747" s="1004"/>
      <c r="R747" s="1004"/>
      <c r="S747" s="1004"/>
      <c r="T747" s="1004"/>
      <c r="U747" s="1004"/>
      <c r="V747" s="1004"/>
      <c r="W747" s="1004"/>
      <c r="X747" s="1005"/>
      <c r="Y747" s="47"/>
      <c r="Z747" s="47"/>
      <c r="AA747" s="47"/>
      <c r="AB747" s="47"/>
      <c r="AC747" s="47"/>
      <c r="AD747" s="47"/>
      <c r="AE747" s="47"/>
      <c r="AF747" s="1003" t="s">
        <v>628</v>
      </c>
      <c r="AG747" s="1011"/>
      <c r="AH747" s="1011"/>
      <c r="AI747" s="1011"/>
      <c r="AJ747" s="1011"/>
      <c r="AK747" s="1011"/>
      <c r="AL747" s="1011"/>
      <c r="AM747" s="1011"/>
      <c r="AN747" s="1011"/>
      <c r="AO747" s="1011"/>
      <c r="AP747" s="1011"/>
      <c r="AQ747" s="1011"/>
      <c r="AR747" s="1011"/>
      <c r="AS747" s="1011"/>
      <c r="AT747" s="1012"/>
      <c r="AU747" s="47"/>
      <c r="AV747" s="47"/>
      <c r="AW747" s="47"/>
      <c r="AX747" s="48"/>
    </row>
    <row r="748" spans="1:52" ht="27.75" customHeight="1" x14ac:dyDescent="0.15">
      <c r="A748" s="141"/>
      <c r="B748" s="142"/>
      <c r="C748" s="142"/>
      <c r="D748" s="142"/>
      <c r="E748" s="142"/>
      <c r="F748" s="143"/>
      <c r="G748" s="46"/>
      <c r="H748" s="47"/>
      <c r="I748" s="47"/>
      <c r="J748" s="1006" t="s">
        <v>620</v>
      </c>
      <c r="K748" s="1007"/>
      <c r="L748" s="1007"/>
      <c r="M748" s="1007"/>
      <c r="N748" s="1007"/>
      <c r="O748" s="1007"/>
      <c r="P748" s="1007"/>
      <c r="Q748" s="1007"/>
      <c r="R748" s="1007"/>
      <c r="S748" s="1007"/>
      <c r="T748" s="1007"/>
      <c r="U748" s="1007"/>
      <c r="V748" s="1007"/>
      <c r="W748" s="1007"/>
      <c r="X748" s="1008"/>
      <c r="Y748" s="47"/>
      <c r="Z748" s="47"/>
      <c r="AA748" s="47"/>
      <c r="AB748" s="47"/>
      <c r="AC748" s="47"/>
      <c r="AD748" s="47"/>
      <c r="AE748" s="47"/>
      <c r="AF748" s="1006" t="s">
        <v>620</v>
      </c>
      <c r="AG748" s="1013"/>
      <c r="AH748" s="1013"/>
      <c r="AI748" s="1013"/>
      <c r="AJ748" s="1013"/>
      <c r="AK748" s="1013"/>
      <c r="AL748" s="1013"/>
      <c r="AM748" s="1013"/>
      <c r="AN748" s="1013"/>
      <c r="AO748" s="1013"/>
      <c r="AP748" s="1013"/>
      <c r="AQ748" s="1013"/>
      <c r="AR748" s="1013"/>
      <c r="AS748" s="1013"/>
      <c r="AT748" s="1014"/>
      <c r="AU748" s="47"/>
      <c r="AV748" s="47"/>
      <c r="AW748" s="47"/>
      <c r="AX748" s="48"/>
    </row>
    <row r="749" spans="1:52" ht="27.75" customHeight="1" x14ac:dyDescent="0.15">
      <c r="A749" s="141"/>
      <c r="B749" s="142"/>
      <c r="C749" s="142"/>
      <c r="D749" s="142"/>
      <c r="E749" s="142"/>
      <c r="F749" s="143"/>
      <c r="G749" s="46"/>
      <c r="H749" s="47"/>
      <c r="I749" s="47"/>
      <c r="J749" s="94" t="s">
        <v>592</v>
      </c>
      <c r="K749" s="1015" t="s">
        <v>621</v>
      </c>
      <c r="L749" s="1015"/>
      <c r="M749" s="1015"/>
      <c r="N749" s="1015"/>
      <c r="O749" s="1015"/>
      <c r="P749" s="1015"/>
      <c r="Q749" s="1015"/>
      <c r="R749" s="1015"/>
      <c r="S749" s="1015"/>
      <c r="T749" s="1015"/>
      <c r="U749" s="1015"/>
      <c r="V749" s="1015"/>
      <c r="W749" s="1015"/>
      <c r="X749" s="94" t="s">
        <v>593</v>
      </c>
      <c r="Y749" s="47"/>
      <c r="Z749" s="47"/>
      <c r="AA749" s="47"/>
      <c r="AB749" s="47"/>
      <c r="AC749" s="47"/>
      <c r="AD749" s="47"/>
      <c r="AE749" s="47"/>
      <c r="AF749" s="94" t="s">
        <v>592</v>
      </c>
      <c r="AG749" s="1015" t="s">
        <v>629</v>
      </c>
      <c r="AH749" s="1015"/>
      <c r="AI749" s="1015"/>
      <c r="AJ749" s="1015"/>
      <c r="AK749" s="1015"/>
      <c r="AL749" s="1015"/>
      <c r="AM749" s="1015"/>
      <c r="AN749" s="1015"/>
      <c r="AO749" s="1015"/>
      <c r="AP749" s="1015"/>
      <c r="AQ749" s="1015"/>
      <c r="AR749" s="1015"/>
      <c r="AS749" s="1015"/>
      <c r="AT749" s="94" t="s">
        <v>593</v>
      </c>
      <c r="AU749" s="47"/>
      <c r="AV749" s="47"/>
      <c r="AW749" s="47"/>
      <c r="AX749" s="48"/>
    </row>
    <row r="750" spans="1:52" ht="27.7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41"/>
      <c r="B751" s="142"/>
      <c r="C751" s="142"/>
      <c r="D751" s="142"/>
      <c r="E751" s="142"/>
      <c r="F751" s="143"/>
      <c r="G751" s="46"/>
      <c r="H751" s="47"/>
      <c r="I751" s="47"/>
      <c r="J751" s="1007" t="s">
        <v>594</v>
      </c>
      <c r="K751" s="1010"/>
      <c r="L751" s="1010"/>
      <c r="M751" s="1010"/>
      <c r="N751" s="1010"/>
      <c r="O751" s="1010"/>
      <c r="P751" s="1010"/>
      <c r="Q751" s="1010"/>
      <c r="R751" s="1010"/>
      <c r="S751" s="1010"/>
      <c r="T751" s="1010"/>
      <c r="U751" s="1010"/>
      <c r="V751" s="1010"/>
      <c r="W751" s="1010"/>
      <c r="X751" s="1010"/>
      <c r="Y751" s="47"/>
      <c r="Z751" s="47"/>
      <c r="AA751" s="47"/>
      <c r="AB751" s="47"/>
      <c r="AC751" s="47"/>
      <c r="AD751" s="47"/>
      <c r="AE751" s="47"/>
      <c r="AF751" s="1007" t="s">
        <v>594</v>
      </c>
      <c r="AG751" s="1010"/>
      <c r="AH751" s="1010"/>
      <c r="AI751" s="1010"/>
      <c r="AJ751" s="1010"/>
      <c r="AK751" s="1010"/>
      <c r="AL751" s="1010"/>
      <c r="AM751" s="1010"/>
      <c r="AN751" s="1010"/>
      <c r="AO751" s="1010"/>
      <c r="AP751" s="1010"/>
      <c r="AQ751" s="1010"/>
      <c r="AR751" s="1010"/>
      <c r="AS751" s="1010"/>
      <c r="AT751" s="1010"/>
      <c r="AU751" s="47"/>
      <c r="AV751" s="47"/>
      <c r="AW751" s="47"/>
      <c r="AX751" s="48"/>
    </row>
    <row r="752" spans="1:52" ht="27.75" customHeight="1" x14ac:dyDescent="0.15">
      <c r="A752" s="141"/>
      <c r="B752" s="142"/>
      <c r="C752" s="142"/>
      <c r="D752" s="142"/>
      <c r="E752" s="142"/>
      <c r="F752" s="143"/>
      <c r="G752" s="46"/>
      <c r="H752" s="47"/>
      <c r="I752" s="47"/>
      <c r="J752" s="1003" t="s">
        <v>624</v>
      </c>
      <c r="K752" s="1011"/>
      <c r="L752" s="1011"/>
      <c r="M752" s="1011"/>
      <c r="N752" s="1011"/>
      <c r="O752" s="1011"/>
      <c r="P752" s="1011"/>
      <c r="Q752" s="1011"/>
      <c r="R752" s="1011"/>
      <c r="S752" s="1011"/>
      <c r="T752" s="1011"/>
      <c r="U752" s="1011"/>
      <c r="V752" s="1011"/>
      <c r="W752" s="1011"/>
      <c r="X752" s="1012"/>
      <c r="Y752" s="47"/>
      <c r="Z752" s="47"/>
      <c r="AA752" s="47"/>
      <c r="AB752" s="47"/>
      <c r="AC752" s="47"/>
      <c r="AD752" s="47"/>
      <c r="AE752" s="47"/>
      <c r="AF752" s="1003" t="s">
        <v>668</v>
      </c>
      <c r="AG752" s="1011"/>
      <c r="AH752" s="1011"/>
      <c r="AI752" s="1011"/>
      <c r="AJ752" s="1011"/>
      <c r="AK752" s="1011"/>
      <c r="AL752" s="1011"/>
      <c r="AM752" s="1011"/>
      <c r="AN752" s="1011"/>
      <c r="AO752" s="1011"/>
      <c r="AP752" s="1011"/>
      <c r="AQ752" s="1011"/>
      <c r="AR752" s="1011"/>
      <c r="AS752" s="1011"/>
      <c r="AT752" s="1012"/>
      <c r="AU752" s="47"/>
      <c r="AV752" s="47"/>
      <c r="AW752" s="47"/>
      <c r="AX752" s="48"/>
    </row>
    <row r="753" spans="1:50" ht="27.75" customHeight="1" x14ac:dyDescent="0.15">
      <c r="A753" s="141"/>
      <c r="B753" s="142"/>
      <c r="C753" s="142"/>
      <c r="D753" s="142"/>
      <c r="E753" s="142"/>
      <c r="F753" s="143"/>
      <c r="G753" s="46"/>
      <c r="H753" s="47"/>
      <c r="I753" s="47"/>
      <c r="J753" s="1006" t="s">
        <v>625</v>
      </c>
      <c r="K753" s="1013"/>
      <c r="L753" s="1013"/>
      <c r="M753" s="1013"/>
      <c r="N753" s="1013"/>
      <c r="O753" s="1013"/>
      <c r="P753" s="1013"/>
      <c r="Q753" s="1013"/>
      <c r="R753" s="1013"/>
      <c r="S753" s="1013"/>
      <c r="T753" s="1013"/>
      <c r="U753" s="1013"/>
      <c r="V753" s="1013"/>
      <c r="W753" s="1013"/>
      <c r="X753" s="1014"/>
      <c r="Y753" s="47"/>
      <c r="Z753" s="47"/>
      <c r="AA753" s="47"/>
      <c r="AB753" s="47"/>
      <c r="AC753" s="47"/>
      <c r="AD753" s="47"/>
      <c r="AE753" s="47"/>
      <c r="AF753" s="1006" t="s">
        <v>699</v>
      </c>
      <c r="AG753" s="1013"/>
      <c r="AH753" s="1013"/>
      <c r="AI753" s="1013"/>
      <c r="AJ753" s="1013"/>
      <c r="AK753" s="1013"/>
      <c r="AL753" s="1013"/>
      <c r="AM753" s="1013"/>
      <c r="AN753" s="1013"/>
      <c r="AO753" s="1013"/>
      <c r="AP753" s="1013"/>
      <c r="AQ753" s="1013"/>
      <c r="AR753" s="1013"/>
      <c r="AS753" s="1013"/>
      <c r="AT753" s="1014"/>
      <c r="AU753" s="47"/>
      <c r="AV753" s="47"/>
      <c r="AW753" s="47"/>
      <c r="AX753" s="48"/>
    </row>
    <row r="754" spans="1:50" ht="27.75" customHeight="1" x14ac:dyDescent="0.15">
      <c r="A754" s="141"/>
      <c r="B754" s="142"/>
      <c r="C754" s="142"/>
      <c r="D754" s="142"/>
      <c r="E754" s="142"/>
      <c r="F754" s="143"/>
      <c r="G754" s="46"/>
      <c r="H754" s="47"/>
      <c r="I754" s="47"/>
      <c r="J754" s="94" t="s">
        <v>592</v>
      </c>
      <c r="K754" s="1015" t="s">
        <v>627</v>
      </c>
      <c r="L754" s="1015"/>
      <c r="M754" s="1015"/>
      <c r="N754" s="1015"/>
      <c r="O754" s="1015"/>
      <c r="P754" s="1015"/>
      <c r="Q754" s="1015"/>
      <c r="R754" s="1015"/>
      <c r="S754" s="1015"/>
      <c r="T754" s="1015"/>
      <c r="U754" s="1015"/>
      <c r="V754" s="1015"/>
      <c r="W754" s="1015"/>
      <c r="X754" s="94" t="s">
        <v>593</v>
      </c>
      <c r="Y754" s="47"/>
      <c r="Z754" s="47"/>
      <c r="AA754" s="47"/>
      <c r="AB754" s="47"/>
      <c r="AC754" s="47"/>
      <c r="AD754" s="47"/>
      <c r="AE754" s="47"/>
      <c r="AF754" s="94" t="s">
        <v>592</v>
      </c>
      <c r="AG754" s="1015" t="s">
        <v>630</v>
      </c>
      <c r="AH754" s="1015"/>
      <c r="AI754" s="1015"/>
      <c r="AJ754" s="1015"/>
      <c r="AK754" s="1015"/>
      <c r="AL754" s="1015"/>
      <c r="AM754" s="1015"/>
      <c r="AN754" s="1015"/>
      <c r="AO754" s="1015"/>
      <c r="AP754" s="1015"/>
      <c r="AQ754" s="1015"/>
      <c r="AR754" s="1015"/>
      <c r="AS754" s="1015"/>
      <c r="AT754" s="94" t="s">
        <v>593</v>
      </c>
      <c r="AU754" s="47"/>
      <c r="AV754" s="47"/>
      <c r="AW754" s="47"/>
      <c r="AX754" s="48"/>
    </row>
    <row r="755" spans="1:50" ht="27.75" customHeight="1" x14ac:dyDescent="0.15">
      <c r="A755" s="141"/>
      <c r="B755" s="142"/>
      <c r="C755" s="142"/>
      <c r="D755" s="142"/>
      <c r="E755" s="142"/>
      <c r="F755" s="143"/>
      <c r="G755" s="46"/>
      <c r="H755" s="47"/>
      <c r="I755" s="95"/>
      <c r="J755" s="95"/>
      <c r="K755" s="95"/>
      <c r="L755" s="95"/>
      <c r="M755" s="95"/>
      <c r="N755" s="95"/>
      <c r="O755" s="95"/>
      <c r="P755" s="95"/>
      <c r="Q755" s="95"/>
      <c r="R755" s="95"/>
      <c r="S755" s="95"/>
      <c r="T755" s="95"/>
      <c r="U755" s="95"/>
      <c r="V755" s="95"/>
      <c r="W755" s="95"/>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customHeight="1" x14ac:dyDescent="0.15">
      <c r="A756" s="141"/>
      <c r="B756" s="142"/>
      <c r="C756" s="142"/>
      <c r="D756" s="142"/>
      <c r="E756" s="142"/>
      <c r="F756" s="143"/>
      <c r="G756" s="46"/>
      <c r="H756" s="47"/>
      <c r="I756" s="95"/>
      <c r="J756" s="1007" t="s">
        <v>591</v>
      </c>
      <c r="K756" s="1010"/>
      <c r="L756" s="1010"/>
      <c r="M756" s="1010"/>
      <c r="N756" s="1010"/>
      <c r="O756" s="1010"/>
      <c r="P756" s="1010"/>
      <c r="Q756" s="1010"/>
      <c r="R756" s="1010"/>
      <c r="S756" s="1010"/>
      <c r="T756" s="1010"/>
      <c r="U756" s="1010"/>
      <c r="V756" s="1010"/>
      <c r="W756" s="1010"/>
      <c r="X756" s="1010"/>
      <c r="Y756" s="47"/>
      <c r="Z756" s="47"/>
      <c r="AA756" s="47"/>
      <c r="AB756" s="47"/>
      <c r="AC756" s="47"/>
      <c r="AD756" s="47"/>
      <c r="AE756" s="47"/>
      <c r="AF756" s="1009" t="s">
        <v>596</v>
      </c>
      <c r="AG756" s="1010"/>
      <c r="AH756" s="1010"/>
      <c r="AI756" s="1010"/>
      <c r="AJ756" s="1010"/>
      <c r="AK756" s="1010"/>
      <c r="AL756" s="1010"/>
      <c r="AM756" s="1010"/>
      <c r="AN756" s="1010"/>
      <c r="AO756" s="1010"/>
      <c r="AP756" s="1010"/>
      <c r="AQ756" s="1010"/>
      <c r="AR756" s="1010"/>
      <c r="AS756" s="1010"/>
      <c r="AT756" s="1010"/>
      <c r="AU756" s="47"/>
      <c r="AV756" s="47"/>
      <c r="AW756" s="47"/>
      <c r="AX756" s="48"/>
    </row>
    <row r="757" spans="1:50" ht="27.75" customHeight="1" x14ac:dyDescent="0.15">
      <c r="A757" s="141"/>
      <c r="B757" s="142"/>
      <c r="C757" s="142"/>
      <c r="D757" s="142"/>
      <c r="E757" s="142"/>
      <c r="F757" s="143"/>
      <c r="G757" s="46"/>
      <c r="H757" s="47"/>
      <c r="I757" s="47"/>
      <c r="J757" s="1003" t="s">
        <v>631</v>
      </c>
      <c r="K757" s="1011"/>
      <c r="L757" s="1011"/>
      <c r="M757" s="1011"/>
      <c r="N757" s="1011"/>
      <c r="O757" s="1011"/>
      <c r="P757" s="1011"/>
      <c r="Q757" s="1011"/>
      <c r="R757" s="1011"/>
      <c r="S757" s="1011"/>
      <c r="T757" s="1011"/>
      <c r="U757" s="1011"/>
      <c r="V757" s="1011"/>
      <c r="W757" s="1011"/>
      <c r="X757" s="1012"/>
      <c r="Y757" s="47"/>
      <c r="Z757" s="47"/>
      <c r="AA757" s="47"/>
      <c r="AB757" s="47"/>
      <c r="AC757" s="47"/>
      <c r="AD757" s="47"/>
      <c r="AE757" s="47"/>
      <c r="AF757" s="1003" t="s">
        <v>633</v>
      </c>
      <c r="AG757" s="1011"/>
      <c r="AH757" s="1011"/>
      <c r="AI757" s="1011"/>
      <c r="AJ757" s="1011"/>
      <c r="AK757" s="1011"/>
      <c r="AL757" s="1011"/>
      <c r="AM757" s="1011"/>
      <c r="AN757" s="1011"/>
      <c r="AO757" s="1011"/>
      <c r="AP757" s="1011"/>
      <c r="AQ757" s="1011"/>
      <c r="AR757" s="1011"/>
      <c r="AS757" s="1011"/>
      <c r="AT757" s="1012"/>
      <c r="AU757" s="47"/>
      <c r="AV757" s="47"/>
      <c r="AW757" s="47"/>
      <c r="AX757" s="48"/>
    </row>
    <row r="758" spans="1:50" ht="27.75" customHeight="1" x14ac:dyDescent="0.15">
      <c r="A758" s="141"/>
      <c r="B758" s="142"/>
      <c r="C758" s="142"/>
      <c r="D758" s="142"/>
      <c r="E758" s="142"/>
      <c r="F758" s="143"/>
      <c r="G758" s="46"/>
      <c r="H758" s="47"/>
      <c r="I758" s="47"/>
      <c r="J758" s="1006" t="s">
        <v>623</v>
      </c>
      <c r="K758" s="1013"/>
      <c r="L758" s="1013"/>
      <c r="M758" s="1013"/>
      <c r="N758" s="1013"/>
      <c r="O758" s="1013"/>
      <c r="P758" s="1013"/>
      <c r="Q758" s="1013"/>
      <c r="R758" s="1013"/>
      <c r="S758" s="1013"/>
      <c r="T758" s="1013"/>
      <c r="U758" s="1013"/>
      <c r="V758" s="1013"/>
      <c r="W758" s="1013"/>
      <c r="X758" s="1014"/>
      <c r="Y758" s="47"/>
      <c r="Z758" s="47"/>
      <c r="AA758" s="47"/>
      <c r="AB758" s="47"/>
      <c r="AC758" s="47"/>
      <c r="AD758" s="47"/>
      <c r="AE758" s="47"/>
      <c r="AF758" s="1006" t="s">
        <v>632</v>
      </c>
      <c r="AG758" s="1013"/>
      <c r="AH758" s="1013"/>
      <c r="AI758" s="1013"/>
      <c r="AJ758" s="1013"/>
      <c r="AK758" s="1013"/>
      <c r="AL758" s="1013"/>
      <c r="AM758" s="1013"/>
      <c r="AN758" s="1013"/>
      <c r="AO758" s="1013"/>
      <c r="AP758" s="1013"/>
      <c r="AQ758" s="1013"/>
      <c r="AR758" s="1013"/>
      <c r="AS758" s="1013"/>
      <c r="AT758" s="1014"/>
      <c r="AU758" s="47"/>
      <c r="AV758" s="47"/>
      <c r="AW758" s="47"/>
      <c r="AX758" s="48"/>
    </row>
    <row r="759" spans="1:50" ht="27.75" customHeight="1" x14ac:dyDescent="0.15">
      <c r="A759" s="141"/>
      <c r="B759" s="142"/>
      <c r="C759" s="142"/>
      <c r="D759" s="142"/>
      <c r="E759" s="142"/>
      <c r="F759" s="143"/>
      <c r="G759" s="46"/>
      <c r="H759" s="47"/>
      <c r="I759" s="47"/>
      <c r="J759" s="94" t="s">
        <v>592</v>
      </c>
      <c r="K759" s="1015" t="s">
        <v>626</v>
      </c>
      <c r="L759" s="1015"/>
      <c r="M759" s="1015"/>
      <c r="N759" s="1015"/>
      <c r="O759" s="1015"/>
      <c r="P759" s="1015"/>
      <c r="Q759" s="1015"/>
      <c r="R759" s="1015"/>
      <c r="S759" s="1015"/>
      <c r="T759" s="1015"/>
      <c r="U759" s="1015"/>
      <c r="V759" s="1015"/>
      <c r="W759" s="1015"/>
      <c r="X759" s="94" t="s">
        <v>593</v>
      </c>
      <c r="Y759" s="47"/>
      <c r="Z759" s="47"/>
      <c r="AA759" s="47"/>
      <c r="AB759" s="47"/>
      <c r="AC759" s="47"/>
      <c r="AD759" s="47"/>
      <c r="AE759" s="47"/>
      <c r="AF759" s="94" t="s">
        <v>592</v>
      </c>
      <c r="AG759" s="1015" t="s">
        <v>634</v>
      </c>
      <c r="AH759" s="1015"/>
      <c r="AI759" s="1015"/>
      <c r="AJ759" s="1015"/>
      <c r="AK759" s="1015"/>
      <c r="AL759" s="1015"/>
      <c r="AM759" s="1015"/>
      <c r="AN759" s="1015"/>
      <c r="AO759" s="1015"/>
      <c r="AP759" s="1015"/>
      <c r="AQ759" s="1015"/>
      <c r="AR759" s="1015"/>
      <c r="AS759" s="1015"/>
      <c r="AT759" s="94" t="s">
        <v>593</v>
      </c>
      <c r="AU759" s="47"/>
      <c r="AV759" s="47"/>
      <c r="AW759" s="47"/>
      <c r="AX759" s="48"/>
    </row>
    <row r="760" spans="1:50" ht="27.75"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41"/>
      <c r="B761" s="142"/>
      <c r="C761" s="142"/>
      <c r="D761" s="142"/>
      <c r="E761" s="142"/>
      <c r="F761" s="143"/>
      <c r="G761" s="46"/>
      <c r="H761" s="47"/>
      <c r="I761" s="47"/>
      <c r="J761" s="1007" t="s">
        <v>591</v>
      </c>
      <c r="K761" s="1010"/>
      <c r="L761" s="1010"/>
      <c r="M761" s="1010"/>
      <c r="N761" s="1010"/>
      <c r="O761" s="1010"/>
      <c r="P761" s="1010"/>
      <c r="Q761" s="1010"/>
      <c r="R761" s="1010"/>
      <c r="S761" s="1010"/>
      <c r="T761" s="1010"/>
      <c r="U761" s="1010"/>
      <c r="V761" s="1010"/>
      <c r="W761" s="1010"/>
      <c r="X761" s="1010"/>
      <c r="Y761" s="47"/>
      <c r="Z761" s="47"/>
      <c r="AA761" s="47"/>
      <c r="AB761" s="47"/>
      <c r="AC761" s="47"/>
      <c r="AD761" s="47"/>
      <c r="AE761" s="47"/>
      <c r="AF761" s="1009" t="s">
        <v>636</v>
      </c>
      <c r="AG761" s="1010"/>
      <c r="AH761" s="1010"/>
      <c r="AI761" s="1010"/>
      <c r="AJ761" s="1010"/>
      <c r="AK761" s="1010"/>
      <c r="AL761" s="1010"/>
      <c r="AM761" s="1010"/>
      <c r="AN761" s="1010"/>
      <c r="AO761" s="1010"/>
      <c r="AP761" s="1010"/>
      <c r="AQ761" s="1010"/>
      <c r="AR761" s="1010"/>
      <c r="AS761" s="1010"/>
      <c r="AT761" s="1010"/>
      <c r="AU761" s="47"/>
      <c r="AV761" s="47"/>
      <c r="AW761" s="47"/>
      <c r="AX761" s="48"/>
    </row>
    <row r="762" spans="1:50" ht="27.75" customHeight="1" x14ac:dyDescent="0.15">
      <c r="A762" s="141"/>
      <c r="B762" s="142"/>
      <c r="C762" s="142"/>
      <c r="D762" s="142"/>
      <c r="E762" s="142"/>
      <c r="F762" s="143"/>
      <c r="G762" s="46"/>
      <c r="H762" s="47"/>
      <c r="I762" s="47"/>
      <c r="J762" s="1003" t="s">
        <v>678</v>
      </c>
      <c r="K762" s="1011"/>
      <c r="L762" s="1011"/>
      <c r="M762" s="1011"/>
      <c r="N762" s="1011"/>
      <c r="O762" s="1011"/>
      <c r="P762" s="1011"/>
      <c r="Q762" s="1011"/>
      <c r="R762" s="1011"/>
      <c r="S762" s="1011"/>
      <c r="T762" s="1011"/>
      <c r="U762" s="1011"/>
      <c r="V762" s="1011"/>
      <c r="W762" s="1011"/>
      <c r="X762" s="1012"/>
      <c r="Y762" s="47"/>
      <c r="Z762" s="47"/>
      <c r="AA762" s="47"/>
      <c r="AB762" s="47"/>
      <c r="AC762" s="47"/>
      <c r="AD762" s="47"/>
      <c r="AE762" s="47"/>
      <c r="AF762" s="1003" t="s">
        <v>700</v>
      </c>
      <c r="AG762" s="1011"/>
      <c r="AH762" s="1011"/>
      <c r="AI762" s="1011"/>
      <c r="AJ762" s="1011"/>
      <c r="AK762" s="1011"/>
      <c r="AL762" s="1011"/>
      <c r="AM762" s="1011"/>
      <c r="AN762" s="1011"/>
      <c r="AO762" s="1011"/>
      <c r="AP762" s="1011"/>
      <c r="AQ762" s="1011"/>
      <c r="AR762" s="1011"/>
      <c r="AS762" s="1011"/>
      <c r="AT762" s="1012"/>
      <c r="AU762" s="47"/>
      <c r="AV762" s="47"/>
      <c r="AW762" s="47"/>
      <c r="AX762" s="48"/>
    </row>
    <row r="763" spans="1:50" ht="27.75" customHeight="1" x14ac:dyDescent="0.15">
      <c r="A763" s="141"/>
      <c r="B763" s="142"/>
      <c r="C763" s="142"/>
      <c r="D763" s="142"/>
      <c r="E763" s="142"/>
      <c r="F763" s="143"/>
      <c r="G763" s="46"/>
      <c r="H763" s="47"/>
      <c r="I763" s="47"/>
      <c r="J763" s="1006" t="s">
        <v>649</v>
      </c>
      <c r="K763" s="1013"/>
      <c r="L763" s="1013"/>
      <c r="M763" s="1013"/>
      <c r="N763" s="1013"/>
      <c r="O763" s="1013"/>
      <c r="P763" s="1013"/>
      <c r="Q763" s="1013"/>
      <c r="R763" s="1013"/>
      <c r="S763" s="1013"/>
      <c r="T763" s="1013"/>
      <c r="U763" s="1013"/>
      <c r="V763" s="1013"/>
      <c r="W763" s="1013"/>
      <c r="X763" s="1014"/>
      <c r="Y763" s="47"/>
      <c r="Z763" s="47"/>
      <c r="AA763" s="47"/>
      <c r="AB763" s="47"/>
      <c r="AC763" s="47"/>
      <c r="AD763" s="47"/>
      <c r="AE763" s="47"/>
      <c r="AF763" s="1006" t="s">
        <v>635</v>
      </c>
      <c r="AG763" s="1013"/>
      <c r="AH763" s="1013"/>
      <c r="AI763" s="1013"/>
      <c r="AJ763" s="1013"/>
      <c r="AK763" s="1013"/>
      <c r="AL763" s="1013"/>
      <c r="AM763" s="1013"/>
      <c r="AN763" s="1013"/>
      <c r="AO763" s="1013"/>
      <c r="AP763" s="1013"/>
      <c r="AQ763" s="1013"/>
      <c r="AR763" s="1013"/>
      <c r="AS763" s="1013"/>
      <c r="AT763" s="1014"/>
      <c r="AU763" s="47"/>
      <c r="AV763" s="47"/>
      <c r="AW763" s="47"/>
      <c r="AX763" s="48"/>
    </row>
    <row r="764" spans="1:50" ht="27.75" customHeight="1" x14ac:dyDescent="0.15">
      <c r="A764" s="141"/>
      <c r="B764" s="142"/>
      <c r="C764" s="142"/>
      <c r="D764" s="142"/>
      <c r="E764" s="142"/>
      <c r="F764" s="143"/>
      <c r="G764" s="46"/>
      <c r="H764" s="47"/>
      <c r="I764" s="47"/>
      <c r="J764" s="94" t="s">
        <v>592</v>
      </c>
      <c r="K764" s="1015" t="s">
        <v>648</v>
      </c>
      <c r="L764" s="1015"/>
      <c r="M764" s="1015"/>
      <c r="N764" s="1015"/>
      <c r="O764" s="1015"/>
      <c r="P764" s="1015"/>
      <c r="Q764" s="1015"/>
      <c r="R764" s="1015"/>
      <c r="S764" s="1015"/>
      <c r="T764" s="1015"/>
      <c r="U764" s="1015"/>
      <c r="V764" s="1015"/>
      <c r="W764" s="1015"/>
      <c r="X764" s="94" t="s">
        <v>593</v>
      </c>
      <c r="Y764" s="47"/>
      <c r="Z764" s="47"/>
      <c r="AA764" s="47"/>
      <c r="AB764" s="47"/>
      <c r="AC764" s="47"/>
      <c r="AD764" s="47"/>
      <c r="AE764" s="47"/>
      <c r="AF764" s="94" t="s">
        <v>592</v>
      </c>
      <c r="AG764" s="1015" t="s">
        <v>650</v>
      </c>
      <c r="AH764" s="1015"/>
      <c r="AI764" s="1015"/>
      <c r="AJ764" s="1015"/>
      <c r="AK764" s="1015"/>
      <c r="AL764" s="1015"/>
      <c r="AM764" s="1015"/>
      <c r="AN764" s="1015"/>
      <c r="AO764" s="1015"/>
      <c r="AP764" s="1015"/>
      <c r="AQ764" s="1015"/>
      <c r="AR764" s="1015"/>
      <c r="AS764" s="1015"/>
      <c r="AT764" s="94" t="s">
        <v>593</v>
      </c>
      <c r="AU764" s="47"/>
      <c r="AV764" s="47"/>
      <c r="AW764" s="47"/>
      <c r="AX764" s="48"/>
    </row>
    <row r="765" spans="1:50" ht="27.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x14ac:dyDescent="0.15">
      <c r="A766" s="141"/>
      <c r="B766" s="142"/>
      <c r="C766" s="142"/>
      <c r="D766" s="142"/>
      <c r="E766" s="142"/>
      <c r="F766" s="143"/>
      <c r="G766" s="46"/>
      <c r="H766" s="47"/>
      <c r="I766" s="47"/>
      <c r="J766" s="95"/>
      <c r="K766" s="95"/>
      <c r="L766" s="95"/>
      <c r="M766" s="95"/>
      <c r="N766" s="95"/>
      <c r="O766" s="95"/>
      <c r="P766" s="95"/>
      <c r="Q766" s="95"/>
      <c r="R766" s="95"/>
      <c r="S766" s="95"/>
      <c r="T766" s="95"/>
      <c r="U766" s="95"/>
      <c r="V766" s="95"/>
      <c r="W766" s="95"/>
      <c r="X766" s="95"/>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75" hidden="1" customHeight="1" x14ac:dyDescent="0.15">
      <c r="A767" s="141"/>
      <c r="B767" s="142"/>
      <c r="C767" s="142"/>
      <c r="D767" s="142"/>
      <c r="E767" s="142"/>
      <c r="F767" s="143"/>
      <c r="G767" s="46"/>
      <c r="H767" s="47"/>
      <c r="I767" s="47"/>
      <c r="J767" s="95"/>
      <c r="K767" s="95"/>
      <c r="L767" s="95"/>
      <c r="M767" s="95"/>
      <c r="N767" s="95"/>
      <c r="O767" s="95"/>
      <c r="P767" s="95"/>
      <c r="Q767" s="95"/>
      <c r="R767" s="95"/>
      <c r="S767" s="95"/>
      <c r="T767" s="95"/>
      <c r="U767" s="95"/>
      <c r="V767" s="95"/>
      <c r="W767" s="95"/>
      <c r="X767" s="95"/>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75" hidden="1" customHeight="1" x14ac:dyDescent="0.15">
      <c r="A768" s="141"/>
      <c r="B768" s="142"/>
      <c r="C768" s="142"/>
      <c r="D768" s="142"/>
      <c r="E768" s="142"/>
      <c r="F768" s="143"/>
      <c r="G768" s="46"/>
      <c r="H768" s="47"/>
      <c r="I768" s="47"/>
      <c r="J768" s="95"/>
      <c r="K768" s="95"/>
      <c r="L768" s="95"/>
      <c r="M768" s="95"/>
      <c r="N768" s="95"/>
      <c r="O768" s="95"/>
      <c r="P768" s="95"/>
      <c r="Q768" s="95"/>
      <c r="R768" s="95"/>
      <c r="S768" s="95"/>
      <c r="T768" s="95"/>
      <c r="U768" s="95"/>
      <c r="V768" s="95"/>
      <c r="W768" s="95"/>
      <c r="X768" s="95"/>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75" customHeight="1" x14ac:dyDescent="0.15">
      <c r="A769" s="141"/>
      <c r="B769" s="142"/>
      <c r="C769" s="142"/>
      <c r="D769" s="142"/>
      <c r="E769" s="142"/>
      <c r="F769" s="143"/>
      <c r="G769" s="46"/>
      <c r="H769" s="47"/>
      <c r="I769" s="47"/>
      <c r="J769" s="95"/>
      <c r="K769" s="95"/>
      <c r="L769" s="95"/>
      <c r="M769" s="95"/>
      <c r="N769" s="95"/>
      <c r="O769" s="95"/>
      <c r="P769" s="95"/>
      <c r="Q769" s="95"/>
      <c r="R769" s="95"/>
      <c r="S769" s="95"/>
      <c r="T769" s="95"/>
      <c r="U769" s="95"/>
      <c r="V769" s="95"/>
      <c r="W769" s="95"/>
      <c r="X769" s="95"/>
      <c r="Y769" s="47"/>
      <c r="Z769" s="47"/>
      <c r="AA769" s="47"/>
      <c r="AB769" s="47"/>
      <c r="AC769" s="47"/>
      <c r="AD769" s="47"/>
      <c r="AE769" s="47"/>
      <c r="AF769" s="94"/>
      <c r="AG769" s="47"/>
      <c r="AH769" s="47"/>
      <c r="AI769" s="47"/>
      <c r="AJ769" s="47"/>
      <c r="AK769" s="47"/>
      <c r="AL769" s="47"/>
      <c r="AM769" s="47"/>
      <c r="AN769" s="47"/>
      <c r="AO769" s="47"/>
      <c r="AP769" s="47"/>
      <c r="AQ769" s="47"/>
      <c r="AR769" s="47"/>
      <c r="AS769" s="47"/>
      <c r="AT769" s="47"/>
      <c r="AU769" s="47"/>
      <c r="AV769" s="47"/>
      <c r="AW769" s="47"/>
      <c r="AX769" s="48"/>
    </row>
    <row r="770" spans="1:50" ht="27.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7.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7.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7.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7.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3" t="s">
        <v>508</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7"/>
      <c r="C780" s="767"/>
      <c r="D780" s="767"/>
      <c r="E780" s="767"/>
      <c r="F780" s="768"/>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7"/>
      <c r="C781" s="767"/>
      <c r="D781" s="767"/>
      <c r="E781" s="767"/>
      <c r="F781" s="768"/>
      <c r="G781" s="452" t="s">
        <v>597</v>
      </c>
      <c r="H781" s="453"/>
      <c r="I781" s="453"/>
      <c r="J781" s="453"/>
      <c r="K781" s="454"/>
      <c r="L781" s="455" t="s">
        <v>622</v>
      </c>
      <c r="M781" s="456"/>
      <c r="N781" s="456"/>
      <c r="O781" s="456"/>
      <c r="P781" s="456"/>
      <c r="Q781" s="456"/>
      <c r="R781" s="456"/>
      <c r="S781" s="456"/>
      <c r="T781" s="456"/>
      <c r="U781" s="456"/>
      <c r="V781" s="456"/>
      <c r="W781" s="456"/>
      <c r="X781" s="457"/>
      <c r="Y781" s="458">
        <v>0.4</v>
      </c>
      <c r="Z781" s="459"/>
      <c r="AA781" s="459"/>
      <c r="AB781" s="560"/>
      <c r="AC781" s="452" t="s">
        <v>637</v>
      </c>
      <c r="AD781" s="453"/>
      <c r="AE781" s="453"/>
      <c r="AF781" s="453"/>
      <c r="AG781" s="454"/>
      <c r="AH781" s="455" t="s">
        <v>638</v>
      </c>
      <c r="AI781" s="456"/>
      <c r="AJ781" s="456"/>
      <c r="AK781" s="456"/>
      <c r="AL781" s="456"/>
      <c r="AM781" s="456"/>
      <c r="AN781" s="456"/>
      <c r="AO781" s="456"/>
      <c r="AP781" s="456"/>
      <c r="AQ781" s="456"/>
      <c r="AR781" s="456"/>
      <c r="AS781" s="456"/>
      <c r="AT781" s="457"/>
      <c r="AU781" s="458">
        <v>0.4</v>
      </c>
      <c r="AV781" s="459"/>
      <c r="AW781" s="459"/>
      <c r="AX781" s="460"/>
    </row>
    <row r="782" spans="1:50" ht="24.75" hidden="1" customHeight="1" x14ac:dyDescent="0.15">
      <c r="A782" s="559"/>
      <c r="B782" s="767"/>
      <c r="C782" s="767"/>
      <c r="D782" s="767"/>
      <c r="E782" s="767"/>
      <c r="F782" s="76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7"/>
      <c r="C783" s="767"/>
      <c r="D783" s="767"/>
      <c r="E783" s="767"/>
      <c r="F783" s="76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7"/>
      <c r="C784" s="767"/>
      <c r="D784" s="767"/>
      <c r="E784" s="767"/>
      <c r="F784" s="76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7"/>
      <c r="C785" s="767"/>
      <c r="D785" s="767"/>
      <c r="E785" s="767"/>
      <c r="F785" s="76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7"/>
      <c r="C786" s="767"/>
      <c r="D786" s="767"/>
      <c r="E786" s="767"/>
      <c r="F786" s="76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7"/>
      <c r="C787" s="767"/>
      <c r="D787" s="767"/>
      <c r="E787" s="767"/>
      <c r="F787" s="76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7"/>
      <c r="C788" s="767"/>
      <c r="D788" s="767"/>
      <c r="E788" s="767"/>
      <c r="F788" s="76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7"/>
      <c r="C789" s="767"/>
      <c r="D789" s="767"/>
      <c r="E789" s="767"/>
      <c r="F789" s="76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7"/>
      <c r="C790" s="767"/>
      <c r="D790" s="767"/>
      <c r="E790" s="767"/>
      <c r="F790" s="76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9"/>
      <c r="B791" s="767"/>
      <c r="C791" s="767"/>
      <c r="D791" s="767"/>
      <c r="E791" s="767"/>
      <c r="F791" s="768"/>
      <c r="G791" s="409" t="s">
        <v>20</v>
      </c>
      <c r="H791" s="410"/>
      <c r="I791" s="410"/>
      <c r="J791" s="410"/>
      <c r="K791" s="410"/>
      <c r="L791" s="411"/>
      <c r="M791" s="412"/>
      <c r="N791" s="412"/>
      <c r="O791" s="412"/>
      <c r="P791" s="412"/>
      <c r="Q791" s="412"/>
      <c r="R791" s="412"/>
      <c r="S791" s="412"/>
      <c r="T791" s="412"/>
      <c r="U791" s="412"/>
      <c r="V791" s="412"/>
      <c r="W791" s="412"/>
      <c r="X791" s="413"/>
      <c r="Y791" s="414">
        <f>SUM(Y781:AB790)</f>
        <v>0.4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0.4</v>
      </c>
      <c r="AV791" s="415"/>
      <c r="AW791" s="415"/>
      <c r="AX791" s="417"/>
    </row>
    <row r="792" spans="1:50" ht="24.75" customHeight="1" x14ac:dyDescent="0.15">
      <c r="A792" s="559"/>
      <c r="B792" s="767"/>
      <c r="C792" s="767"/>
      <c r="D792" s="767"/>
      <c r="E792" s="767"/>
      <c r="F792" s="768"/>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customHeight="1" x14ac:dyDescent="0.15">
      <c r="A793" s="559"/>
      <c r="B793" s="767"/>
      <c r="C793" s="767"/>
      <c r="D793" s="767"/>
      <c r="E793" s="767"/>
      <c r="F793" s="768"/>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customHeight="1" x14ac:dyDescent="0.15">
      <c r="A794" s="559"/>
      <c r="B794" s="767"/>
      <c r="C794" s="767"/>
      <c r="D794" s="767"/>
      <c r="E794" s="767"/>
      <c r="F794" s="768"/>
      <c r="G794" s="452" t="s">
        <v>600</v>
      </c>
      <c r="H794" s="453"/>
      <c r="I794" s="453"/>
      <c r="J794" s="453"/>
      <c r="K794" s="454"/>
      <c r="L794" s="455" t="s">
        <v>665</v>
      </c>
      <c r="M794" s="456"/>
      <c r="N794" s="456"/>
      <c r="O794" s="456"/>
      <c r="P794" s="456"/>
      <c r="Q794" s="456"/>
      <c r="R794" s="456"/>
      <c r="S794" s="456"/>
      <c r="T794" s="456"/>
      <c r="U794" s="456"/>
      <c r="V794" s="456"/>
      <c r="W794" s="456"/>
      <c r="X794" s="457"/>
      <c r="Y794" s="458">
        <v>0.7</v>
      </c>
      <c r="Z794" s="459"/>
      <c r="AA794" s="459"/>
      <c r="AB794" s="560"/>
      <c r="AC794" s="452" t="s">
        <v>639</v>
      </c>
      <c r="AD794" s="453"/>
      <c r="AE794" s="453"/>
      <c r="AF794" s="453"/>
      <c r="AG794" s="454"/>
      <c r="AH794" s="455" t="s">
        <v>667</v>
      </c>
      <c r="AI794" s="456"/>
      <c r="AJ794" s="456"/>
      <c r="AK794" s="456"/>
      <c r="AL794" s="456"/>
      <c r="AM794" s="456"/>
      <c r="AN794" s="456"/>
      <c r="AO794" s="456"/>
      <c r="AP794" s="456"/>
      <c r="AQ794" s="456"/>
      <c r="AR794" s="456"/>
      <c r="AS794" s="456"/>
      <c r="AT794" s="457"/>
      <c r="AU794" s="458">
        <v>0.5</v>
      </c>
      <c r="AV794" s="459"/>
      <c r="AW794" s="459"/>
      <c r="AX794" s="460"/>
    </row>
    <row r="795" spans="1:50" ht="24.75" customHeight="1" x14ac:dyDescent="0.15">
      <c r="A795" s="559"/>
      <c r="B795" s="767"/>
      <c r="C795" s="767"/>
      <c r="D795" s="767"/>
      <c r="E795" s="767"/>
      <c r="F795" s="76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t="s">
        <v>639</v>
      </c>
      <c r="AD795" s="349"/>
      <c r="AE795" s="349"/>
      <c r="AF795" s="349"/>
      <c r="AG795" s="350"/>
      <c r="AH795" s="401" t="s">
        <v>640</v>
      </c>
      <c r="AI795" s="402"/>
      <c r="AJ795" s="402"/>
      <c r="AK795" s="402"/>
      <c r="AL795" s="402"/>
      <c r="AM795" s="402"/>
      <c r="AN795" s="402"/>
      <c r="AO795" s="402"/>
      <c r="AP795" s="402"/>
      <c r="AQ795" s="402"/>
      <c r="AR795" s="402"/>
      <c r="AS795" s="402"/>
      <c r="AT795" s="403"/>
      <c r="AU795" s="398">
        <v>0.03</v>
      </c>
      <c r="AV795" s="399"/>
      <c r="AW795" s="399"/>
      <c r="AX795" s="400"/>
    </row>
    <row r="796" spans="1:50" ht="24.75" hidden="1" customHeight="1" x14ac:dyDescent="0.15">
      <c r="A796" s="559"/>
      <c r="B796" s="767"/>
      <c r="C796" s="767"/>
      <c r="D796" s="767"/>
      <c r="E796" s="767"/>
      <c r="F796" s="76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7"/>
      <c r="C797" s="767"/>
      <c r="D797" s="767"/>
      <c r="E797" s="767"/>
      <c r="F797" s="76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7"/>
      <c r="C798" s="767"/>
      <c r="D798" s="767"/>
      <c r="E798" s="767"/>
      <c r="F798" s="76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7"/>
      <c r="C799" s="767"/>
      <c r="D799" s="767"/>
      <c r="E799" s="767"/>
      <c r="F799" s="76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7"/>
      <c r="C800" s="767"/>
      <c r="D800" s="767"/>
      <c r="E800" s="767"/>
      <c r="F800" s="76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7"/>
      <c r="C801" s="767"/>
      <c r="D801" s="767"/>
      <c r="E801" s="767"/>
      <c r="F801" s="76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7"/>
      <c r="C802" s="767"/>
      <c r="D802" s="767"/>
      <c r="E802" s="767"/>
      <c r="F802" s="76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7"/>
      <c r="C803" s="767"/>
      <c r="D803" s="767"/>
      <c r="E803" s="767"/>
      <c r="F803" s="76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x14ac:dyDescent="0.2">
      <c r="A804" s="559"/>
      <c r="B804" s="767"/>
      <c r="C804" s="767"/>
      <c r="D804" s="767"/>
      <c r="E804" s="767"/>
      <c r="F804" s="768"/>
      <c r="G804" s="409" t="s">
        <v>20</v>
      </c>
      <c r="H804" s="410"/>
      <c r="I804" s="410"/>
      <c r="J804" s="410"/>
      <c r="K804" s="410"/>
      <c r="L804" s="411"/>
      <c r="M804" s="412"/>
      <c r="N804" s="412"/>
      <c r="O804" s="412"/>
      <c r="P804" s="412"/>
      <c r="Q804" s="412"/>
      <c r="R804" s="412"/>
      <c r="S804" s="412"/>
      <c r="T804" s="412"/>
      <c r="U804" s="412"/>
      <c r="V804" s="412"/>
      <c r="W804" s="412"/>
      <c r="X804" s="413"/>
      <c r="Y804" s="414">
        <f>SUM(Y794:AB803)</f>
        <v>0.7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0.53</v>
      </c>
      <c r="AV804" s="415"/>
      <c r="AW804" s="415"/>
      <c r="AX804" s="417"/>
    </row>
    <row r="805" spans="1:50" ht="24.75" customHeight="1" x14ac:dyDescent="0.15">
      <c r="A805" s="559"/>
      <c r="B805" s="767"/>
      <c r="C805" s="767"/>
      <c r="D805" s="767"/>
      <c r="E805" s="767"/>
      <c r="F805" s="768"/>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customHeight="1" x14ac:dyDescent="0.15">
      <c r="A806" s="559"/>
      <c r="B806" s="767"/>
      <c r="C806" s="767"/>
      <c r="D806" s="767"/>
      <c r="E806" s="767"/>
      <c r="F806" s="768"/>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customHeight="1" x14ac:dyDescent="0.15">
      <c r="A807" s="559"/>
      <c r="B807" s="767"/>
      <c r="C807" s="767"/>
      <c r="D807" s="767"/>
      <c r="E807" s="767"/>
      <c r="F807" s="768"/>
      <c r="G807" s="452" t="s">
        <v>599</v>
      </c>
      <c r="H807" s="453"/>
      <c r="I807" s="453"/>
      <c r="J807" s="453"/>
      <c r="K807" s="454"/>
      <c r="L807" s="455" t="s">
        <v>642</v>
      </c>
      <c r="M807" s="456"/>
      <c r="N807" s="456"/>
      <c r="O807" s="456"/>
      <c r="P807" s="456"/>
      <c r="Q807" s="456"/>
      <c r="R807" s="456"/>
      <c r="S807" s="456"/>
      <c r="T807" s="456"/>
      <c r="U807" s="456"/>
      <c r="V807" s="456"/>
      <c r="W807" s="456"/>
      <c r="X807" s="457"/>
      <c r="Y807" s="458">
        <v>0.7</v>
      </c>
      <c r="Z807" s="459"/>
      <c r="AA807" s="459"/>
      <c r="AB807" s="560"/>
      <c r="AC807" s="452" t="s">
        <v>653</v>
      </c>
      <c r="AD807" s="453"/>
      <c r="AE807" s="453"/>
      <c r="AF807" s="453"/>
      <c r="AG807" s="454"/>
      <c r="AH807" s="455" t="s">
        <v>647</v>
      </c>
      <c r="AI807" s="456"/>
      <c r="AJ807" s="456"/>
      <c r="AK807" s="456"/>
      <c r="AL807" s="456"/>
      <c r="AM807" s="456"/>
      <c r="AN807" s="456"/>
      <c r="AO807" s="456"/>
      <c r="AP807" s="456"/>
      <c r="AQ807" s="456"/>
      <c r="AR807" s="456"/>
      <c r="AS807" s="456"/>
      <c r="AT807" s="457"/>
      <c r="AU807" s="458">
        <v>1.4</v>
      </c>
      <c r="AV807" s="459"/>
      <c r="AW807" s="459"/>
      <c r="AX807" s="460"/>
    </row>
    <row r="808" spans="1:50" ht="24.75" customHeight="1" x14ac:dyDescent="0.15">
      <c r="A808" s="559"/>
      <c r="B808" s="767"/>
      <c r="C808" s="767"/>
      <c r="D808" s="767"/>
      <c r="E808" s="767"/>
      <c r="F808" s="768"/>
      <c r="G808" s="348"/>
      <c r="H808" s="349"/>
      <c r="I808" s="349"/>
      <c r="J808" s="349"/>
      <c r="K808" s="350"/>
      <c r="L808" s="401" t="s">
        <v>641</v>
      </c>
      <c r="M808" s="402"/>
      <c r="N808" s="402"/>
      <c r="O808" s="402"/>
      <c r="P808" s="402"/>
      <c r="Q808" s="402"/>
      <c r="R808" s="402"/>
      <c r="S808" s="402"/>
      <c r="T808" s="402"/>
      <c r="U808" s="402"/>
      <c r="V808" s="402"/>
      <c r="W808" s="402"/>
      <c r="X808" s="403"/>
      <c r="Y808" s="398">
        <v>0.6</v>
      </c>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x14ac:dyDescent="0.15">
      <c r="A809" s="559"/>
      <c r="B809" s="767"/>
      <c r="C809" s="767"/>
      <c r="D809" s="767"/>
      <c r="E809" s="767"/>
      <c r="F809" s="768"/>
      <c r="G809" s="348"/>
      <c r="H809" s="349"/>
      <c r="I809" s="349"/>
      <c r="J809" s="349"/>
      <c r="K809" s="350"/>
      <c r="L809" s="401" t="s">
        <v>643</v>
      </c>
      <c r="M809" s="402"/>
      <c r="N809" s="402"/>
      <c r="O809" s="402"/>
      <c r="P809" s="402"/>
      <c r="Q809" s="402"/>
      <c r="R809" s="402"/>
      <c r="S809" s="402"/>
      <c r="T809" s="402"/>
      <c r="U809" s="402"/>
      <c r="V809" s="402"/>
      <c r="W809" s="402"/>
      <c r="X809" s="403"/>
      <c r="Y809" s="398">
        <v>0.6</v>
      </c>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x14ac:dyDescent="0.15">
      <c r="A810" s="559"/>
      <c r="B810" s="767"/>
      <c r="C810" s="767"/>
      <c r="D810" s="767"/>
      <c r="E810" s="767"/>
      <c r="F810" s="768"/>
      <c r="G810" s="348"/>
      <c r="H810" s="349"/>
      <c r="I810" s="349"/>
      <c r="J810" s="349"/>
      <c r="K810" s="350"/>
      <c r="L810" s="401" t="s">
        <v>644</v>
      </c>
      <c r="M810" s="402"/>
      <c r="N810" s="402"/>
      <c r="O810" s="402"/>
      <c r="P810" s="402"/>
      <c r="Q810" s="402"/>
      <c r="R810" s="402"/>
      <c r="S810" s="402"/>
      <c r="T810" s="402"/>
      <c r="U810" s="402"/>
      <c r="V810" s="402"/>
      <c r="W810" s="402"/>
      <c r="X810" s="403"/>
      <c r="Y810" s="398">
        <v>0.4</v>
      </c>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x14ac:dyDescent="0.15">
      <c r="A811" s="559"/>
      <c r="B811" s="767"/>
      <c r="C811" s="767"/>
      <c r="D811" s="767"/>
      <c r="E811" s="767"/>
      <c r="F811" s="768"/>
      <c r="G811" s="348"/>
      <c r="H811" s="349"/>
      <c r="I811" s="349"/>
      <c r="J811" s="349"/>
      <c r="K811" s="350"/>
      <c r="L811" s="401" t="s">
        <v>645</v>
      </c>
      <c r="M811" s="402"/>
      <c r="N811" s="402"/>
      <c r="O811" s="402"/>
      <c r="P811" s="402"/>
      <c r="Q811" s="402"/>
      <c r="R811" s="402"/>
      <c r="S811" s="402"/>
      <c r="T811" s="402"/>
      <c r="U811" s="402"/>
      <c r="V811" s="402"/>
      <c r="W811" s="402"/>
      <c r="X811" s="403"/>
      <c r="Y811" s="398">
        <v>0.2</v>
      </c>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customHeight="1" x14ac:dyDescent="0.15">
      <c r="A812" s="559"/>
      <c r="B812" s="767"/>
      <c r="C812" s="767"/>
      <c r="D812" s="767"/>
      <c r="E812" s="767"/>
      <c r="F812" s="768"/>
      <c r="G812" s="348"/>
      <c r="H812" s="349"/>
      <c r="I812" s="349"/>
      <c r="J812" s="349"/>
      <c r="K812" s="350"/>
      <c r="L812" s="401" t="s">
        <v>646</v>
      </c>
      <c r="M812" s="402"/>
      <c r="N812" s="402"/>
      <c r="O812" s="402"/>
      <c r="P812" s="402"/>
      <c r="Q812" s="402"/>
      <c r="R812" s="402"/>
      <c r="S812" s="402"/>
      <c r="T812" s="402"/>
      <c r="U812" s="402"/>
      <c r="V812" s="402"/>
      <c r="W812" s="402"/>
      <c r="X812" s="403"/>
      <c r="Y812" s="398">
        <v>0.1</v>
      </c>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7"/>
      <c r="C813" s="767"/>
      <c r="D813" s="767"/>
      <c r="E813" s="767"/>
      <c r="F813" s="76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7"/>
      <c r="C814" s="767"/>
      <c r="D814" s="767"/>
      <c r="E814" s="767"/>
      <c r="F814" s="76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7"/>
      <c r="C815" s="767"/>
      <c r="D815" s="767"/>
      <c r="E815" s="767"/>
      <c r="F815" s="76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7"/>
      <c r="C816" s="767"/>
      <c r="D816" s="767"/>
      <c r="E816" s="767"/>
      <c r="F816" s="76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x14ac:dyDescent="0.2">
      <c r="A817" s="559"/>
      <c r="B817" s="767"/>
      <c r="C817" s="767"/>
      <c r="D817" s="767"/>
      <c r="E817" s="767"/>
      <c r="F817" s="768"/>
      <c r="G817" s="409" t="s">
        <v>20</v>
      </c>
      <c r="H817" s="410"/>
      <c r="I817" s="410"/>
      <c r="J817" s="410"/>
      <c r="K817" s="410"/>
      <c r="L817" s="411"/>
      <c r="M817" s="412"/>
      <c r="N817" s="412"/>
      <c r="O817" s="412"/>
      <c r="P817" s="412"/>
      <c r="Q817" s="412"/>
      <c r="R817" s="412"/>
      <c r="S817" s="412"/>
      <c r="T817" s="412"/>
      <c r="U817" s="412"/>
      <c r="V817" s="412"/>
      <c r="W817" s="412"/>
      <c r="X817" s="413"/>
      <c r="Y817" s="414">
        <f>SUM(Y807:AB816)</f>
        <v>2.6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1.4</v>
      </c>
      <c r="AV817" s="415"/>
      <c r="AW817" s="415"/>
      <c r="AX817" s="417"/>
    </row>
    <row r="818" spans="1:50" ht="24.75" customHeight="1" x14ac:dyDescent="0.15">
      <c r="A818" s="559"/>
      <c r="B818" s="767"/>
      <c r="C818" s="767"/>
      <c r="D818" s="767"/>
      <c r="E818" s="767"/>
      <c r="F818" s="768"/>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customHeight="1" x14ac:dyDescent="0.15">
      <c r="A819" s="559"/>
      <c r="B819" s="767"/>
      <c r="C819" s="767"/>
      <c r="D819" s="767"/>
      <c r="E819" s="767"/>
      <c r="F819" s="768"/>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customHeight="1" x14ac:dyDescent="0.15">
      <c r="A820" s="559"/>
      <c r="B820" s="767"/>
      <c r="C820" s="767"/>
      <c r="D820" s="767"/>
      <c r="E820" s="767"/>
      <c r="F820" s="768"/>
      <c r="G820" s="452" t="s">
        <v>601</v>
      </c>
      <c r="H820" s="453"/>
      <c r="I820" s="453"/>
      <c r="J820" s="453"/>
      <c r="K820" s="454"/>
      <c r="L820" s="455" t="s">
        <v>679</v>
      </c>
      <c r="M820" s="456"/>
      <c r="N820" s="456"/>
      <c r="O820" s="456"/>
      <c r="P820" s="456"/>
      <c r="Q820" s="456"/>
      <c r="R820" s="456"/>
      <c r="S820" s="456"/>
      <c r="T820" s="456"/>
      <c r="U820" s="456"/>
      <c r="V820" s="456"/>
      <c r="W820" s="456"/>
      <c r="X820" s="457"/>
      <c r="Y820" s="458">
        <v>0.2</v>
      </c>
      <c r="Z820" s="459"/>
      <c r="AA820" s="459"/>
      <c r="AB820" s="560"/>
      <c r="AC820" s="452" t="s">
        <v>651</v>
      </c>
      <c r="AD820" s="453"/>
      <c r="AE820" s="453"/>
      <c r="AF820" s="453"/>
      <c r="AG820" s="454"/>
      <c r="AH820" s="455" t="s">
        <v>682</v>
      </c>
      <c r="AI820" s="456"/>
      <c r="AJ820" s="456"/>
      <c r="AK820" s="456"/>
      <c r="AL820" s="456"/>
      <c r="AM820" s="456"/>
      <c r="AN820" s="456"/>
      <c r="AO820" s="456"/>
      <c r="AP820" s="456"/>
      <c r="AQ820" s="456"/>
      <c r="AR820" s="456"/>
      <c r="AS820" s="456"/>
      <c r="AT820" s="457"/>
      <c r="AU820" s="458">
        <v>0.1</v>
      </c>
      <c r="AV820" s="459"/>
      <c r="AW820" s="459"/>
      <c r="AX820" s="460"/>
    </row>
    <row r="821" spans="1:50" ht="24.75" customHeight="1" x14ac:dyDescent="0.15">
      <c r="A821" s="559"/>
      <c r="B821" s="767"/>
      <c r="C821" s="767"/>
      <c r="D821" s="767"/>
      <c r="E821" s="767"/>
      <c r="F821" s="768"/>
      <c r="G821" s="348" t="s">
        <v>652</v>
      </c>
      <c r="H821" s="349"/>
      <c r="I821" s="349"/>
      <c r="J821" s="349"/>
      <c r="K821" s="350"/>
      <c r="L821" s="401" t="s">
        <v>673</v>
      </c>
      <c r="M821" s="402"/>
      <c r="N821" s="402"/>
      <c r="O821" s="402"/>
      <c r="P821" s="402"/>
      <c r="Q821" s="402"/>
      <c r="R821" s="402"/>
      <c r="S821" s="402"/>
      <c r="T821" s="402"/>
      <c r="U821" s="402"/>
      <c r="V821" s="402"/>
      <c r="W821" s="402"/>
      <c r="X821" s="403"/>
      <c r="Y821" s="398">
        <v>0.1</v>
      </c>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7"/>
      <c r="C822" s="767"/>
      <c r="D822" s="767"/>
      <c r="E822" s="767"/>
      <c r="F822" s="76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7"/>
      <c r="C823" s="767"/>
      <c r="D823" s="767"/>
      <c r="E823" s="767"/>
      <c r="F823" s="76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7"/>
      <c r="C824" s="767"/>
      <c r="D824" s="767"/>
      <c r="E824" s="767"/>
      <c r="F824" s="76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7"/>
      <c r="C825" s="767"/>
      <c r="D825" s="767"/>
      <c r="E825" s="767"/>
      <c r="F825" s="76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7"/>
      <c r="C826" s="767"/>
      <c r="D826" s="767"/>
      <c r="E826" s="767"/>
      <c r="F826" s="76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7"/>
      <c r="C827" s="767"/>
      <c r="D827" s="767"/>
      <c r="E827" s="767"/>
      <c r="F827" s="76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7"/>
      <c r="C828" s="767"/>
      <c r="D828" s="767"/>
      <c r="E828" s="767"/>
      <c r="F828" s="76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7"/>
      <c r="C829" s="767"/>
      <c r="D829" s="767"/>
      <c r="E829" s="767"/>
      <c r="F829" s="76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x14ac:dyDescent="0.15">
      <c r="A830" s="559"/>
      <c r="B830" s="767"/>
      <c r="C830" s="767"/>
      <c r="D830" s="767"/>
      <c r="E830" s="767"/>
      <c r="F830" s="768"/>
      <c r="G830" s="409" t="s">
        <v>20</v>
      </c>
      <c r="H830" s="410"/>
      <c r="I830" s="410"/>
      <c r="J830" s="410"/>
      <c r="K830" s="410"/>
      <c r="L830" s="411"/>
      <c r="M830" s="412"/>
      <c r="N830" s="412"/>
      <c r="O830" s="412"/>
      <c r="P830" s="412"/>
      <c r="Q830" s="412"/>
      <c r="R830" s="412"/>
      <c r="S830" s="412"/>
      <c r="T830" s="412"/>
      <c r="U830" s="412"/>
      <c r="V830" s="412"/>
      <c r="W830" s="412"/>
      <c r="X830" s="413"/>
      <c r="Y830" s="414">
        <f>SUM(Y820:AB829)</f>
        <v>0.30000000000000004</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0.1</v>
      </c>
      <c r="AV830" s="415"/>
      <c r="AW830" s="415"/>
      <c r="AX830" s="417"/>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479</v>
      </c>
      <c r="AD836" s="277"/>
      <c r="AE836" s="277"/>
      <c r="AF836" s="277"/>
      <c r="AG836" s="277"/>
      <c r="AH836" s="344" t="s">
        <v>515</v>
      </c>
      <c r="AI836" s="346"/>
      <c r="AJ836" s="346"/>
      <c r="AK836" s="346"/>
      <c r="AL836" s="346" t="s">
        <v>21</v>
      </c>
      <c r="AM836" s="346"/>
      <c r="AN836" s="346"/>
      <c r="AO836" s="429"/>
      <c r="AP836" s="430" t="s">
        <v>433</v>
      </c>
      <c r="AQ836" s="430"/>
      <c r="AR836" s="430"/>
      <c r="AS836" s="430"/>
      <c r="AT836" s="430"/>
      <c r="AU836" s="430"/>
      <c r="AV836" s="430"/>
      <c r="AW836" s="430"/>
      <c r="AX836" s="430"/>
    </row>
    <row r="837" spans="1:50" ht="30" customHeight="1" x14ac:dyDescent="0.15">
      <c r="A837" s="404">
        <v>1</v>
      </c>
      <c r="B837" s="404">
        <v>1</v>
      </c>
      <c r="C837" s="418" t="s">
        <v>598</v>
      </c>
      <c r="D837" s="418"/>
      <c r="E837" s="418"/>
      <c r="F837" s="418"/>
      <c r="G837" s="418"/>
      <c r="H837" s="418"/>
      <c r="I837" s="418"/>
      <c r="J837" s="419">
        <v>6010001109206</v>
      </c>
      <c r="K837" s="420"/>
      <c r="L837" s="420"/>
      <c r="M837" s="420"/>
      <c r="N837" s="420"/>
      <c r="O837" s="420"/>
      <c r="P837" s="317" t="s">
        <v>597</v>
      </c>
      <c r="Q837" s="317"/>
      <c r="R837" s="317"/>
      <c r="S837" s="317"/>
      <c r="T837" s="317"/>
      <c r="U837" s="317"/>
      <c r="V837" s="317"/>
      <c r="W837" s="317"/>
      <c r="X837" s="317"/>
      <c r="Y837" s="318">
        <v>0.4</v>
      </c>
      <c r="Z837" s="319"/>
      <c r="AA837" s="319"/>
      <c r="AB837" s="320"/>
      <c r="AC837" s="328" t="s">
        <v>526</v>
      </c>
      <c r="AD837" s="428"/>
      <c r="AE837" s="428"/>
      <c r="AF837" s="428"/>
      <c r="AG837" s="428"/>
      <c r="AH837" s="421">
        <v>1</v>
      </c>
      <c r="AI837" s="422"/>
      <c r="AJ837" s="422"/>
      <c r="AK837" s="422"/>
      <c r="AL837" s="325" t="s">
        <v>654</v>
      </c>
      <c r="AM837" s="326"/>
      <c r="AN837" s="326"/>
      <c r="AO837" s="327"/>
      <c r="AP837" s="321" t="s">
        <v>605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423"/>
      <c r="AM838" s="424"/>
      <c r="AN838" s="424"/>
      <c r="AO838" s="425"/>
      <c r="AP838" s="321"/>
      <c r="AQ838" s="321"/>
      <c r="AR838" s="321"/>
      <c r="AS838" s="321"/>
      <c r="AT838" s="321"/>
      <c r="AU838" s="321"/>
      <c r="AV838" s="321"/>
      <c r="AW838" s="321"/>
      <c r="AX838" s="321"/>
    </row>
    <row r="839" spans="1:50" ht="30" hidden="1" customHeight="1" x14ac:dyDescent="0.15">
      <c r="A839" s="404">
        <v>3</v>
      </c>
      <c r="B839" s="404">
        <v>1</v>
      </c>
      <c r="C839" s="426"/>
      <c r="D839" s="418"/>
      <c r="E839" s="418"/>
      <c r="F839" s="418"/>
      <c r="G839" s="418"/>
      <c r="H839" s="418"/>
      <c r="I839" s="418"/>
      <c r="J839" s="419"/>
      <c r="K839" s="420"/>
      <c r="L839" s="420"/>
      <c r="M839" s="420"/>
      <c r="N839" s="420"/>
      <c r="O839" s="420"/>
      <c r="P839" s="427"/>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6"/>
      <c r="D840" s="418"/>
      <c r="E840" s="418"/>
      <c r="F840" s="418"/>
      <c r="G840" s="418"/>
      <c r="H840" s="418"/>
      <c r="I840" s="418"/>
      <c r="J840" s="419"/>
      <c r="K840" s="420"/>
      <c r="L840" s="420"/>
      <c r="M840" s="420"/>
      <c r="N840" s="420"/>
      <c r="O840" s="420"/>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479</v>
      </c>
      <c r="AD869" s="277"/>
      <c r="AE869" s="277"/>
      <c r="AF869" s="277"/>
      <c r="AG869" s="277"/>
      <c r="AH869" s="344" t="s">
        <v>515</v>
      </c>
      <c r="AI869" s="346"/>
      <c r="AJ869" s="346"/>
      <c r="AK869" s="346"/>
      <c r="AL869" s="346" t="s">
        <v>21</v>
      </c>
      <c r="AM869" s="346"/>
      <c r="AN869" s="346"/>
      <c r="AO869" s="429"/>
      <c r="AP869" s="430" t="s">
        <v>433</v>
      </c>
      <c r="AQ869" s="430"/>
      <c r="AR869" s="430"/>
      <c r="AS869" s="430"/>
      <c r="AT869" s="430"/>
      <c r="AU869" s="430"/>
      <c r="AV869" s="430"/>
      <c r="AW869" s="430"/>
      <c r="AX869" s="430"/>
    </row>
    <row r="870" spans="1:50" ht="30" customHeight="1" x14ac:dyDescent="0.15">
      <c r="A870" s="404">
        <v>1</v>
      </c>
      <c r="B870" s="404">
        <v>1</v>
      </c>
      <c r="C870" s="426" t="s">
        <v>664</v>
      </c>
      <c r="D870" s="418"/>
      <c r="E870" s="418"/>
      <c r="F870" s="418"/>
      <c r="G870" s="418"/>
      <c r="H870" s="418"/>
      <c r="I870" s="418"/>
      <c r="J870" s="419">
        <v>3010401016070</v>
      </c>
      <c r="K870" s="420"/>
      <c r="L870" s="420"/>
      <c r="M870" s="420"/>
      <c r="N870" s="420"/>
      <c r="O870" s="420"/>
      <c r="P870" s="427" t="s">
        <v>637</v>
      </c>
      <c r="Q870" s="317"/>
      <c r="R870" s="317"/>
      <c r="S870" s="317"/>
      <c r="T870" s="317"/>
      <c r="U870" s="317"/>
      <c r="V870" s="317"/>
      <c r="W870" s="317"/>
      <c r="X870" s="317"/>
      <c r="Y870" s="318">
        <v>0.4</v>
      </c>
      <c r="Z870" s="319"/>
      <c r="AA870" s="319"/>
      <c r="AB870" s="320"/>
      <c r="AC870" s="328" t="s">
        <v>527</v>
      </c>
      <c r="AD870" s="428"/>
      <c r="AE870" s="428"/>
      <c r="AF870" s="428"/>
      <c r="AG870" s="428"/>
      <c r="AH870" s="421">
        <v>1</v>
      </c>
      <c r="AI870" s="422"/>
      <c r="AJ870" s="422"/>
      <c r="AK870" s="422"/>
      <c r="AL870" s="325" t="s">
        <v>561</v>
      </c>
      <c r="AM870" s="326"/>
      <c r="AN870" s="326"/>
      <c r="AO870" s="327"/>
      <c r="AP870" s="321" t="s">
        <v>561</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42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479</v>
      </c>
      <c r="AD902" s="277"/>
      <c r="AE902" s="277"/>
      <c r="AF902" s="277"/>
      <c r="AG902" s="277"/>
      <c r="AH902" s="344" t="s">
        <v>515</v>
      </c>
      <c r="AI902" s="346"/>
      <c r="AJ902" s="346"/>
      <c r="AK902" s="346"/>
      <c r="AL902" s="346" t="s">
        <v>21</v>
      </c>
      <c r="AM902" s="346"/>
      <c r="AN902" s="346"/>
      <c r="AO902" s="429"/>
      <c r="AP902" s="430" t="s">
        <v>433</v>
      </c>
      <c r="AQ902" s="430"/>
      <c r="AR902" s="430"/>
      <c r="AS902" s="430"/>
      <c r="AT902" s="430"/>
      <c r="AU902" s="430"/>
      <c r="AV902" s="430"/>
      <c r="AW902" s="430"/>
      <c r="AX902" s="430"/>
    </row>
    <row r="903" spans="1:50" ht="30" customHeight="1" x14ac:dyDescent="0.15">
      <c r="A903" s="404">
        <v>1</v>
      </c>
      <c r="B903" s="404">
        <v>1</v>
      </c>
      <c r="C903" s="426" t="s">
        <v>666</v>
      </c>
      <c r="D903" s="418"/>
      <c r="E903" s="418"/>
      <c r="F903" s="418"/>
      <c r="G903" s="418"/>
      <c r="H903" s="418"/>
      <c r="I903" s="418"/>
      <c r="J903" s="419">
        <v>5013301022046</v>
      </c>
      <c r="K903" s="420"/>
      <c r="L903" s="420"/>
      <c r="M903" s="420"/>
      <c r="N903" s="420"/>
      <c r="O903" s="420"/>
      <c r="P903" s="317" t="s">
        <v>606</v>
      </c>
      <c r="Q903" s="317"/>
      <c r="R903" s="317"/>
      <c r="S903" s="317"/>
      <c r="T903" s="317"/>
      <c r="U903" s="317"/>
      <c r="V903" s="317"/>
      <c r="W903" s="317"/>
      <c r="X903" s="317"/>
      <c r="Y903" s="318">
        <v>0.7</v>
      </c>
      <c r="Z903" s="319"/>
      <c r="AA903" s="319"/>
      <c r="AB903" s="320"/>
      <c r="AC903" s="328" t="s">
        <v>607</v>
      </c>
      <c r="AD903" s="428"/>
      <c r="AE903" s="428"/>
      <c r="AF903" s="428"/>
      <c r="AG903" s="428"/>
      <c r="AH903" s="421">
        <v>1</v>
      </c>
      <c r="AI903" s="422"/>
      <c r="AJ903" s="422"/>
      <c r="AK903" s="422"/>
      <c r="AL903" s="325" t="s">
        <v>608</v>
      </c>
      <c r="AM903" s="326"/>
      <c r="AN903" s="326"/>
      <c r="AO903" s="327"/>
      <c r="AP903" s="321" t="s">
        <v>609</v>
      </c>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423"/>
      <c r="AM904" s="424"/>
      <c r="AN904" s="424"/>
      <c r="AO904" s="425"/>
      <c r="AP904" s="321"/>
      <c r="AQ904" s="321"/>
      <c r="AR904" s="321"/>
      <c r="AS904" s="321"/>
      <c r="AT904" s="321"/>
      <c r="AU904" s="321"/>
      <c r="AV904" s="321"/>
      <c r="AW904" s="321"/>
      <c r="AX904" s="321"/>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479</v>
      </c>
      <c r="AD935" s="277"/>
      <c r="AE935" s="277"/>
      <c r="AF935" s="277"/>
      <c r="AG935" s="277"/>
      <c r="AH935" s="344" t="s">
        <v>515</v>
      </c>
      <c r="AI935" s="346"/>
      <c r="AJ935" s="346"/>
      <c r="AK935" s="346"/>
      <c r="AL935" s="346" t="s">
        <v>21</v>
      </c>
      <c r="AM935" s="346"/>
      <c r="AN935" s="346"/>
      <c r="AO935" s="429"/>
      <c r="AP935" s="430" t="s">
        <v>433</v>
      </c>
      <c r="AQ935" s="430"/>
      <c r="AR935" s="430"/>
      <c r="AS935" s="430"/>
      <c r="AT935" s="430"/>
      <c r="AU935" s="430"/>
      <c r="AV935" s="430"/>
      <c r="AW935" s="430"/>
      <c r="AX935" s="430"/>
    </row>
    <row r="936" spans="1:50" ht="43.5" customHeight="1" x14ac:dyDescent="0.15">
      <c r="A936" s="404">
        <v>1</v>
      </c>
      <c r="B936" s="404">
        <v>1</v>
      </c>
      <c r="C936" s="426" t="s">
        <v>669</v>
      </c>
      <c r="D936" s="418"/>
      <c r="E936" s="418"/>
      <c r="F936" s="418"/>
      <c r="G936" s="418"/>
      <c r="H936" s="418"/>
      <c r="I936" s="418"/>
      <c r="J936" s="419">
        <v>6010701015843</v>
      </c>
      <c r="K936" s="420"/>
      <c r="L936" s="420"/>
      <c r="M936" s="420"/>
      <c r="N936" s="420"/>
      <c r="O936" s="420"/>
      <c r="P936" s="427" t="s">
        <v>670</v>
      </c>
      <c r="Q936" s="317"/>
      <c r="R936" s="317"/>
      <c r="S936" s="317"/>
      <c r="T936" s="317"/>
      <c r="U936" s="317"/>
      <c r="V936" s="317"/>
      <c r="W936" s="317"/>
      <c r="X936" s="317"/>
      <c r="Y936" s="318">
        <v>0.4</v>
      </c>
      <c r="Z936" s="319"/>
      <c r="AA936" s="319"/>
      <c r="AB936" s="320"/>
      <c r="AC936" s="328" t="s">
        <v>526</v>
      </c>
      <c r="AD936" s="428"/>
      <c r="AE936" s="428"/>
      <c r="AF936" s="428"/>
      <c r="AG936" s="428"/>
      <c r="AH936" s="421">
        <v>3</v>
      </c>
      <c r="AI936" s="422"/>
      <c r="AJ936" s="422"/>
      <c r="AK936" s="422"/>
      <c r="AL936" s="325" t="s">
        <v>671</v>
      </c>
      <c r="AM936" s="326"/>
      <c r="AN936" s="326"/>
      <c r="AO936" s="327"/>
      <c r="AP936" s="321" t="s">
        <v>610</v>
      </c>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423"/>
      <c r="AM937" s="424"/>
      <c r="AN937" s="424"/>
      <c r="AO937" s="425"/>
      <c r="AP937" s="321"/>
      <c r="AQ937" s="321"/>
      <c r="AR937" s="321"/>
      <c r="AS937" s="321"/>
      <c r="AT937" s="321"/>
      <c r="AU937" s="321"/>
      <c r="AV937" s="321"/>
      <c r="AW937" s="321"/>
      <c r="AX937" s="321"/>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479</v>
      </c>
      <c r="AD968" s="277"/>
      <c r="AE968" s="277"/>
      <c r="AF968" s="277"/>
      <c r="AG968" s="277"/>
      <c r="AH968" s="344" t="s">
        <v>515</v>
      </c>
      <c r="AI968" s="346"/>
      <c r="AJ968" s="346"/>
      <c r="AK968" s="346"/>
      <c r="AL968" s="346" t="s">
        <v>21</v>
      </c>
      <c r="AM968" s="346"/>
      <c r="AN968" s="346"/>
      <c r="AO968" s="429"/>
      <c r="AP968" s="430" t="s">
        <v>433</v>
      </c>
      <c r="AQ968" s="430"/>
      <c r="AR968" s="430"/>
      <c r="AS968" s="430"/>
      <c r="AT968" s="430"/>
      <c r="AU968" s="430"/>
      <c r="AV968" s="430"/>
      <c r="AW968" s="430"/>
      <c r="AX968" s="430"/>
    </row>
    <row r="969" spans="1:50" ht="30" customHeight="1" x14ac:dyDescent="0.15">
      <c r="A969" s="404">
        <v>1</v>
      </c>
      <c r="B969" s="404">
        <v>1</v>
      </c>
      <c r="C969" s="426" t="s">
        <v>655</v>
      </c>
      <c r="D969" s="418"/>
      <c r="E969" s="418"/>
      <c r="F969" s="418"/>
      <c r="G969" s="418"/>
      <c r="H969" s="418"/>
      <c r="I969" s="418"/>
      <c r="J969" s="419" t="s">
        <v>609</v>
      </c>
      <c r="K969" s="420"/>
      <c r="L969" s="420"/>
      <c r="M969" s="420"/>
      <c r="N969" s="420"/>
      <c r="O969" s="420"/>
      <c r="P969" s="427" t="s">
        <v>661</v>
      </c>
      <c r="Q969" s="317"/>
      <c r="R969" s="317"/>
      <c r="S969" s="317"/>
      <c r="T969" s="317"/>
      <c r="U969" s="317"/>
      <c r="V969" s="317"/>
      <c r="W969" s="317"/>
      <c r="X969" s="317"/>
      <c r="Y969" s="318">
        <v>0.7</v>
      </c>
      <c r="Z969" s="319"/>
      <c r="AA969" s="319"/>
      <c r="AB969" s="320"/>
      <c r="AC969" s="328" t="s">
        <v>527</v>
      </c>
      <c r="AD969" s="428"/>
      <c r="AE969" s="428"/>
      <c r="AF969" s="428"/>
      <c r="AG969" s="428"/>
      <c r="AH969" s="421" t="s">
        <v>611</v>
      </c>
      <c r="AI969" s="422"/>
      <c r="AJ969" s="422"/>
      <c r="AK969" s="422"/>
      <c r="AL969" s="325" t="s">
        <v>611</v>
      </c>
      <c r="AM969" s="326"/>
      <c r="AN969" s="326"/>
      <c r="AO969" s="327"/>
      <c r="AP969" s="431" t="s">
        <v>612</v>
      </c>
      <c r="AQ969" s="321"/>
      <c r="AR969" s="321"/>
      <c r="AS969" s="321"/>
      <c r="AT969" s="321"/>
      <c r="AU969" s="321"/>
      <c r="AV969" s="321"/>
      <c r="AW969" s="321"/>
      <c r="AX969" s="321"/>
    </row>
    <row r="970" spans="1:50" ht="30" customHeight="1" x14ac:dyDescent="0.15">
      <c r="A970" s="404">
        <v>2</v>
      </c>
      <c r="B970" s="404">
        <v>1</v>
      </c>
      <c r="C970" s="426" t="s">
        <v>656</v>
      </c>
      <c r="D970" s="418"/>
      <c r="E970" s="418"/>
      <c r="F970" s="418"/>
      <c r="G970" s="418"/>
      <c r="H970" s="418"/>
      <c r="I970" s="418"/>
      <c r="J970" s="419" t="s">
        <v>466</v>
      </c>
      <c r="K970" s="420"/>
      <c r="L970" s="420"/>
      <c r="M970" s="420"/>
      <c r="N970" s="420"/>
      <c r="O970" s="420"/>
      <c r="P970" s="427" t="s">
        <v>662</v>
      </c>
      <c r="Q970" s="317"/>
      <c r="R970" s="317"/>
      <c r="S970" s="317"/>
      <c r="T970" s="317"/>
      <c r="U970" s="317"/>
      <c r="V970" s="317"/>
      <c r="W970" s="317"/>
      <c r="X970" s="317"/>
      <c r="Y970" s="318">
        <v>0.6</v>
      </c>
      <c r="Z970" s="319"/>
      <c r="AA970" s="319"/>
      <c r="AB970" s="320"/>
      <c r="AC970" s="328" t="s">
        <v>527</v>
      </c>
      <c r="AD970" s="428"/>
      <c r="AE970" s="428"/>
      <c r="AF970" s="428"/>
      <c r="AG970" s="428"/>
      <c r="AH970" s="421" t="s">
        <v>466</v>
      </c>
      <c r="AI970" s="422"/>
      <c r="AJ970" s="422"/>
      <c r="AK970" s="422"/>
      <c r="AL970" s="325" t="s">
        <v>466</v>
      </c>
      <c r="AM970" s="326"/>
      <c r="AN970" s="326"/>
      <c r="AO970" s="327"/>
      <c r="AP970" s="431" t="s">
        <v>466</v>
      </c>
      <c r="AQ970" s="321"/>
      <c r="AR970" s="321"/>
      <c r="AS970" s="321"/>
      <c r="AT970" s="321"/>
      <c r="AU970" s="321"/>
      <c r="AV970" s="321"/>
      <c r="AW970" s="321"/>
      <c r="AX970" s="321"/>
    </row>
    <row r="971" spans="1:50" ht="30" customHeight="1" x14ac:dyDescent="0.15">
      <c r="A971" s="404">
        <v>3</v>
      </c>
      <c r="B971" s="404">
        <v>1</v>
      </c>
      <c r="C971" s="426" t="s">
        <v>657</v>
      </c>
      <c r="D971" s="418"/>
      <c r="E971" s="418"/>
      <c r="F971" s="418"/>
      <c r="G971" s="418"/>
      <c r="H971" s="418"/>
      <c r="I971" s="418"/>
      <c r="J971" s="419" t="s">
        <v>466</v>
      </c>
      <c r="K971" s="420"/>
      <c r="L971" s="420"/>
      <c r="M971" s="420"/>
      <c r="N971" s="420"/>
      <c r="O971" s="420"/>
      <c r="P971" s="427" t="s">
        <v>663</v>
      </c>
      <c r="Q971" s="317"/>
      <c r="R971" s="317"/>
      <c r="S971" s="317"/>
      <c r="T971" s="317"/>
      <c r="U971" s="317"/>
      <c r="V971" s="317"/>
      <c r="W971" s="317"/>
      <c r="X971" s="317"/>
      <c r="Y971" s="318">
        <v>0.6</v>
      </c>
      <c r="Z971" s="319"/>
      <c r="AA971" s="319"/>
      <c r="AB971" s="320"/>
      <c r="AC971" s="328" t="s">
        <v>527</v>
      </c>
      <c r="AD971" s="428"/>
      <c r="AE971" s="428"/>
      <c r="AF971" s="428"/>
      <c r="AG971" s="428"/>
      <c r="AH971" s="421" t="s">
        <v>466</v>
      </c>
      <c r="AI971" s="422"/>
      <c r="AJ971" s="422"/>
      <c r="AK971" s="422"/>
      <c r="AL971" s="325" t="s">
        <v>466</v>
      </c>
      <c r="AM971" s="326"/>
      <c r="AN971" s="326"/>
      <c r="AO971" s="327"/>
      <c r="AP971" s="431" t="s">
        <v>466</v>
      </c>
      <c r="AQ971" s="321"/>
      <c r="AR971" s="321"/>
      <c r="AS971" s="321"/>
      <c r="AT971" s="321"/>
      <c r="AU971" s="321"/>
      <c r="AV971" s="321"/>
      <c r="AW971" s="321"/>
      <c r="AX971" s="321"/>
    </row>
    <row r="972" spans="1:50" ht="30" customHeight="1" x14ac:dyDescent="0.15">
      <c r="A972" s="404">
        <v>4</v>
      </c>
      <c r="B972" s="404">
        <v>1</v>
      </c>
      <c r="C972" s="426" t="s">
        <v>658</v>
      </c>
      <c r="D972" s="418"/>
      <c r="E972" s="418"/>
      <c r="F972" s="418"/>
      <c r="G972" s="418"/>
      <c r="H972" s="418"/>
      <c r="I972" s="418"/>
      <c r="J972" s="419" t="s">
        <v>466</v>
      </c>
      <c r="K972" s="420"/>
      <c r="L972" s="420"/>
      <c r="M972" s="420"/>
      <c r="N972" s="420"/>
      <c r="O972" s="420"/>
      <c r="P972" s="427" t="s">
        <v>662</v>
      </c>
      <c r="Q972" s="317"/>
      <c r="R972" s="317"/>
      <c r="S972" s="317"/>
      <c r="T972" s="317"/>
      <c r="U972" s="317"/>
      <c r="V972" s="317"/>
      <c r="W972" s="317"/>
      <c r="X972" s="317"/>
      <c r="Y972" s="318">
        <v>0.4</v>
      </c>
      <c r="Z972" s="319"/>
      <c r="AA972" s="319"/>
      <c r="AB972" s="320"/>
      <c r="AC972" s="328" t="s">
        <v>527</v>
      </c>
      <c r="AD972" s="428"/>
      <c r="AE972" s="428"/>
      <c r="AF972" s="428"/>
      <c r="AG972" s="428"/>
      <c r="AH972" s="421" t="s">
        <v>466</v>
      </c>
      <c r="AI972" s="422"/>
      <c r="AJ972" s="422"/>
      <c r="AK972" s="422"/>
      <c r="AL972" s="325" t="s">
        <v>466</v>
      </c>
      <c r="AM972" s="326"/>
      <c r="AN972" s="326"/>
      <c r="AO972" s="327"/>
      <c r="AP972" s="431" t="s">
        <v>466</v>
      </c>
      <c r="AQ972" s="321"/>
      <c r="AR972" s="321"/>
      <c r="AS972" s="321"/>
      <c r="AT972" s="321"/>
      <c r="AU972" s="321"/>
      <c r="AV972" s="321"/>
      <c r="AW972" s="321"/>
      <c r="AX972" s="321"/>
    </row>
    <row r="973" spans="1:50" ht="30" customHeight="1" x14ac:dyDescent="0.15">
      <c r="A973" s="404">
        <v>5</v>
      </c>
      <c r="B973" s="404">
        <v>1</v>
      </c>
      <c r="C973" s="426" t="s">
        <v>659</v>
      </c>
      <c r="D973" s="418"/>
      <c r="E973" s="418"/>
      <c r="F973" s="418"/>
      <c r="G973" s="418"/>
      <c r="H973" s="418"/>
      <c r="I973" s="418"/>
      <c r="J973" s="419" t="s">
        <v>466</v>
      </c>
      <c r="K973" s="420"/>
      <c r="L973" s="420"/>
      <c r="M973" s="420"/>
      <c r="N973" s="420"/>
      <c r="O973" s="420"/>
      <c r="P973" s="427" t="s">
        <v>662</v>
      </c>
      <c r="Q973" s="317"/>
      <c r="R973" s="317"/>
      <c r="S973" s="317"/>
      <c r="T973" s="317"/>
      <c r="U973" s="317"/>
      <c r="V973" s="317"/>
      <c r="W973" s="317"/>
      <c r="X973" s="317"/>
      <c r="Y973" s="318">
        <v>0.2</v>
      </c>
      <c r="Z973" s="319"/>
      <c r="AA973" s="319"/>
      <c r="AB973" s="320"/>
      <c r="AC973" s="328" t="s">
        <v>527</v>
      </c>
      <c r="AD973" s="428"/>
      <c r="AE973" s="428"/>
      <c r="AF973" s="428"/>
      <c r="AG973" s="428"/>
      <c r="AH973" s="421" t="s">
        <v>466</v>
      </c>
      <c r="AI973" s="422"/>
      <c r="AJ973" s="422"/>
      <c r="AK973" s="422"/>
      <c r="AL973" s="325" t="s">
        <v>466</v>
      </c>
      <c r="AM973" s="326"/>
      <c r="AN973" s="326"/>
      <c r="AO973" s="327"/>
      <c r="AP973" s="431" t="s">
        <v>466</v>
      </c>
      <c r="AQ973" s="321"/>
      <c r="AR973" s="321"/>
      <c r="AS973" s="321"/>
      <c r="AT973" s="321"/>
      <c r="AU973" s="321"/>
      <c r="AV973" s="321"/>
      <c r="AW973" s="321"/>
      <c r="AX973" s="321"/>
    </row>
    <row r="974" spans="1:50" ht="30" customHeight="1" x14ac:dyDescent="0.15">
      <c r="A974" s="404">
        <v>6</v>
      </c>
      <c r="B974" s="404">
        <v>1</v>
      </c>
      <c r="C974" s="426" t="s">
        <v>660</v>
      </c>
      <c r="D974" s="418"/>
      <c r="E974" s="418"/>
      <c r="F974" s="418"/>
      <c r="G974" s="418"/>
      <c r="H974" s="418"/>
      <c r="I974" s="418"/>
      <c r="J974" s="419" t="s">
        <v>466</v>
      </c>
      <c r="K974" s="420"/>
      <c r="L974" s="420"/>
      <c r="M974" s="420"/>
      <c r="N974" s="420"/>
      <c r="O974" s="420"/>
      <c r="P974" s="427" t="s">
        <v>662</v>
      </c>
      <c r="Q974" s="317"/>
      <c r="R974" s="317"/>
      <c r="S974" s="317"/>
      <c r="T974" s="317"/>
      <c r="U974" s="317"/>
      <c r="V974" s="317"/>
      <c r="W974" s="317"/>
      <c r="X974" s="317"/>
      <c r="Y974" s="318">
        <v>0.1</v>
      </c>
      <c r="Z974" s="319"/>
      <c r="AA974" s="319"/>
      <c r="AB974" s="320"/>
      <c r="AC974" s="328" t="s">
        <v>527</v>
      </c>
      <c r="AD974" s="428"/>
      <c r="AE974" s="428"/>
      <c r="AF974" s="428"/>
      <c r="AG974" s="428"/>
      <c r="AH974" s="421" t="s">
        <v>466</v>
      </c>
      <c r="AI974" s="422"/>
      <c r="AJ974" s="422"/>
      <c r="AK974" s="422"/>
      <c r="AL974" s="325" t="s">
        <v>466</v>
      </c>
      <c r="AM974" s="326"/>
      <c r="AN974" s="326"/>
      <c r="AO974" s="327"/>
      <c r="AP974" s="431" t="s">
        <v>466</v>
      </c>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479</v>
      </c>
      <c r="AD1001" s="277"/>
      <c r="AE1001" s="277"/>
      <c r="AF1001" s="277"/>
      <c r="AG1001" s="277"/>
      <c r="AH1001" s="344" t="s">
        <v>515</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30" customHeight="1" x14ac:dyDescent="0.15">
      <c r="A1002" s="404">
        <v>1</v>
      </c>
      <c r="B1002" s="404">
        <v>1</v>
      </c>
      <c r="C1002" s="426" t="s">
        <v>672</v>
      </c>
      <c r="D1002" s="418"/>
      <c r="E1002" s="418"/>
      <c r="F1002" s="418"/>
      <c r="G1002" s="418"/>
      <c r="H1002" s="418"/>
      <c r="I1002" s="418"/>
      <c r="J1002" s="419">
        <v>9010001026704</v>
      </c>
      <c r="K1002" s="420"/>
      <c r="L1002" s="420"/>
      <c r="M1002" s="420"/>
      <c r="N1002" s="420"/>
      <c r="O1002" s="420"/>
      <c r="P1002" s="317" t="s">
        <v>613</v>
      </c>
      <c r="Q1002" s="317"/>
      <c r="R1002" s="317"/>
      <c r="S1002" s="317"/>
      <c r="T1002" s="317"/>
      <c r="U1002" s="317"/>
      <c r="V1002" s="317"/>
      <c r="W1002" s="317"/>
      <c r="X1002" s="317"/>
      <c r="Y1002" s="318">
        <v>1.4</v>
      </c>
      <c r="Z1002" s="319"/>
      <c r="AA1002" s="319"/>
      <c r="AB1002" s="320"/>
      <c r="AC1002" s="328" t="s">
        <v>614</v>
      </c>
      <c r="AD1002" s="428"/>
      <c r="AE1002" s="428"/>
      <c r="AF1002" s="428"/>
      <c r="AG1002" s="428"/>
      <c r="AH1002" s="421">
        <v>4</v>
      </c>
      <c r="AI1002" s="422"/>
      <c r="AJ1002" s="422"/>
      <c r="AK1002" s="422"/>
      <c r="AL1002" s="325">
        <v>80.599999999999994</v>
      </c>
      <c r="AM1002" s="326"/>
      <c r="AN1002" s="326"/>
      <c r="AO1002" s="327"/>
      <c r="AP1002" s="321" t="s">
        <v>615</v>
      </c>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423"/>
      <c r="AM1003" s="424"/>
      <c r="AN1003" s="424"/>
      <c r="AO1003" s="425"/>
      <c r="AP1003" s="321"/>
      <c r="AQ1003" s="321"/>
      <c r="AR1003" s="321"/>
      <c r="AS1003" s="321"/>
      <c r="AT1003" s="321"/>
      <c r="AU1003" s="321"/>
      <c r="AV1003" s="321"/>
      <c r="AW1003" s="321"/>
      <c r="AX1003" s="321"/>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v>3</v>
      </c>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479</v>
      </c>
      <c r="AD1034" s="277"/>
      <c r="AE1034" s="277"/>
      <c r="AF1034" s="277"/>
      <c r="AG1034" s="277"/>
      <c r="AH1034" s="344" t="s">
        <v>515</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30" customHeight="1" x14ac:dyDescent="0.15">
      <c r="A1035" s="404">
        <v>1</v>
      </c>
      <c r="B1035" s="404">
        <v>1</v>
      </c>
      <c r="C1035" s="426" t="s">
        <v>680</v>
      </c>
      <c r="D1035" s="418"/>
      <c r="E1035" s="418"/>
      <c r="F1035" s="418"/>
      <c r="G1035" s="418"/>
      <c r="H1035" s="418"/>
      <c r="I1035" s="418"/>
      <c r="J1035" s="419">
        <v>8011401014506</v>
      </c>
      <c r="K1035" s="420"/>
      <c r="L1035" s="420"/>
      <c r="M1035" s="420"/>
      <c r="N1035" s="420"/>
      <c r="O1035" s="420"/>
      <c r="P1035" s="427" t="s">
        <v>681</v>
      </c>
      <c r="Q1035" s="317"/>
      <c r="R1035" s="317"/>
      <c r="S1035" s="317"/>
      <c r="T1035" s="317"/>
      <c r="U1035" s="317"/>
      <c r="V1035" s="317"/>
      <c r="W1035" s="317"/>
      <c r="X1035" s="317"/>
      <c r="Y1035" s="318">
        <v>0.2</v>
      </c>
      <c r="Z1035" s="319"/>
      <c r="AA1035" s="319"/>
      <c r="AB1035" s="320"/>
      <c r="AC1035" s="328" t="s">
        <v>607</v>
      </c>
      <c r="AD1035" s="428"/>
      <c r="AE1035" s="428"/>
      <c r="AF1035" s="428"/>
      <c r="AG1035" s="428"/>
      <c r="AH1035" s="421">
        <v>2</v>
      </c>
      <c r="AI1035" s="422"/>
      <c r="AJ1035" s="422"/>
      <c r="AK1035" s="422"/>
      <c r="AL1035" s="325" t="s">
        <v>676</v>
      </c>
      <c r="AM1035" s="326"/>
      <c r="AN1035" s="326"/>
      <c r="AO1035" s="327"/>
      <c r="AP1035" s="321" t="s">
        <v>610</v>
      </c>
      <c r="AQ1035" s="321"/>
      <c r="AR1035" s="321"/>
      <c r="AS1035" s="321"/>
      <c r="AT1035" s="321"/>
      <c r="AU1035" s="321"/>
      <c r="AV1035" s="321"/>
      <c r="AW1035" s="321"/>
      <c r="AX1035" s="321"/>
    </row>
    <row r="1036" spans="1:50" ht="30" customHeight="1" x14ac:dyDescent="0.15">
      <c r="A1036" s="404">
        <v>2</v>
      </c>
      <c r="B1036" s="404">
        <v>1</v>
      </c>
      <c r="C1036" s="426" t="s">
        <v>674</v>
      </c>
      <c r="D1036" s="418"/>
      <c r="E1036" s="418"/>
      <c r="F1036" s="418"/>
      <c r="G1036" s="418"/>
      <c r="H1036" s="418"/>
      <c r="I1036" s="418"/>
      <c r="J1036" s="419">
        <v>2013301006266</v>
      </c>
      <c r="K1036" s="420"/>
      <c r="L1036" s="420"/>
      <c r="M1036" s="420"/>
      <c r="N1036" s="420"/>
      <c r="O1036" s="420"/>
      <c r="P1036" s="427" t="s">
        <v>675</v>
      </c>
      <c r="Q1036" s="317"/>
      <c r="R1036" s="317"/>
      <c r="S1036" s="317"/>
      <c r="T1036" s="317"/>
      <c r="U1036" s="317"/>
      <c r="V1036" s="317"/>
      <c r="W1036" s="317"/>
      <c r="X1036" s="317"/>
      <c r="Y1036" s="318">
        <v>0.1</v>
      </c>
      <c r="Z1036" s="319"/>
      <c r="AA1036" s="319"/>
      <c r="AB1036" s="320"/>
      <c r="AC1036" s="328" t="s">
        <v>526</v>
      </c>
      <c r="AD1036" s="328"/>
      <c r="AE1036" s="328"/>
      <c r="AF1036" s="328"/>
      <c r="AG1036" s="328"/>
      <c r="AH1036" s="421">
        <v>3</v>
      </c>
      <c r="AI1036" s="422"/>
      <c r="AJ1036" s="422"/>
      <c r="AK1036" s="422"/>
      <c r="AL1036" s="325" t="s">
        <v>676</v>
      </c>
      <c r="AM1036" s="326"/>
      <c r="AN1036" s="326"/>
      <c r="AO1036" s="327"/>
      <c r="AP1036" s="321" t="s">
        <v>677</v>
      </c>
      <c r="AQ1036" s="321"/>
      <c r="AR1036" s="321"/>
      <c r="AS1036" s="321"/>
      <c r="AT1036" s="321"/>
      <c r="AU1036" s="321"/>
      <c r="AV1036" s="321"/>
      <c r="AW1036" s="321"/>
      <c r="AX1036" s="321"/>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479</v>
      </c>
      <c r="AD1067" s="277"/>
      <c r="AE1067" s="277"/>
      <c r="AF1067" s="277"/>
      <c r="AG1067" s="277"/>
      <c r="AH1067" s="344" t="s">
        <v>515</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30" customHeight="1" x14ac:dyDescent="0.15">
      <c r="A1068" s="404">
        <v>1</v>
      </c>
      <c r="B1068" s="404">
        <v>1</v>
      </c>
      <c r="C1068" s="426" t="s">
        <v>683</v>
      </c>
      <c r="D1068" s="418"/>
      <c r="E1068" s="418"/>
      <c r="F1068" s="418"/>
      <c r="G1068" s="418"/>
      <c r="H1068" s="418"/>
      <c r="I1068" s="418"/>
      <c r="J1068" s="419">
        <v>3011102030410</v>
      </c>
      <c r="K1068" s="420"/>
      <c r="L1068" s="420"/>
      <c r="M1068" s="420"/>
      <c r="N1068" s="420"/>
      <c r="O1068" s="420"/>
      <c r="P1068" s="427" t="s">
        <v>684</v>
      </c>
      <c r="Q1068" s="317"/>
      <c r="R1068" s="317"/>
      <c r="S1068" s="317"/>
      <c r="T1068" s="317"/>
      <c r="U1068" s="317"/>
      <c r="V1068" s="317"/>
      <c r="W1068" s="317"/>
      <c r="X1068" s="317"/>
      <c r="Y1068" s="318">
        <v>0.1</v>
      </c>
      <c r="Z1068" s="319"/>
      <c r="AA1068" s="319"/>
      <c r="AB1068" s="320"/>
      <c r="AC1068" s="328" t="s">
        <v>527</v>
      </c>
      <c r="AD1068" s="428"/>
      <c r="AE1068" s="428"/>
      <c r="AF1068" s="428"/>
      <c r="AG1068" s="428"/>
      <c r="AH1068" s="421" t="s">
        <v>685</v>
      </c>
      <c r="AI1068" s="422"/>
      <c r="AJ1068" s="422"/>
      <c r="AK1068" s="422"/>
      <c r="AL1068" s="325" t="s">
        <v>617</v>
      </c>
      <c r="AM1068" s="326"/>
      <c r="AN1068" s="326"/>
      <c r="AO1068" s="327"/>
      <c r="AP1068" s="321" t="s">
        <v>686</v>
      </c>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423"/>
      <c r="AM1069" s="424"/>
      <c r="AN1069" s="424"/>
      <c r="AO1069" s="425"/>
      <c r="AP1069" s="321"/>
      <c r="AQ1069" s="321"/>
      <c r="AR1069" s="321"/>
      <c r="AS1069" s="321"/>
      <c r="AT1069" s="321"/>
      <c r="AU1069" s="321"/>
      <c r="AV1069" s="321"/>
      <c r="AW1069" s="321"/>
      <c r="AX1069" s="321"/>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397</v>
      </c>
      <c r="D1101" s="898"/>
      <c r="E1101" s="277" t="s">
        <v>396</v>
      </c>
      <c r="F1101" s="898"/>
      <c r="G1101" s="898"/>
      <c r="H1101" s="898"/>
      <c r="I1101" s="898"/>
      <c r="J1101" s="277" t="s">
        <v>432</v>
      </c>
      <c r="K1101" s="277"/>
      <c r="L1101" s="277"/>
      <c r="M1101" s="277"/>
      <c r="N1101" s="277"/>
      <c r="O1101" s="277"/>
      <c r="P1101" s="344" t="s">
        <v>27</v>
      </c>
      <c r="Q1101" s="344"/>
      <c r="R1101" s="344"/>
      <c r="S1101" s="344"/>
      <c r="T1101" s="344"/>
      <c r="U1101" s="344"/>
      <c r="V1101" s="344"/>
      <c r="W1101" s="344"/>
      <c r="X1101" s="344"/>
      <c r="Y1101" s="277" t="s">
        <v>434</v>
      </c>
      <c r="Z1101" s="898"/>
      <c r="AA1101" s="898"/>
      <c r="AB1101" s="898"/>
      <c r="AC1101" s="277" t="s">
        <v>377</v>
      </c>
      <c r="AD1101" s="277"/>
      <c r="AE1101" s="277"/>
      <c r="AF1101" s="277"/>
      <c r="AG1101" s="277"/>
      <c r="AH1101" s="344" t="s">
        <v>391</v>
      </c>
      <c r="AI1101" s="345"/>
      <c r="AJ1101" s="345"/>
      <c r="AK1101" s="345"/>
      <c r="AL1101" s="345" t="s">
        <v>21</v>
      </c>
      <c r="AM1101" s="345"/>
      <c r="AN1101" s="345"/>
      <c r="AO1101" s="901"/>
      <c r="AP1101" s="430" t="s">
        <v>468</v>
      </c>
      <c r="AQ1101" s="430"/>
      <c r="AR1101" s="430"/>
      <c r="AS1101" s="430"/>
      <c r="AT1101" s="430"/>
      <c r="AU1101" s="430"/>
      <c r="AV1101" s="430"/>
      <c r="AW1101" s="430"/>
      <c r="AX1101" s="430"/>
    </row>
    <row r="1102" spans="1:50" ht="30" hidden="1" customHeight="1" x14ac:dyDescent="0.15">
      <c r="A1102" s="404">
        <v>1</v>
      </c>
      <c r="B1102" s="404">
        <v>1</v>
      </c>
      <c r="C1102" s="900"/>
      <c r="D1102" s="900"/>
      <c r="E1102" s="899"/>
      <c r="F1102" s="899"/>
      <c r="G1102" s="899"/>
      <c r="H1102" s="899"/>
      <c r="I1102" s="899"/>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0"/>
      <c r="D1103" s="900"/>
      <c r="E1103" s="899"/>
      <c r="F1103" s="899"/>
      <c r="G1103" s="899"/>
      <c r="H1103" s="899"/>
      <c r="I1103" s="899"/>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0"/>
      <c r="D1104" s="900"/>
      <c r="E1104" s="899"/>
      <c r="F1104" s="899"/>
      <c r="G1104" s="899"/>
      <c r="H1104" s="899"/>
      <c r="I1104" s="899"/>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0"/>
      <c r="D1105" s="900"/>
      <c r="E1105" s="899"/>
      <c r="F1105" s="899"/>
      <c r="G1105" s="899"/>
      <c r="H1105" s="899"/>
      <c r="I1105" s="899"/>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0"/>
      <c r="D1106" s="900"/>
      <c r="E1106" s="899"/>
      <c r="F1106" s="899"/>
      <c r="G1106" s="899"/>
      <c r="H1106" s="899"/>
      <c r="I1106" s="899"/>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0"/>
      <c r="D1107" s="900"/>
      <c r="E1107" s="899"/>
      <c r="F1107" s="899"/>
      <c r="G1107" s="899"/>
      <c r="H1107" s="899"/>
      <c r="I1107" s="899"/>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0"/>
      <c r="D1108" s="900"/>
      <c r="E1108" s="899"/>
      <c r="F1108" s="899"/>
      <c r="G1108" s="899"/>
      <c r="H1108" s="899"/>
      <c r="I1108" s="899"/>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0"/>
      <c r="D1109" s="900"/>
      <c r="E1109" s="899"/>
      <c r="F1109" s="899"/>
      <c r="G1109" s="899"/>
      <c r="H1109" s="899"/>
      <c r="I1109" s="899"/>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0"/>
      <c r="D1110" s="900"/>
      <c r="E1110" s="899"/>
      <c r="F1110" s="899"/>
      <c r="G1110" s="899"/>
      <c r="H1110" s="899"/>
      <c r="I1110" s="899"/>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0"/>
      <c r="D1111" s="900"/>
      <c r="E1111" s="899"/>
      <c r="F1111" s="899"/>
      <c r="G1111" s="899"/>
      <c r="H1111" s="899"/>
      <c r="I1111" s="899"/>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0"/>
      <c r="D1112" s="900"/>
      <c r="E1112" s="899"/>
      <c r="F1112" s="899"/>
      <c r="G1112" s="899"/>
      <c r="H1112" s="899"/>
      <c r="I1112" s="899"/>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0"/>
      <c r="D1113" s="900"/>
      <c r="E1113" s="899"/>
      <c r="F1113" s="899"/>
      <c r="G1113" s="899"/>
      <c r="H1113" s="899"/>
      <c r="I1113" s="899"/>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0"/>
      <c r="D1114" s="900"/>
      <c r="E1114" s="899"/>
      <c r="F1114" s="899"/>
      <c r="G1114" s="899"/>
      <c r="H1114" s="899"/>
      <c r="I1114" s="899"/>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0"/>
      <c r="D1115" s="900"/>
      <c r="E1115" s="899"/>
      <c r="F1115" s="899"/>
      <c r="G1115" s="899"/>
      <c r="H1115" s="899"/>
      <c r="I1115" s="899"/>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0"/>
      <c r="D1116" s="900"/>
      <c r="E1116" s="899"/>
      <c r="F1116" s="899"/>
      <c r="G1116" s="899"/>
      <c r="H1116" s="899"/>
      <c r="I1116" s="899"/>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0"/>
      <c r="D1117" s="900"/>
      <c r="E1117" s="899"/>
      <c r="F1117" s="899"/>
      <c r="G1117" s="899"/>
      <c r="H1117" s="899"/>
      <c r="I1117" s="899"/>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0"/>
      <c r="D1118" s="900"/>
      <c r="E1118" s="899"/>
      <c r="F1118" s="899"/>
      <c r="G1118" s="899"/>
      <c r="H1118" s="899"/>
      <c r="I1118" s="899"/>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0"/>
      <c r="D1119" s="900"/>
      <c r="E1119" s="261"/>
      <c r="F1119" s="899"/>
      <c r="G1119" s="899"/>
      <c r="H1119" s="899"/>
      <c r="I1119" s="899"/>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0"/>
      <c r="D1120" s="900"/>
      <c r="E1120" s="899"/>
      <c r="F1120" s="899"/>
      <c r="G1120" s="899"/>
      <c r="H1120" s="899"/>
      <c r="I1120" s="899"/>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0"/>
      <c r="D1121" s="900"/>
      <c r="E1121" s="899"/>
      <c r="F1121" s="899"/>
      <c r="G1121" s="899"/>
      <c r="H1121" s="899"/>
      <c r="I1121" s="899"/>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0"/>
      <c r="D1122" s="900"/>
      <c r="E1122" s="899"/>
      <c r="F1122" s="899"/>
      <c r="G1122" s="899"/>
      <c r="H1122" s="899"/>
      <c r="I1122" s="899"/>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0"/>
      <c r="D1123" s="900"/>
      <c r="E1123" s="899"/>
      <c r="F1123" s="899"/>
      <c r="G1123" s="899"/>
      <c r="H1123" s="899"/>
      <c r="I1123" s="899"/>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0"/>
      <c r="D1124" s="900"/>
      <c r="E1124" s="899"/>
      <c r="F1124" s="899"/>
      <c r="G1124" s="899"/>
      <c r="H1124" s="899"/>
      <c r="I1124" s="899"/>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0"/>
      <c r="D1125" s="900"/>
      <c r="E1125" s="899"/>
      <c r="F1125" s="899"/>
      <c r="G1125" s="899"/>
      <c r="H1125" s="899"/>
      <c r="I1125" s="899"/>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0"/>
      <c r="D1126" s="900"/>
      <c r="E1126" s="899"/>
      <c r="F1126" s="899"/>
      <c r="G1126" s="899"/>
      <c r="H1126" s="899"/>
      <c r="I1126" s="899"/>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0"/>
      <c r="D1127" s="900"/>
      <c r="E1127" s="899"/>
      <c r="F1127" s="899"/>
      <c r="G1127" s="899"/>
      <c r="H1127" s="899"/>
      <c r="I1127" s="899"/>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0"/>
      <c r="D1128" s="900"/>
      <c r="E1128" s="899"/>
      <c r="F1128" s="899"/>
      <c r="G1128" s="899"/>
      <c r="H1128" s="899"/>
      <c r="I1128" s="899"/>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0"/>
      <c r="D1129" s="900"/>
      <c r="E1129" s="899"/>
      <c r="F1129" s="899"/>
      <c r="G1129" s="899"/>
      <c r="H1129" s="899"/>
      <c r="I1129" s="899"/>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0"/>
      <c r="D1130" s="900"/>
      <c r="E1130" s="899"/>
      <c r="F1130" s="899"/>
      <c r="G1130" s="899"/>
      <c r="H1130" s="899"/>
      <c r="I1130" s="899"/>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0"/>
      <c r="D1131" s="900"/>
      <c r="E1131" s="899"/>
      <c r="F1131" s="899"/>
      <c r="G1131" s="899"/>
      <c r="H1131" s="899"/>
      <c r="I1131" s="899"/>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621">
    <mergeCell ref="AG754:AS754"/>
    <mergeCell ref="J761:X761"/>
    <mergeCell ref="J762:X762"/>
    <mergeCell ref="J763:X763"/>
    <mergeCell ref="K764:W764"/>
    <mergeCell ref="AF761:AT761"/>
    <mergeCell ref="AF762:AT762"/>
    <mergeCell ref="AF763:AT763"/>
    <mergeCell ref="AG764:AS764"/>
    <mergeCell ref="AG759:AS759"/>
    <mergeCell ref="J746:X746"/>
    <mergeCell ref="J747:X747"/>
    <mergeCell ref="J748:X748"/>
    <mergeCell ref="K749:W749"/>
    <mergeCell ref="AF746:AT746"/>
    <mergeCell ref="AF747:AT747"/>
    <mergeCell ref="AF748:AT748"/>
    <mergeCell ref="AG749:AS749"/>
    <mergeCell ref="J751:X751"/>
    <mergeCell ref="J752:X752"/>
    <mergeCell ref="J753:X753"/>
    <mergeCell ref="K754:W754"/>
    <mergeCell ref="J756:X756"/>
    <mergeCell ref="J757:X757"/>
    <mergeCell ref="J758:X758"/>
    <mergeCell ref="K759:W759"/>
    <mergeCell ref="AF751:AT751"/>
    <mergeCell ref="AF752:AT752"/>
    <mergeCell ref="AF753:AT753"/>
    <mergeCell ref="T742:AH742"/>
    <mergeCell ref="T743:AH743"/>
    <mergeCell ref="AF756:AT756"/>
    <mergeCell ref="AF757:AT757"/>
    <mergeCell ref="AF758:AT75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5:AO998">
    <cfRule type="expression" dxfId="1933" priority="2033">
      <formula>IF(AND(AL975&gt;=0, RIGHT(TEXT(AL975,"0.#"),1)&lt;&gt;"."),TRUE,FALSE)</formula>
    </cfRule>
    <cfRule type="expression" dxfId="1932" priority="2034">
      <formula>IF(AND(AL975&gt;=0, RIGHT(TEXT(AL975,"0.#"),1)="."),TRUE,FALSE)</formula>
    </cfRule>
    <cfRule type="expression" dxfId="1931" priority="2035">
      <formula>IF(AND(AL975&lt;0, RIGHT(TEXT(AL975,"0.#"),1)&lt;&gt;"."),TRUE,FALSE)</formula>
    </cfRule>
    <cfRule type="expression" dxfId="1930" priority="2036">
      <formula>IF(AND(AL975&lt;0, RIGHT(TEXT(AL975,"0.#"),1)="."),TRUE,FALSE)</formula>
    </cfRule>
  </conditionalFormatting>
  <conditionalFormatting sqref="AL969:AO974">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429" max="49" man="1"/>
    <brk id="483" max="49" man="1"/>
    <brk id="727" max="49" man="1"/>
    <brk id="735" max="49" man="1"/>
    <brk id="778" max="49" man="1"/>
    <brk id="832" max="49" man="1"/>
    <brk id="1032" max="49" man="1"/>
    <brk id="106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7" sqref="A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24"/>
      <c r="Z2" s="412"/>
      <c r="AA2" s="413"/>
      <c r="AB2" s="1028" t="s">
        <v>11</v>
      </c>
      <c r="AC2" s="1029"/>
      <c r="AD2" s="1030"/>
      <c r="AE2" s="1016" t="s">
        <v>357</v>
      </c>
      <c r="AF2" s="1016"/>
      <c r="AG2" s="1016"/>
      <c r="AH2" s="1016"/>
      <c r="AI2" s="1016" t="s">
        <v>363</v>
      </c>
      <c r="AJ2" s="1016"/>
      <c r="AK2" s="1016"/>
      <c r="AL2" s="1016"/>
      <c r="AM2" s="1016" t="s">
        <v>472</v>
      </c>
      <c r="AN2" s="1016"/>
      <c r="AO2" s="1016"/>
      <c r="AP2" s="461"/>
      <c r="AQ2" s="175" t="s">
        <v>355</v>
      </c>
      <c r="AR2" s="168"/>
      <c r="AS2" s="168"/>
      <c r="AT2" s="169"/>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25"/>
      <c r="Z3" s="1026"/>
      <c r="AA3" s="1027"/>
      <c r="AB3" s="1031"/>
      <c r="AC3" s="1032"/>
      <c r="AD3" s="1033"/>
      <c r="AE3" s="376"/>
      <c r="AF3" s="376"/>
      <c r="AG3" s="376"/>
      <c r="AH3" s="376"/>
      <c r="AI3" s="376"/>
      <c r="AJ3" s="376"/>
      <c r="AK3" s="376"/>
      <c r="AL3" s="376"/>
      <c r="AM3" s="376"/>
      <c r="AN3" s="376"/>
      <c r="AO3" s="376"/>
      <c r="AP3" s="332"/>
      <c r="AQ3" s="270"/>
      <c r="AR3" s="271"/>
      <c r="AS3" s="136" t="s">
        <v>356</v>
      </c>
      <c r="AT3" s="171"/>
      <c r="AU3" s="271"/>
      <c r="AV3" s="271"/>
      <c r="AW3" s="379" t="s">
        <v>300</v>
      </c>
      <c r="AX3" s="380"/>
    </row>
    <row r="4" spans="1:50" ht="22.5" customHeight="1" x14ac:dyDescent="0.15">
      <c r="A4" s="518"/>
      <c r="B4" s="516"/>
      <c r="C4" s="516"/>
      <c r="D4" s="516"/>
      <c r="E4" s="516"/>
      <c r="F4" s="517"/>
      <c r="G4" s="543"/>
      <c r="H4" s="1034"/>
      <c r="I4" s="1034"/>
      <c r="J4" s="1034"/>
      <c r="K4" s="1034"/>
      <c r="L4" s="1034"/>
      <c r="M4" s="1034"/>
      <c r="N4" s="1034"/>
      <c r="O4" s="1035"/>
      <c r="P4" s="160"/>
      <c r="Q4" s="1042"/>
      <c r="R4" s="1042"/>
      <c r="S4" s="1042"/>
      <c r="T4" s="1042"/>
      <c r="U4" s="1042"/>
      <c r="V4" s="1042"/>
      <c r="W4" s="1042"/>
      <c r="X4" s="1043"/>
      <c r="Y4" s="1020" t="s">
        <v>12</v>
      </c>
      <c r="Z4" s="1021"/>
      <c r="AA4" s="1022"/>
      <c r="AB4" s="554"/>
      <c r="AC4" s="1023"/>
      <c r="AD4" s="1023"/>
      <c r="AE4" s="364"/>
      <c r="AF4" s="365"/>
      <c r="AG4" s="365"/>
      <c r="AH4" s="365"/>
      <c r="AI4" s="364"/>
      <c r="AJ4" s="365"/>
      <c r="AK4" s="365"/>
      <c r="AL4" s="365"/>
      <c r="AM4" s="364"/>
      <c r="AN4" s="365"/>
      <c r="AO4" s="365"/>
      <c r="AP4" s="365"/>
      <c r="AQ4" s="102"/>
      <c r="AR4" s="103"/>
      <c r="AS4" s="103"/>
      <c r="AT4" s="104"/>
      <c r="AU4" s="365"/>
      <c r="AV4" s="365"/>
      <c r="AW4" s="365"/>
      <c r="AX4" s="367"/>
    </row>
    <row r="5" spans="1:50" ht="22.5" customHeight="1" x14ac:dyDescent="0.15">
      <c r="A5" s="519"/>
      <c r="B5" s="520"/>
      <c r="C5" s="520"/>
      <c r="D5" s="520"/>
      <c r="E5" s="520"/>
      <c r="F5" s="521"/>
      <c r="G5" s="1036"/>
      <c r="H5" s="1037"/>
      <c r="I5" s="1037"/>
      <c r="J5" s="1037"/>
      <c r="K5" s="1037"/>
      <c r="L5" s="1037"/>
      <c r="M5" s="1037"/>
      <c r="N5" s="1037"/>
      <c r="O5" s="1038"/>
      <c r="P5" s="1044"/>
      <c r="Q5" s="1044"/>
      <c r="R5" s="1044"/>
      <c r="S5" s="1044"/>
      <c r="T5" s="1044"/>
      <c r="U5" s="1044"/>
      <c r="V5" s="1044"/>
      <c r="W5" s="1044"/>
      <c r="X5" s="1045"/>
      <c r="Y5" s="303" t="s">
        <v>54</v>
      </c>
      <c r="Z5" s="1017"/>
      <c r="AA5" s="1018"/>
      <c r="AB5" s="525"/>
      <c r="AC5" s="1019"/>
      <c r="AD5" s="1019"/>
      <c r="AE5" s="364"/>
      <c r="AF5" s="365"/>
      <c r="AG5" s="365"/>
      <c r="AH5" s="365"/>
      <c r="AI5" s="364"/>
      <c r="AJ5" s="365"/>
      <c r="AK5" s="365"/>
      <c r="AL5" s="365"/>
      <c r="AM5" s="364"/>
      <c r="AN5" s="365"/>
      <c r="AO5" s="365"/>
      <c r="AP5" s="365"/>
      <c r="AQ5" s="102"/>
      <c r="AR5" s="103"/>
      <c r="AS5" s="103"/>
      <c r="AT5" s="104"/>
      <c r="AU5" s="365"/>
      <c r="AV5" s="365"/>
      <c r="AW5" s="365"/>
      <c r="AX5" s="367"/>
    </row>
    <row r="6" spans="1:50" ht="22.5" customHeight="1" x14ac:dyDescent="0.15">
      <c r="A6" s="519"/>
      <c r="B6" s="520"/>
      <c r="C6" s="520"/>
      <c r="D6" s="520"/>
      <c r="E6" s="520"/>
      <c r="F6" s="521"/>
      <c r="G6" s="1039"/>
      <c r="H6" s="1040"/>
      <c r="I6" s="1040"/>
      <c r="J6" s="1040"/>
      <c r="K6" s="1040"/>
      <c r="L6" s="1040"/>
      <c r="M6" s="1040"/>
      <c r="N6" s="1040"/>
      <c r="O6" s="1041"/>
      <c r="P6" s="1046"/>
      <c r="Q6" s="1046"/>
      <c r="R6" s="1046"/>
      <c r="S6" s="1046"/>
      <c r="T6" s="1046"/>
      <c r="U6" s="1046"/>
      <c r="V6" s="1046"/>
      <c r="W6" s="1046"/>
      <c r="X6" s="1047"/>
      <c r="Y6" s="1048" t="s">
        <v>13</v>
      </c>
      <c r="Z6" s="1017"/>
      <c r="AA6" s="1018"/>
      <c r="AB6" s="464" t="s">
        <v>301</v>
      </c>
      <c r="AC6" s="1049"/>
      <c r="AD6" s="1049"/>
      <c r="AE6" s="364"/>
      <c r="AF6" s="365"/>
      <c r="AG6" s="365"/>
      <c r="AH6" s="365"/>
      <c r="AI6" s="364"/>
      <c r="AJ6" s="365"/>
      <c r="AK6" s="365"/>
      <c r="AL6" s="365"/>
      <c r="AM6" s="364"/>
      <c r="AN6" s="365"/>
      <c r="AO6" s="365"/>
      <c r="AP6" s="365"/>
      <c r="AQ6" s="102"/>
      <c r="AR6" s="103"/>
      <c r="AS6" s="103"/>
      <c r="AT6" s="104"/>
      <c r="AU6" s="365"/>
      <c r="AV6" s="365"/>
      <c r="AW6" s="365"/>
      <c r="AX6" s="367"/>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24"/>
      <c r="Z9" s="412"/>
      <c r="AA9" s="413"/>
      <c r="AB9" s="1028" t="s">
        <v>11</v>
      </c>
      <c r="AC9" s="1029"/>
      <c r="AD9" s="1030"/>
      <c r="AE9" s="1016" t="s">
        <v>357</v>
      </c>
      <c r="AF9" s="1016"/>
      <c r="AG9" s="1016"/>
      <c r="AH9" s="1016"/>
      <c r="AI9" s="1016" t="s">
        <v>363</v>
      </c>
      <c r="AJ9" s="1016"/>
      <c r="AK9" s="1016"/>
      <c r="AL9" s="1016"/>
      <c r="AM9" s="1016" t="s">
        <v>472</v>
      </c>
      <c r="AN9" s="1016"/>
      <c r="AO9" s="1016"/>
      <c r="AP9" s="461"/>
      <c r="AQ9" s="175" t="s">
        <v>355</v>
      </c>
      <c r="AR9" s="168"/>
      <c r="AS9" s="168"/>
      <c r="AT9" s="169"/>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25"/>
      <c r="Z10" s="1026"/>
      <c r="AA10" s="1027"/>
      <c r="AB10" s="1031"/>
      <c r="AC10" s="1032"/>
      <c r="AD10" s="1033"/>
      <c r="AE10" s="376"/>
      <c r="AF10" s="376"/>
      <c r="AG10" s="376"/>
      <c r="AH10" s="376"/>
      <c r="AI10" s="376"/>
      <c r="AJ10" s="376"/>
      <c r="AK10" s="376"/>
      <c r="AL10" s="376"/>
      <c r="AM10" s="376"/>
      <c r="AN10" s="376"/>
      <c r="AO10" s="376"/>
      <c r="AP10" s="332"/>
      <c r="AQ10" s="270"/>
      <c r="AR10" s="271"/>
      <c r="AS10" s="136" t="s">
        <v>356</v>
      </c>
      <c r="AT10" s="171"/>
      <c r="AU10" s="271"/>
      <c r="AV10" s="271"/>
      <c r="AW10" s="379" t="s">
        <v>300</v>
      </c>
      <c r="AX10" s="380"/>
    </row>
    <row r="11" spans="1:50" ht="22.5" customHeight="1" x14ac:dyDescent="0.15">
      <c r="A11" s="518"/>
      <c r="B11" s="516"/>
      <c r="C11" s="516"/>
      <c r="D11" s="516"/>
      <c r="E11" s="516"/>
      <c r="F11" s="517"/>
      <c r="G11" s="543"/>
      <c r="H11" s="1034"/>
      <c r="I11" s="1034"/>
      <c r="J11" s="1034"/>
      <c r="K11" s="1034"/>
      <c r="L11" s="1034"/>
      <c r="M11" s="1034"/>
      <c r="N11" s="1034"/>
      <c r="O11" s="1035"/>
      <c r="P11" s="160"/>
      <c r="Q11" s="1042"/>
      <c r="R11" s="1042"/>
      <c r="S11" s="1042"/>
      <c r="T11" s="1042"/>
      <c r="U11" s="1042"/>
      <c r="V11" s="1042"/>
      <c r="W11" s="1042"/>
      <c r="X11" s="1043"/>
      <c r="Y11" s="1020" t="s">
        <v>12</v>
      </c>
      <c r="Z11" s="1021"/>
      <c r="AA11" s="1022"/>
      <c r="AB11" s="554"/>
      <c r="AC11" s="1023"/>
      <c r="AD11" s="1023"/>
      <c r="AE11" s="364"/>
      <c r="AF11" s="365"/>
      <c r="AG11" s="365"/>
      <c r="AH11" s="365"/>
      <c r="AI11" s="364"/>
      <c r="AJ11" s="365"/>
      <c r="AK11" s="365"/>
      <c r="AL11" s="365"/>
      <c r="AM11" s="364"/>
      <c r="AN11" s="365"/>
      <c r="AO11" s="365"/>
      <c r="AP11" s="365"/>
      <c r="AQ11" s="102"/>
      <c r="AR11" s="103"/>
      <c r="AS11" s="103"/>
      <c r="AT11" s="104"/>
      <c r="AU11" s="365"/>
      <c r="AV11" s="365"/>
      <c r="AW11" s="365"/>
      <c r="AX11" s="367"/>
    </row>
    <row r="12" spans="1:50" ht="22.5" customHeight="1" x14ac:dyDescent="0.15">
      <c r="A12" s="519"/>
      <c r="B12" s="520"/>
      <c r="C12" s="520"/>
      <c r="D12" s="520"/>
      <c r="E12" s="520"/>
      <c r="F12" s="521"/>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25"/>
      <c r="AC12" s="1019"/>
      <c r="AD12" s="1019"/>
      <c r="AE12" s="364"/>
      <c r="AF12" s="365"/>
      <c r="AG12" s="365"/>
      <c r="AH12" s="365"/>
      <c r="AI12" s="364"/>
      <c r="AJ12" s="365"/>
      <c r="AK12" s="365"/>
      <c r="AL12" s="365"/>
      <c r="AM12" s="364"/>
      <c r="AN12" s="365"/>
      <c r="AO12" s="365"/>
      <c r="AP12" s="365"/>
      <c r="AQ12" s="102"/>
      <c r="AR12" s="103"/>
      <c r="AS12" s="103"/>
      <c r="AT12" s="104"/>
      <c r="AU12" s="365"/>
      <c r="AV12" s="365"/>
      <c r="AW12" s="365"/>
      <c r="AX12" s="367"/>
    </row>
    <row r="13" spans="1:50" ht="22.5" customHeight="1" x14ac:dyDescent="0.15">
      <c r="A13" s="647"/>
      <c r="B13" s="648"/>
      <c r="C13" s="648"/>
      <c r="D13" s="648"/>
      <c r="E13" s="648"/>
      <c r="F13" s="64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64" t="s">
        <v>301</v>
      </c>
      <c r="AC13" s="1049"/>
      <c r="AD13" s="1049"/>
      <c r="AE13" s="364"/>
      <c r="AF13" s="365"/>
      <c r="AG13" s="365"/>
      <c r="AH13" s="365"/>
      <c r="AI13" s="364"/>
      <c r="AJ13" s="365"/>
      <c r="AK13" s="365"/>
      <c r="AL13" s="365"/>
      <c r="AM13" s="364"/>
      <c r="AN13" s="365"/>
      <c r="AO13" s="365"/>
      <c r="AP13" s="365"/>
      <c r="AQ13" s="102"/>
      <c r="AR13" s="103"/>
      <c r="AS13" s="103"/>
      <c r="AT13" s="104"/>
      <c r="AU13" s="365"/>
      <c r="AV13" s="365"/>
      <c r="AW13" s="365"/>
      <c r="AX13" s="367"/>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24"/>
      <c r="Z16" s="412"/>
      <c r="AA16" s="413"/>
      <c r="AB16" s="1028" t="s">
        <v>11</v>
      </c>
      <c r="AC16" s="1029"/>
      <c r="AD16" s="1030"/>
      <c r="AE16" s="1016" t="s">
        <v>357</v>
      </c>
      <c r="AF16" s="1016"/>
      <c r="AG16" s="1016"/>
      <c r="AH16" s="1016"/>
      <c r="AI16" s="1016" t="s">
        <v>363</v>
      </c>
      <c r="AJ16" s="1016"/>
      <c r="AK16" s="1016"/>
      <c r="AL16" s="1016"/>
      <c r="AM16" s="1016" t="s">
        <v>472</v>
      </c>
      <c r="AN16" s="1016"/>
      <c r="AO16" s="1016"/>
      <c r="AP16" s="461"/>
      <c r="AQ16" s="175" t="s">
        <v>355</v>
      </c>
      <c r="AR16" s="168"/>
      <c r="AS16" s="168"/>
      <c r="AT16" s="169"/>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25"/>
      <c r="Z17" s="1026"/>
      <c r="AA17" s="1027"/>
      <c r="AB17" s="1031"/>
      <c r="AC17" s="1032"/>
      <c r="AD17" s="1033"/>
      <c r="AE17" s="376"/>
      <c r="AF17" s="376"/>
      <c r="AG17" s="376"/>
      <c r="AH17" s="376"/>
      <c r="AI17" s="376"/>
      <c r="AJ17" s="376"/>
      <c r="AK17" s="376"/>
      <c r="AL17" s="376"/>
      <c r="AM17" s="376"/>
      <c r="AN17" s="376"/>
      <c r="AO17" s="376"/>
      <c r="AP17" s="332"/>
      <c r="AQ17" s="270"/>
      <c r="AR17" s="271"/>
      <c r="AS17" s="136" t="s">
        <v>356</v>
      </c>
      <c r="AT17" s="171"/>
      <c r="AU17" s="271"/>
      <c r="AV17" s="271"/>
      <c r="AW17" s="379" t="s">
        <v>300</v>
      </c>
      <c r="AX17" s="380"/>
    </row>
    <row r="18" spans="1:50" ht="22.5" customHeight="1" x14ac:dyDescent="0.15">
      <c r="A18" s="518"/>
      <c r="B18" s="516"/>
      <c r="C18" s="516"/>
      <c r="D18" s="516"/>
      <c r="E18" s="516"/>
      <c r="F18" s="517"/>
      <c r="G18" s="543"/>
      <c r="H18" s="1034"/>
      <c r="I18" s="1034"/>
      <c r="J18" s="1034"/>
      <c r="K18" s="1034"/>
      <c r="L18" s="1034"/>
      <c r="M18" s="1034"/>
      <c r="N18" s="1034"/>
      <c r="O18" s="1035"/>
      <c r="P18" s="160"/>
      <c r="Q18" s="1042"/>
      <c r="R18" s="1042"/>
      <c r="S18" s="1042"/>
      <c r="T18" s="1042"/>
      <c r="U18" s="1042"/>
      <c r="V18" s="1042"/>
      <c r="W18" s="1042"/>
      <c r="X18" s="1043"/>
      <c r="Y18" s="1020" t="s">
        <v>12</v>
      </c>
      <c r="Z18" s="1021"/>
      <c r="AA18" s="1022"/>
      <c r="AB18" s="554"/>
      <c r="AC18" s="1023"/>
      <c r="AD18" s="1023"/>
      <c r="AE18" s="364"/>
      <c r="AF18" s="365"/>
      <c r="AG18" s="365"/>
      <c r="AH18" s="365"/>
      <c r="AI18" s="364"/>
      <c r="AJ18" s="365"/>
      <c r="AK18" s="365"/>
      <c r="AL18" s="365"/>
      <c r="AM18" s="364"/>
      <c r="AN18" s="365"/>
      <c r="AO18" s="365"/>
      <c r="AP18" s="365"/>
      <c r="AQ18" s="102"/>
      <c r="AR18" s="103"/>
      <c r="AS18" s="103"/>
      <c r="AT18" s="104"/>
      <c r="AU18" s="365"/>
      <c r="AV18" s="365"/>
      <c r="AW18" s="365"/>
      <c r="AX18" s="367"/>
    </row>
    <row r="19" spans="1:50" ht="22.5" customHeight="1" x14ac:dyDescent="0.15">
      <c r="A19" s="519"/>
      <c r="B19" s="520"/>
      <c r="C19" s="520"/>
      <c r="D19" s="520"/>
      <c r="E19" s="520"/>
      <c r="F19" s="521"/>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25"/>
      <c r="AC19" s="1019"/>
      <c r="AD19" s="1019"/>
      <c r="AE19" s="364"/>
      <c r="AF19" s="365"/>
      <c r="AG19" s="365"/>
      <c r="AH19" s="365"/>
      <c r="AI19" s="364"/>
      <c r="AJ19" s="365"/>
      <c r="AK19" s="365"/>
      <c r="AL19" s="365"/>
      <c r="AM19" s="364"/>
      <c r="AN19" s="365"/>
      <c r="AO19" s="365"/>
      <c r="AP19" s="365"/>
      <c r="AQ19" s="102"/>
      <c r="AR19" s="103"/>
      <c r="AS19" s="103"/>
      <c r="AT19" s="104"/>
      <c r="AU19" s="365"/>
      <c r="AV19" s="365"/>
      <c r="AW19" s="365"/>
      <c r="AX19" s="367"/>
    </row>
    <row r="20" spans="1:50" ht="22.5" customHeight="1" x14ac:dyDescent="0.15">
      <c r="A20" s="647"/>
      <c r="B20" s="648"/>
      <c r="C20" s="648"/>
      <c r="D20" s="648"/>
      <c r="E20" s="648"/>
      <c r="F20" s="64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64" t="s">
        <v>301</v>
      </c>
      <c r="AC20" s="1049"/>
      <c r="AD20" s="1049"/>
      <c r="AE20" s="364"/>
      <c r="AF20" s="365"/>
      <c r="AG20" s="365"/>
      <c r="AH20" s="365"/>
      <c r="AI20" s="364"/>
      <c r="AJ20" s="365"/>
      <c r="AK20" s="365"/>
      <c r="AL20" s="365"/>
      <c r="AM20" s="364"/>
      <c r="AN20" s="365"/>
      <c r="AO20" s="365"/>
      <c r="AP20" s="365"/>
      <c r="AQ20" s="102"/>
      <c r="AR20" s="103"/>
      <c r="AS20" s="103"/>
      <c r="AT20" s="104"/>
      <c r="AU20" s="365"/>
      <c r="AV20" s="365"/>
      <c r="AW20" s="365"/>
      <c r="AX20" s="367"/>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24"/>
      <c r="Z23" s="412"/>
      <c r="AA23" s="413"/>
      <c r="AB23" s="1028" t="s">
        <v>11</v>
      </c>
      <c r="AC23" s="1029"/>
      <c r="AD23" s="1030"/>
      <c r="AE23" s="1016" t="s">
        <v>357</v>
      </c>
      <c r="AF23" s="1016"/>
      <c r="AG23" s="1016"/>
      <c r="AH23" s="1016"/>
      <c r="AI23" s="1016" t="s">
        <v>363</v>
      </c>
      <c r="AJ23" s="1016"/>
      <c r="AK23" s="1016"/>
      <c r="AL23" s="1016"/>
      <c r="AM23" s="1016" t="s">
        <v>472</v>
      </c>
      <c r="AN23" s="1016"/>
      <c r="AO23" s="1016"/>
      <c r="AP23" s="461"/>
      <c r="AQ23" s="175" t="s">
        <v>355</v>
      </c>
      <c r="AR23" s="168"/>
      <c r="AS23" s="168"/>
      <c r="AT23" s="169"/>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25"/>
      <c r="Z24" s="1026"/>
      <c r="AA24" s="1027"/>
      <c r="AB24" s="1031"/>
      <c r="AC24" s="1032"/>
      <c r="AD24" s="1033"/>
      <c r="AE24" s="376"/>
      <c r="AF24" s="376"/>
      <c r="AG24" s="376"/>
      <c r="AH24" s="376"/>
      <c r="AI24" s="376"/>
      <c r="AJ24" s="376"/>
      <c r="AK24" s="376"/>
      <c r="AL24" s="376"/>
      <c r="AM24" s="376"/>
      <c r="AN24" s="376"/>
      <c r="AO24" s="376"/>
      <c r="AP24" s="332"/>
      <c r="AQ24" s="270"/>
      <c r="AR24" s="271"/>
      <c r="AS24" s="136" t="s">
        <v>356</v>
      </c>
      <c r="AT24" s="171"/>
      <c r="AU24" s="271"/>
      <c r="AV24" s="271"/>
      <c r="AW24" s="379" t="s">
        <v>300</v>
      </c>
      <c r="AX24" s="380"/>
    </row>
    <row r="25" spans="1:50" ht="22.5" customHeight="1" x14ac:dyDescent="0.15">
      <c r="A25" s="518"/>
      <c r="B25" s="516"/>
      <c r="C25" s="516"/>
      <c r="D25" s="516"/>
      <c r="E25" s="516"/>
      <c r="F25" s="517"/>
      <c r="G25" s="543"/>
      <c r="H25" s="1034"/>
      <c r="I25" s="1034"/>
      <c r="J25" s="1034"/>
      <c r="K25" s="1034"/>
      <c r="L25" s="1034"/>
      <c r="M25" s="1034"/>
      <c r="N25" s="1034"/>
      <c r="O25" s="1035"/>
      <c r="P25" s="160"/>
      <c r="Q25" s="1042"/>
      <c r="R25" s="1042"/>
      <c r="S25" s="1042"/>
      <c r="T25" s="1042"/>
      <c r="U25" s="1042"/>
      <c r="V25" s="1042"/>
      <c r="W25" s="1042"/>
      <c r="X25" s="1043"/>
      <c r="Y25" s="1020" t="s">
        <v>12</v>
      </c>
      <c r="Z25" s="1021"/>
      <c r="AA25" s="1022"/>
      <c r="AB25" s="554"/>
      <c r="AC25" s="1023"/>
      <c r="AD25" s="1023"/>
      <c r="AE25" s="364"/>
      <c r="AF25" s="365"/>
      <c r="AG25" s="365"/>
      <c r="AH25" s="365"/>
      <c r="AI25" s="364"/>
      <c r="AJ25" s="365"/>
      <c r="AK25" s="365"/>
      <c r="AL25" s="365"/>
      <c r="AM25" s="364"/>
      <c r="AN25" s="365"/>
      <c r="AO25" s="365"/>
      <c r="AP25" s="365"/>
      <c r="AQ25" s="102"/>
      <c r="AR25" s="103"/>
      <c r="AS25" s="103"/>
      <c r="AT25" s="104"/>
      <c r="AU25" s="365"/>
      <c r="AV25" s="365"/>
      <c r="AW25" s="365"/>
      <c r="AX25" s="367"/>
    </row>
    <row r="26" spans="1:50" ht="22.5" customHeight="1" x14ac:dyDescent="0.15">
      <c r="A26" s="519"/>
      <c r="B26" s="520"/>
      <c r="C26" s="520"/>
      <c r="D26" s="520"/>
      <c r="E26" s="520"/>
      <c r="F26" s="521"/>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25"/>
      <c r="AC26" s="1019"/>
      <c r="AD26" s="1019"/>
      <c r="AE26" s="364"/>
      <c r="AF26" s="365"/>
      <c r="AG26" s="365"/>
      <c r="AH26" s="365"/>
      <c r="AI26" s="364"/>
      <c r="AJ26" s="365"/>
      <c r="AK26" s="365"/>
      <c r="AL26" s="365"/>
      <c r="AM26" s="364"/>
      <c r="AN26" s="365"/>
      <c r="AO26" s="365"/>
      <c r="AP26" s="365"/>
      <c r="AQ26" s="102"/>
      <c r="AR26" s="103"/>
      <c r="AS26" s="103"/>
      <c r="AT26" s="104"/>
      <c r="AU26" s="365"/>
      <c r="AV26" s="365"/>
      <c r="AW26" s="365"/>
      <c r="AX26" s="367"/>
    </row>
    <row r="27" spans="1:50" ht="22.5" customHeight="1" x14ac:dyDescent="0.15">
      <c r="A27" s="647"/>
      <c r="B27" s="648"/>
      <c r="C27" s="648"/>
      <c r="D27" s="648"/>
      <c r="E27" s="648"/>
      <c r="F27" s="64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64" t="s">
        <v>301</v>
      </c>
      <c r="AC27" s="1049"/>
      <c r="AD27" s="1049"/>
      <c r="AE27" s="364"/>
      <c r="AF27" s="365"/>
      <c r="AG27" s="365"/>
      <c r="AH27" s="365"/>
      <c r="AI27" s="364"/>
      <c r="AJ27" s="365"/>
      <c r="AK27" s="365"/>
      <c r="AL27" s="365"/>
      <c r="AM27" s="364"/>
      <c r="AN27" s="365"/>
      <c r="AO27" s="365"/>
      <c r="AP27" s="365"/>
      <c r="AQ27" s="102"/>
      <c r="AR27" s="103"/>
      <c r="AS27" s="103"/>
      <c r="AT27" s="104"/>
      <c r="AU27" s="365"/>
      <c r="AV27" s="365"/>
      <c r="AW27" s="365"/>
      <c r="AX27" s="367"/>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24"/>
      <c r="Z30" s="412"/>
      <c r="AA30" s="413"/>
      <c r="AB30" s="1028" t="s">
        <v>11</v>
      </c>
      <c r="AC30" s="1029"/>
      <c r="AD30" s="1030"/>
      <c r="AE30" s="1016" t="s">
        <v>357</v>
      </c>
      <c r="AF30" s="1016"/>
      <c r="AG30" s="1016"/>
      <c r="AH30" s="1016"/>
      <c r="AI30" s="1016" t="s">
        <v>363</v>
      </c>
      <c r="AJ30" s="1016"/>
      <c r="AK30" s="1016"/>
      <c r="AL30" s="1016"/>
      <c r="AM30" s="1016" t="s">
        <v>472</v>
      </c>
      <c r="AN30" s="1016"/>
      <c r="AO30" s="1016"/>
      <c r="AP30" s="461"/>
      <c r="AQ30" s="175" t="s">
        <v>355</v>
      </c>
      <c r="AR30" s="168"/>
      <c r="AS30" s="168"/>
      <c r="AT30" s="169"/>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25"/>
      <c r="Z31" s="1026"/>
      <c r="AA31" s="1027"/>
      <c r="AB31" s="1031"/>
      <c r="AC31" s="1032"/>
      <c r="AD31" s="1033"/>
      <c r="AE31" s="376"/>
      <c r="AF31" s="376"/>
      <c r="AG31" s="376"/>
      <c r="AH31" s="376"/>
      <c r="AI31" s="376"/>
      <c r="AJ31" s="376"/>
      <c r="AK31" s="376"/>
      <c r="AL31" s="376"/>
      <c r="AM31" s="376"/>
      <c r="AN31" s="376"/>
      <c r="AO31" s="376"/>
      <c r="AP31" s="332"/>
      <c r="AQ31" s="270"/>
      <c r="AR31" s="271"/>
      <c r="AS31" s="136" t="s">
        <v>356</v>
      </c>
      <c r="AT31" s="171"/>
      <c r="AU31" s="271"/>
      <c r="AV31" s="271"/>
      <c r="AW31" s="379" t="s">
        <v>300</v>
      </c>
      <c r="AX31" s="380"/>
    </row>
    <row r="32" spans="1:50" ht="22.5" customHeight="1" x14ac:dyDescent="0.15">
      <c r="A32" s="518"/>
      <c r="B32" s="516"/>
      <c r="C32" s="516"/>
      <c r="D32" s="516"/>
      <c r="E32" s="516"/>
      <c r="F32" s="517"/>
      <c r="G32" s="543"/>
      <c r="H32" s="1034"/>
      <c r="I32" s="1034"/>
      <c r="J32" s="1034"/>
      <c r="K32" s="1034"/>
      <c r="L32" s="1034"/>
      <c r="M32" s="1034"/>
      <c r="N32" s="1034"/>
      <c r="O32" s="1035"/>
      <c r="P32" s="160"/>
      <c r="Q32" s="1042"/>
      <c r="R32" s="1042"/>
      <c r="S32" s="1042"/>
      <c r="T32" s="1042"/>
      <c r="U32" s="1042"/>
      <c r="V32" s="1042"/>
      <c r="W32" s="1042"/>
      <c r="X32" s="1043"/>
      <c r="Y32" s="1020" t="s">
        <v>12</v>
      </c>
      <c r="Z32" s="1021"/>
      <c r="AA32" s="1022"/>
      <c r="AB32" s="554"/>
      <c r="AC32" s="1023"/>
      <c r="AD32" s="1023"/>
      <c r="AE32" s="364"/>
      <c r="AF32" s="365"/>
      <c r="AG32" s="365"/>
      <c r="AH32" s="365"/>
      <c r="AI32" s="364"/>
      <c r="AJ32" s="365"/>
      <c r="AK32" s="365"/>
      <c r="AL32" s="365"/>
      <c r="AM32" s="364"/>
      <c r="AN32" s="365"/>
      <c r="AO32" s="365"/>
      <c r="AP32" s="365"/>
      <c r="AQ32" s="102"/>
      <c r="AR32" s="103"/>
      <c r="AS32" s="103"/>
      <c r="AT32" s="104"/>
      <c r="AU32" s="365"/>
      <c r="AV32" s="365"/>
      <c r="AW32" s="365"/>
      <c r="AX32" s="367"/>
    </row>
    <row r="33" spans="1:50" ht="22.5" customHeight="1" x14ac:dyDescent="0.15">
      <c r="A33" s="519"/>
      <c r="B33" s="520"/>
      <c r="C33" s="520"/>
      <c r="D33" s="520"/>
      <c r="E33" s="520"/>
      <c r="F33" s="521"/>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25"/>
      <c r="AC33" s="1019"/>
      <c r="AD33" s="1019"/>
      <c r="AE33" s="364"/>
      <c r="AF33" s="365"/>
      <c r="AG33" s="365"/>
      <c r="AH33" s="365"/>
      <c r="AI33" s="364"/>
      <c r="AJ33" s="365"/>
      <c r="AK33" s="365"/>
      <c r="AL33" s="365"/>
      <c r="AM33" s="364"/>
      <c r="AN33" s="365"/>
      <c r="AO33" s="365"/>
      <c r="AP33" s="365"/>
      <c r="AQ33" s="102"/>
      <c r="AR33" s="103"/>
      <c r="AS33" s="103"/>
      <c r="AT33" s="104"/>
      <c r="AU33" s="365"/>
      <c r="AV33" s="365"/>
      <c r="AW33" s="365"/>
      <c r="AX33" s="367"/>
    </row>
    <row r="34" spans="1:50" ht="22.5" customHeight="1" x14ac:dyDescent="0.15">
      <c r="A34" s="647"/>
      <c r="B34" s="648"/>
      <c r="C34" s="648"/>
      <c r="D34" s="648"/>
      <c r="E34" s="648"/>
      <c r="F34" s="64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64" t="s">
        <v>301</v>
      </c>
      <c r="AC34" s="1049"/>
      <c r="AD34" s="1049"/>
      <c r="AE34" s="364"/>
      <c r="AF34" s="365"/>
      <c r="AG34" s="365"/>
      <c r="AH34" s="365"/>
      <c r="AI34" s="364"/>
      <c r="AJ34" s="365"/>
      <c r="AK34" s="365"/>
      <c r="AL34" s="365"/>
      <c r="AM34" s="364"/>
      <c r="AN34" s="365"/>
      <c r="AO34" s="365"/>
      <c r="AP34" s="365"/>
      <c r="AQ34" s="102"/>
      <c r="AR34" s="103"/>
      <c r="AS34" s="103"/>
      <c r="AT34" s="104"/>
      <c r="AU34" s="365"/>
      <c r="AV34" s="365"/>
      <c r="AW34" s="365"/>
      <c r="AX34" s="367"/>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24"/>
      <c r="Z37" s="412"/>
      <c r="AA37" s="413"/>
      <c r="AB37" s="1028" t="s">
        <v>11</v>
      </c>
      <c r="AC37" s="1029"/>
      <c r="AD37" s="1030"/>
      <c r="AE37" s="1016" t="s">
        <v>357</v>
      </c>
      <c r="AF37" s="1016"/>
      <c r="AG37" s="1016"/>
      <c r="AH37" s="1016"/>
      <c r="AI37" s="1016" t="s">
        <v>363</v>
      </c>
      <c r="AJ37" s="1016"/>
      <c r="AK37" s="1016"/>
      <c r="AL37" s="1016"/>
      <c r="AM37" s="1016" t="s">
        <v>472</v>
      </c>
      <c r="AN37" s="1016"/>
      <c r="AO37" s="1016"/>
      <c r="AP37" s="461"/>
      <c r="AQ37" s="175" t="s">
        <v>355</v>
      </c>
      <c r="AR37" s="168"/>
      <c r="AS37" s="168"/>
      <c r="AT37" s="169"/>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25"/>
      <c r="Z38" s="1026"/>
      <c r="AA38" s="1027"/>
      <c r="AB38" s="1031"/>
      <c r="AC38" s="1032"/>
      <c r="AD38" s="1033"/>
      <c r="AE38" s="376"/>
      <c r="AF38" s="376"/>
      <c r="AG38" s="376"/>
      <c r="AH38" s="376"/>
      <c r="AI38" s="376"/>
      <c r="AJ38" s="376"/>
      <c r="AK38" s="376"/>
      <c r="AL38" s="376"/>
      <c r="AM38" s="376"/>
      <c r="AN38" s="376"/>
      <c r="AO38" s="376"/>
      <c r="AP38" s="332"/>
      <c r="AQ38" s="270"/>
      <c r="AR38" s="271"/>
      <c r="AS38" s="136" t="s">
        <v>356</v>
      </c>
      <c r="AT38" s="171"/>
      <c r="AU38" s="271"/>
      <c r="AV38" s="271"/>
      <c r="AW38" s="379" t="s">
        <v>300</v>
      </c>
      <c r="AX38" s="380"/>
    </row>
    <row r="39" spans="1:50" ht="22.5" customHeight="1" x14ac:dyDescent="0.15">
      <c r="A39" s="518"/>
      <c r="B39" s="516"/>
      <c r="C39" s="516"/>
      <c r="D39" s="516"/>
      <c r="E39" s="516"/>
      <c r="F39" s="517"/>
      <c r="G39" s="543"/>
      <c r="H39" s="1034"/>
      <c r="I39" s="1034"/>
      <c r="J39" s="1034"/>
      <c r="K39" s="1034"/>
      <c r="L39" s="1034"/>
      <c r="M39" s="1034"/>
      <c r="N39" s="1034"/>
      <c r="O39" s="1035"/>
      <c r="P39" s="160"/>
      <c r="Q39" s="1042"/>
      <c r="R39" s="1042"/>
      <c r="S39" s="1042"/>
      <c r="T39" s="1042"/>
      <c r="U39" s="1042"/>
      <c r="V39" s="1042"/>
      <c r="W39" s="1042"/>
      <c r="X39" s="1043"/>
      <c r="Y39" s="1020" t="s">
        <v>12</v>
      </c>
      <c r="Z39" s="1021"/>
      <c r="AA39" s="1022"/>
      <c r="AB39" s="554"/>
      <c r="AC39" s="1023"/>
      <c r="AD39" s="1023"/>
      <c r="AE39" s="364"/>
      <c r="AF39" s="365"/>
      <c r="AG39" s="365"/>
      <c r="AH39" s="365"/>
      <c r="AI39" s="364"/>
      <c r="AJ39" s="365"/>
      <c r="AK39" s="365"/>
      <c r="AL39" s="365"/>
      <c r="AM39" s="364"/>
      <c r="AN39" s="365"/>
      <c r="AO39" s="365"/>
      <c r="AP39" s="365"/>
      <c r="AQ39" s="102"/>
      <c r="AR39" s="103"/>
      <c r="AS39" s="103"/>
      <c r="AT39" s="104"/>
      <c r="AU39" s="365"/>
      <c r="AV39" s="365"/>
      <c r="AW39" s="365"/>
      <c r="AX39" s="367"/>
    </row>
    <row r="40" spans="1:50" ht="22.5" customHeight="1" x14ac:dyDescent="0.15">
      <c r="A40" s="519"/>
      <c r="B40" s="520"/>
      <c r="C40" s="520"/>
      <c r="D40" s="520"/>
      <c r="E40" s="520"/>
      <c r="F40" s="521"/>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25"/>
      <c r="AC40" s="1019"/>
      <c r="AD40" s="1019"/>
      <c r="AE40" s="364"/>
      <c r="AF40" s="365"/>
      <c r="AG40" s="365"/>
      <c r="AH40" s="365"/>
      <c r="AI40" s="364"/>
      <c r="AJ40" s="365"/>
      <c r="AK40" s="365"/>
      <c r="AL40" s="365"/>
      <c r="AM40" s="364"/>
      <c r="AN40" s="365"/>
      <c r="AO40" s="365"/>
      <c r="AP40" s="365"/>
      <c r="AQ40" s="102"/>
      <c r="AR40" s="103"/>
      <c r="AS40" s="103"/>
      <c r="AT40" s="104"/>
      <c r="AU40" s="365"/>
      <c r="AV40" s="365"/>
      <c r="AW40" s="365"/>
      <c r="AX40" s="367"/>
    </row>
    <row r="41" spans="1:50" ht="22.5" customHeight="1" x14ac:dyDescent="0.15">
      <c r="A41" s="647"/>
      <c r="B41" s="648"/>
      <c r="C41" s="648"/>
      <c r="D41" s="648"/>
      <c r="E41" s="648"/>
      <c r="F41" s="64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64" t="s">
        <v>301</v>
      </c>
      <c r="AC41" s="1049"/>
      <c r="AD41" s="1049"/>
      <c r="AE41" s="364"/>
      <c r="AF41" s="365"/>
      <c r="AG41" s="365"/>
      <c r="AH41" s="365"/>
      <c r="AI41" s="364"/>
      <c r="AJ41" s="365"/>
      <c r="AK41" s="365"/>
      <c r="AL41" s="365"/>
      <c r="AM41" s="364"/>
      <c r="AN41" s="365"/>
      <c r="AO41" s="365"/>
      <c r="AP41" s="365"/>
      <c r="AQ41" s="102"/>
      <c r="AR41" s="103"/>
      <c r="AS41" s="103"/>
      <c r="AT41" s="104"/>
      <c r="AU41" s="365"/>
      <c r="AV41" s="365"/>
      <c r="AW41" s="365"/>
      <c r="AX41" s="367"/>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24"/>
      <c r="Z44" s="412"/>
      <c r="AA44" s="413"/>
      <c r="AB44" s="1028" t="s">
        <v>11</v>
      </c>
      <c r="AC44" s="1029"/>
      <c r="AD44" s="1030"/>
      <c r="AE44" s="1016" t="s">
        <v>357</v>
      </c>
      <c r="AF44" s="1016"/>
      <c r="AG44" s="1016"/>
      <c r="AH44" s="1016"/>
      <c r="AI44" s="1016" t="s">
        <v>363</v>
      </c>
      <c r="AJ44" s="1016"/>
      <c r="AK44" s="1016"/>
      <c r="AL44" s="1016"/>
      <c r="AM44" s="1016" t="s">
        <v>472</v>
      </c>
      <c r="AN44" s="1016"/>
      <c r="AO44" s="1016"/>
      <c r="AP44" s="461"/>
      <c r="AQ44" s="175" t="s">
        <v>355</v>
      </c>
      <c r="AR44" s="168"/>
      <c r="AS44" s="168"/>
      <c r="AT44" s="169"/>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25"/>
      <c r="Z45" s="1026"/>
      <c r="AA45" s="1027"/>
      <c r="AB45" s="1031"/>
      <c r="AC45" s="1032"/>
      <c r="AD45" s="1033"/>
      <c r="AE45" s="376"/>
      <c r="AF45" s="376"/>
      <c r="AG45" s="376"/>
      <c r="AH45" s="376"/>
      <c r="AI45" s="376"/>
      <c r="AJ45" s="376"/>
      <c r="AK45" s="376"/>
      <c r="AL45" s="376"/>
      <c r="AM45" s="376"/>
      <c r="AN45" s="376"/>
      <c r="AO45" s="376"/>
      <c r="AP45" s="332"/>
      <c r="AQ45" s="270"/>
      <c r="AR45" s="271"/>
      <c r="AS45" s="136" t="s">
        <v>356</v>
      </c>
      <c r="AT45" s="171"/>
      <c r="AU45" s="271"/>
      <c r="AV45" s="271"/>
      <c r="AW45" s="379" t="s">
        <v>300</v>
      </c>
      <c r="AX45" s="380"/>
    </row>
    <row r="46" spans="1:50" ht="22.5" customHeight="1" x14ac:dyDescent="0.15">
      <c r="A46" s="518"/>
      <c r="B46" s="516"/>
      <c r="C46" s="516"/>
      <c r="D46" s="516"/>
      <c r="E46" s="516"/>
      <c r="F46" s="517"/>
      <c r="G46" s="543"/>
      <c r="H46" s="1034"/>
      <c r="I46" s="1034"/>
      <c r="J46" s="1034"/>
      <c r="K46" s="1034"/>
      <c r="L46" s="1034"/>
      <c r="M46" s="1034"/>
      <c r="N46" s="1034"/>
      <c r="O46" s="1035"/>
      <c r="P46" s="160"/>
      <c r="Q46" s="1042"/>
      <c r="R46" s="1042"/>
      <c r="S46" s="1042"/>
      <c r="T46" s="1042"/>
      <c r="U46" s="1042"/>
      <c r="V46" s="1042"/>
      <c r="W46" s="1042"/>
      <c r="X46" s="1043"/>
      <c r="Y46" s="1020" t="s">
        <v>12</v>
      </c>
      <c r="Z46" s="1021"/>
      <c r="AA46" s="1022"/>
      <c r="AB46" s="554"/>
      <c r="AC46" s="1023"/>
      <c r="AD46" s="1023"/>
      <c r="AE46" s="364"/>
      <c r="AF46" s="365"/>
      <c r="AG46" s="365"/>
      <c r="AH46" s="365"/>
      <c r="AI46" s="364"/>
      <c r="AJ46" s="365"/>
      <c r="AK46" s="365"/>
      <c r="AL46" s="365"/>
      <c r="AM46" s="364"/>
      <c r="AN46" s="365"/>
      <c r="AO46" s="365"/>
      <c r="AP46" s="365"/>
      <c r="AQ46" s="102"/>
      <c r="AR46" s="103"/>
      <c r="AS46" s="103"/>
      <c r="AT46" s="104"/>
      <c r="AU46" s="365"/>
      <c r="AV46" s="365"/>
      <c r="AW46" s="365"/>
      <c r="AX46" s="367"/>
    </row>
    <row r="47" spans="1:50" ht="22.5" customHeight="1" x14ac:dyDescent="0.15">
      <c r="A47" s="519"/>
      <c r="B47" s="520"/>
      <c r="C47" s="520"/>
      <c r="D47" s="520"/>
      <c r="E47" s="520"/>
      <c r="F47" s="521"/>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25"/>
      <c r="AC47" s="1019"/>
      <c r="AD47" s="1019"/>
      <c r="AE47" s="364"/>
      <c r="AF47" s="365"/>
      <c r="AG47" s="365"/>
      <c r="AH47" s="365"/>
      <c r="AI47" s="364"/>
      <c r="AJ47" s="365"/>
      <c r="AK47" s="365"/>
      <c r="AL47" s="365"/>
      <c r="AM47" s="364"/>
      <c r="AN47" s="365"/>
      <c r="AO47" s="365"/>
      <c r="AP47" s="365"/>
      <c r="AQ47" s="102"/>
      <c r="AR47" s="103"/>
      <c r="AS47" s="103"/>
      <c r="AT47" s="104"/>
      <c r="AU47" s="365"/>
      <c r="AV47" s="365"/>
      <c r="AW47" s="365"/>
      <c r="AX47" s="367"/>
    </row>
    <row r="48" spans="1:50" ht="22.5" customHeight="1" x14ac:dyDescent="0.15">
      <c r="A48" s="647"/>
      <c r="B48" s="648"/>
      <c r="C48" s="648"/>
      <c r="D48" s="648"/>
      <c r="E48" s="648"/>
      <c r="F48" s="64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64" t="s">
        <v>301</v>
      </c>
      <c r="AC48" s="1049"/>
      <c r="AD48" s="1049"/>
      <c r="AE48" s="364"/>
      <c r="AF48" s="365"/>
      <c r="AG48" s="365"/>
      <c r="AH48" s="365"/>
      <c r="AI48" s="364"/>
      <c r="AJ48" s="365"/>
      <c r="AK48" s="365"/>
      <c r="AL48" s="365"/>
      <c r="AM48" s="364"/>
      <c r="AN48" s="365"/>
      <c r="AO48" s="365"/>
      <c r="AP48" s="365"/>
      <c r="AQ48" s="102"/>
      <c r="AR48" s="103"/>
      <c r="AS48" s="103"/>
      <c r="AT48" s="104"/>
      <c r="AU48" s="365"/>
      <c r="AV48" s="365"/>
      <c r="AW48" s="365"/>
      <c r="AX48" s="367"/>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24"/>
      <c r="Z51" s="412"/>
      <c r="AA51" s="413"/>
      <c r="AB51" s="461" t="s">
        <v>11</v>
      </c>
      <c r="AC51" s="1029"/>
      <c r="AD51" s="1030"/>
      <c r="AE51" s="1016" t="s">
        <v>357</v>
      </c>
      <c r="AF51" s="1016"/>
      <c r="AG51" s="1016"/>
      <c r="AH51" s="1016"/>
      <c r="AI51" s="1016" t="s">
        <v>363</v>
      </c>
      <c r="AJ51" s="1016"/>
      <c r="AK51" s="1016"/>
      <c r="AL51" s="1016"/>
      <c r="AM51" s="1016" t="s">
        <v>472</v>
      </c>
      <c r="AN51" s="1016"/>
      <c r="AO51" s="1016"/>
      <c r="AP51" s="461"/>
      <c r="AQ51" s="175" t="s">
        <v>355</v>
      </c>
      <c r="AR51" s="168"/>
      <c r="AS51" s="168"/>
      <c r="AT51" s="169"/>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25"/>
      <c r="Z52" s="1026"/>
      <c r="AA52" s="1027"/>
      <c r="AB52" s="1031"/>
      <c r="AC52" s="1032"/>
      <c r="AD52" s="1033"/>
      <c r="AE52" s="376"/>
      <c r="AF52" s="376"/>
      <c r="AG52" s="376"/>
      <c r="AH52" s="376"/>
      <c r="AI52" s="376"/>
      <c r="AJ52" s="376"/>
      <c r="AK52" s="376"/>
      <c r="AL52" s="376"/>
      <c r="AM52" s="376"/>
      <c r="AN52" s="376"/>
      <c r="AO52" s="376"/>
      <c r="AP52" s="332"/>
      <c r="AQ52" s="270"/>
      <c r="AR52" s="271"/>
      <c r="AS52" s="136" t="s">
        <v>356</v>
      </c>
      <c r="AT52" s="171"/>
      <c r="AU52" s="271"/>
      <c r="AV52" s="271"/>
      <c r="AW52" s="379" t="s">
        <v>300</v>
      </c>
      <c r="AX52" s="380"/>
    </row>
    <row r="53" spans="1:50" ht="22.5" customHeight="1" x14ac:dyDescent="0.15">
      <c r="A53" s="518"/>
      <c r="B53" s="516"/>
      <c r="C53" s="516"/>
      <c r="D53" s="516"/>
      <c r="E53" s="516"/>
      <c r="F53" s="517"/>
      <c r="G53" s="543"/>
      <c r="H53" s="1034"/>
      <c r="I53" s="1034"/>
      <c r="J53" s="1034"/>
      <c r="K53" s="1034"/>
      <c r="L53" s="1034"/>
      <c r="M53" s="1034"/>
      <c r="N53" s="1034"/>
      <c r="O53" s="1035"/>
      <c r="P53" s="160"/>
      <c r="Q53" s="1042"/>
      <c r="R53" s="1042"/>
      <c r="S53" s="1042"/>
      <c r="T53" s="1042"/>
      <c r="U53" s="1042"/>
      <c r="V53" s="1042"/>
      <c r="W53" s="1042"/>
      <c r="X53" s="1043"/>
      <c r="Y53" s="1020" t="s">
        <v>12</v>
      </c>
      <c r="Z53" s="1021"/>
      <c r="AA53" s="1022"/>
      <c r="AB53" s="554"/>
      <c r="AC53" s="1023"/>
      <c r="AD53" s="1023"/>
      <c r="AE53" s="364"/>
      <c r="AF53" s="365"/>
      <c r="AG53" s="365"/>
      <c r="AH53" s="365"/>
      <c r="AI53" s="364"/>
      <c r="AJ53" s="365"/>
      <c r="AK53" s="365"/>
      <c r="AL53" s="365"/>
      <c r="AM53" s="364"/>
      <c r="AN53" s="365"/>
      <c r="AO53" s="365"/>
      <c r="AP53" s="365"/>
      <c r="AQ53" s="102"/>
      <c r="AR53" s="103"/>
      <c r="AS53" s="103"/>
      <c r="AT53" s="104"/>
      <c r="AU53" s="365"/>
      <c r="AV53" s="365"/>
      <c r="AW53" s="365"/>
      <c r="AX53" s="367"/>
    </row>
    <row r="54" spans="1:50" ht="22.5" customHeight="1" x14ac:dyDescent="0.15">
      <c r="A54" s="519"/>
      <c r="B54" s="520"/>
      <c r="C54" s="520"/>
      <c r="D54" s="520"/>
      <c r="E54" s="520"/>
      <c r="F54" s="521"/>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25"/>
      <c r="AC54" s="1019"/>
      <c r="AD54" s="1019"/>
      <c r="AE54" s="364"/>
      <c r="AF54" s="365"/>
      <c r="AG54" s="365"/>
      <c r="AH54" s="365"/>
      <c r="AI54" s="364"/>
      <c r="AJ54" s="365"/>
      <c r="AK54" s="365"/>
      <c r="AL54" s="365"/>
      <c r="AM54" s="364"/>
      <c r="AN54" s="365"/>
      <c r="AO54" s="365"/>
      <c r="AP54" s="365"/>
      <c r="AQ54" s="102"/>
      <c r="AR54" s="103"/>
      <c r="AS54" s="103"/>
      <c r="AT54" s="104"/>
      <c r="AU54" s="365"/>
      <c r="AV54" s="365"/>
      <c r="AW54" s="365"/>
      <c r="AX54" s="367"/>
    </row>
    <row r="55" spans="1:50" ht="22.5" customHeight="1" x14ac:dyDescent="0.15">
      <c r="A55" s="647"/>
      <c r="B55" s="648"/>
      <c r="C55" s="648"/>
      <c r="D55" s="648"/>
      <c r="E55" s="648"/>
      <c r="F55" s="64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64" t="s">
        <v>301</v>
      </c>
      <c r="AC55" s="1049"/>
      <c r="AD55" s="1049"/>
      <c r="AE55" s="364"/>
      <c r="AF55" s="365"/>
      <c r="AG55" s="365"/>
      <c r="AH55" s="365"/>
      <c r="AI55" s="364"/>
      <c r="AJ55" s="365"/>
      <c r="AK55" s="365"/>
      <c r="AL55" s="365"/>
      <c r="AM55" s="364"/>
      <c r="AN55" s="365"/>
      <c r="AO55" s="365"/>
      <c r="AP55" s="365"/>
      <c r="AQ55" s="102"/>
      <c r="AR55" s="103"/>
      <c r="AS55" s="103"/>
      <c r="AT55" s="104"/>
      <c r="AU55" s="365"/>
      <c r="AV55" s="365"/>
      <c r="AW55" s="365"/>
      <c r="AX55" s="367"/>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24"/>
      <c r="Z58" s="412"/>
      <c r="AA58" s="413"/>
      <c r="AB58" s="1028" t="s">
        <v>11</v>
      </c>
      <c r="AC58" s="1029"/>
      <c r="AD58" s="1030"/>
      <c r="AE58" s="1016" t="s">
        <v>357</v>
      </c>
      <c r="AF58" s="1016"/>
      <c r="AG58" s="1016"/>
      <c r="AH58" s="1016"/>
      <c r="AI58" s="1016" t="s">
        <v>363</v>
      </c>
      <c r="AJ58" s="1016"/>
      <c r="AK58" s="1016"/>
      <c r="AL58" s="1016"/>
      <c r="AM58" s="1016" t="s">
        <v>472</v>
      </c>
      <c r="AN58" s="1016"/>
      <c r="AO58" s="1016"/>
      <c r="AP58" s="461"/>
      <c r="AQ58" s="175" t="s">
        <v>355</v>
      </c>
      <c r="AR58" s="168"/>
      <c r="AS58" s="168"/>
      <c r="AT58" s="169"/>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25"/>
      <c r="Z59" s="1026"/>
      <c r="AA59" s="1027"/>
      <c r="AB59" s="1031"/>
      <c r="AC59" s="1032"/>
      <c r="AD59" s="1033"/>
      <c r="AE59" s="376"/>
      <c r="AF59" s="376"/>
      <c r="AG59" s="376"/>
      <c r="AH59" s="376"/>
      <c r="AI59" s="376"/>
      <c r="AJ59" s="376"/>
      <c r="AK59" s="376"/>
      <c r="AL59" s="376"/>
      <c r="AM59" s="376"/>
      <c r="AN59" s="376"/>
      <c r="AO59" s="376"/>
      <c r="AP59" s="332"/>
      <c r="AQ59" s="270"/>
      <c r="AR59" s="271"/>
      <c r="AS59" s="136" t="s">
        <v>356</v>
      </c>
      <c r="AT59" s="171"/>
      <c r="AU59" s="271"/>
      <c r="AV59" s="271"/>
      <c r="AW59" s="379" t="s">
        <v>300</v>
      </c>
      <c r="AX59" s="380"/>
    </row>
    <row r="60" spans="1:50" ht="22.5" customHeight="1" x14ac:dyDescent="0.15">
      <c r="A60" s="518"/>
      <c r="B60" s="516"/>
      <c r="C60" s="516"/>
      <c r="D60" s="516"/>
      <c r="E60" s="516"/>
      <c r="F60" s="517"/>
      <c r="G60" s="543"/>
      <c r="H60" s="1034"/>
      <c r="I60" s="1034"/>
      <c r="J60" s="1034"/>
      <c r="K60" s="1034"/>
      <c r="L60" s="1034"/>
      <c r="M60" s="1034"/>
      <c r="N60" s="1034"/>
      <c r="O60" s="1035"/>
      <c r="P60" s="160"/>
      <c r="Q60" s="1042"/>
      <c r="R60" s="1042"/>
      <c r="S60" s="1042"/>
      <c r="T60" s="1042"/>
      <c r="U60" s="1042"/>
      <c r="V60" s="1042"/>
      <c r="W60" s="1042"/>
      <c r="X60" s="1043"/>
      <c r="Y60" s="1020" t="s">
        <v>12</v>
      </c>
      <c r="Z60" s="1021"/>
      <c r="AA60" s="1022"/>
      <c r="AB60" s="554"/>
      <c r="AC60" s="1023"/>
      <c r="AD60" s="1023"/>
      <c r="AE60" s="364"/>
      <c r="AF60" s="365"/>
      <c r="AG60" s="365"/>
      <c r="AH60" s="365"/>
      <c r="AI60" s="364"/>
      <c r="AJ60" s="365"/>
      <c r="AK60" s="365"/>
      <c r="AL60" s="365"/>
      <c r="AM60" s="364"/>
      <c r="AN60" s="365"/>
      <c r="AO60" s="365"/>
      <c r="AP60" s="365"/>
      <c r="AQ60" s="102"/>
      <c r="AR60" s="103"/>
      <c r="AS60" s="103"/>
      <c r="AT60" s="104"/>
      <c r="AU60" s="365"/>
      <c r="AV60" s="365"/>
      <c r="AW60" s="365"/>
      <c r="AX60" s="367"/>
    </row>
    <row r="61" spans="1:50" ht="22.5" customHeight="1" x14ac:dyDescent="0.15">
      <c r="A61" s="519"/>
      <c r="B61" s="520"/>
      <c r="C61" s="520"/>
      <c r="D61" s="520"/>
      <c r="E61" s="520"/>
      <c r="F61" s="521"/>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25"/>
      <c r="AC61" s="1019"/>
      <c r="AD61" s="1019"/>
      <c r="AE61" s="364"/>
      <c r="AF61" s="365"/>
      <c r="AG61" s="365"/>
      <c r="AH61" s="365"/>
      <c r="AI61" s="364"/>
      <c r="AJ61" s="365"/>
      <c r="AK61" s="365"/>
      <c r="AL61" s="365"/>
      <c r="AM61" s="364"/>
      <c r="AN61" s="365"/>
      <c r="AO61" s="365"/>
      <c r="AP61" s="365"/>
      <c r="AQ61" s="102"/>
      <c r="AR61" s="103"/>
      <c r="AS61" s="103"/>
      <c r="AT61" s="104"/>
      <c r="AU61" s="365"/>
      <c r="AV61" s="365"/>
      <c r="AW61" s="365"/>
      <c r="AX61" s="367"/>
    </row>
    <row r="62" spans="1:50" ht="22.5" customHeight="1" x14ac:dyDescent="0.15">
      <c r="A62" s="647"/>
      <c r="B62" s="648"/>
      <c r="C62" s="648"/>
      <c r="D62" s="648"/>
      <c r="E62" s="648"/>
      <c r="F62" s="64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64" t="s">
        <v>301</v>
      </c>
      <c r="AC62" s="1049"/>
      <c r="AD62" s="1049"/>
      <c r="AE62" s="364"/>
      <c r="AF62" s="365"/>
      <c r="AG62" s="365"/>
      <c r="AH62" s="365"/>
      <c r="AI62" s="364"/>
      <c r="AJ62" s="365"/>
      <c r="AK62" s="365"/>
      <c r="AL62" s="365"/>
      <c r="AM62" s="364"/>
      <c r="AN62" s="365"/>
      <c r="AO62" s="365"/>
      <c r="AP62" s="365"/>
      <c r="AQ62" s="102"/>
      <c r="AR62" s="103"/>
      <c r="AS62" s="103"/>
      <c r="AT62" s="104"/>
      <c r="AU62" s="365"/>
      <c r="AV62" s="365"/>
      <c r="AW62" s="365"/>
      <c r="AX62" s="367"/>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24"/>
      <c r="Z65" s="412"/>
      <c r="AA65" s="413"/>
      <c r="AB65" s="1028" t="s">
        <v>11</v>
      </c>
      <c r="AC65" s="1029"/>
      <c r="AD65" s="1030"/>
      <c r="AE65" s="1016" t="s">
        <v>357</v>
      </c>
      <c r="AF65" s="1016"/>
      <c r="AG65" s="1016"/>
      <c r="AH65" s="1016"/>
      <c r="AI65" s="1016" t="s">
        <v>363</v>
      </c>
      <c r="AJ65" s="1016"/>
      <c r="AK65" s="1016"/>
      <c r="AL65" s="1016"/>
      <c r="AM65" s="1016" t="s">
        <v>472</v>
      </c>
      <c r="AN65" s="1016"/>
      <c r="AO65" s="1016"/>
      <c r="AP65" s="461"/>
      <c r="AQ65" s="175" t="s">
        <v>355</v>
      </c>
      <c r="AR65" s="168"/>
      <c r="AS65" s="168"/>
      <c r="AT65" s="169"/>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25"/>
      <c r="Z66" s="1026"/>
      <c r="AA66" s="1027"/>
      <c r="AB66" s="1031"/>
      <c r="AC66" s="1032"/>
      <c r="AD66" s="1033"/>
      <c r="AE66" s="376"/>
      <c r="AF66" s="376"/>
      <c r="AG66" s="376"/>
      <c r="AH66" s="376"/>
      <c r="AI66" s="376"/>
      <c r="AJ66" s="376"/>
      <c r="AK66" s="376"/>
      <c r="AL66" s="376"/>
      <c r="AM66" s="376"/>
      <c r="AN66" s="376"/>
      <c r="AO66" s="376"/>
      <c r="AP66" s="332"/>
      <c r="AQ66" s="270"/>
      <c r="AR66" s="271"/>
      <c r="AS66" s="136" t="s">
        <v>356</v>
      </c>
      <c r="AT66" s="171"/>
      <c r="AU66" s="271"/>
      <c r="AV66" s="271"/>
      <c r="AW66" s="379" t="s">
        <v>300</v>
      </c>
      <c r="AX66" s="380"/>
    </row>
    <row r="67" spans="1:50" ht="22.5" customHeight="1" x14ac:dyDescent="0.15">
      <c r="A67" s="518"/>
      <c r="B67" s="516"/>
      <c r="C67" s="516"/>
      <c r="D67" s="516"/>
      <c r="E67" s="516"/>
      <c r="F67" s="517"/>
      <c r="G67" s="543"/>
      <c r="H67" s="1034"/>
      <c r="I67" s="1034"/>
      <c r="J67" s="1034"/>
      <c r="K67" s="1034"/>
      <c r="L67" s="1034"/>
      <c r="M67" s="1034"/>
      <c r="N67" s="1034"/>
      <c r="O67" s="1035"/>
      <c r="P67" s="160"/>
      <c r="Q67" s="1042"/>
      <c r="R67" s="1042"/>
      <c r="S67" s="1042"/>
      <c r="T67" s="1042"/>
      <c r="U67" s="1042"/>
      <c r="V67" s="1042"/>
      <c r="W67" s="1042"/>
      <c r="X67" s="1043"/>
      <c r="Y67" s="1020" t="s">
        <v>12</v>
      </c>
      <c r="Z67" s="1021"/>
      <c r="AA67" s="1022"/>
      <c r="AB67" s="554"/>
      <c r="AC67" s="1023"/>
      <c r="AD67" s="1023"/>
      <c r="AE67" s="364"/>
      <c r="AF67" s="365"/>
      <c r="AG67" s="365"/>
      <c r="AH67" s="365"/>
      <c r="AI67" s="364"/>
      <c r="AJ67" s="365"/>
      <c r="AK67" s="365"/>
      <c r="AL67" s="365"/>
      <c r="AM67" s="364"/>
      <c r="AN67" s="365"/>
      <c r="AO67" s="365"/>
      <c r="AP67" s="365"/>
      <c r="AQ67" s="102"/>
      <c r="AR67" s="103"/>
      <c r="AS67" s="103"/>
      <c r="AT67" s="104"/>
      <c r="AU67" s="365"/>
      <c r="AV67" s="365"/>
      <c r="AW67" s="365"/>
      <c r="AX67" s="367"/>
    </row>
    <row r="68" spans="1:50" ht="22.5" customHeight="1" x14ac:dyDescent="0.15">
      <c r="A68" s="519"/>
      <c r="B68" s="520"/>
      <c r="C68" s="520"/>
      <c r="D68" s="520"/>
      <c r="E68" s="520"/>
      <c r="F68" s="521"/>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25"/>
      <c r="AC68" s="1019"/>
      <c r="AD68" s="1019"/>
      <c r="AE68" s="364"/>
      <c r="AF68" s="365"/>
      <c r="AG68" s="365"/>
      <c r="AH68" s="365"/>
      <c r="AI68" s="364"/>
      <c r="AJ68" s="365"/>
      <c r="AK68" s="365"/>
      <c r="AL68" s="365"/>
      <c r="AM68" s="364"/>
      <c r="AN68" s="365"/>
      <c r="AO68" s="365"/>
      <c r="AP68" s="365"/>
      <c r="AQ68" s="102"/>
      <c r="AR68" s="103"/>
      <c r="AS68" s="103"/>
      <c r="AT68" s="104"/>
      <c r="AU68" s="365"/>
      <c r="AV68" s="365"/>
      <c r="AW68" s="365"/>
      <c r="AX68" s="367"/>
    </row>
    <row r="69" spans="1:50" ht="22.5" customHeight="1" x14ac:dyDescent="0.15">
      <c r="A69" s="647"/>
      <c r="B69" s="648"/>
      <c r="C69" s="648"/>
      <c r="D69" s="648"/>
      <c r="E69" s="648"/>
      <c r="F69" s="649"/>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00" t="s">
        <v>301</v>
      </c>
      <c r="AC69" s="429"/>
      <c r="AD69" s="429"/>
      <c r="AE69" s="364"/>
      <c r="AF69" s="365"/>
      <c r="AG69" s="365"/>
      <c r="AH69" s="365"/>
      <c r="AI69" s="364"/>
      <c r="AJ69" s="365"/>
      <c r="AK69" s="365"/>
      <c r="AL69" s="365"/>
      <c r="AM69" s="364"/>
      <c r="AN69" s="365"/>
      <c r="AO69" s="365"/>
      <c r="AP69" s="365"/>
      <c r="AQ69" s="102"/>
      <c r="AR69" s="103"/>
      <c r="AS69" s="103"/>
      <c r="AT69" s="104"/>
      <c r="AU69" s="365"/>
      <c r="AV69" s="365"/>
      <c r="AW69" s="365"/>
      <c r="AX69" s="367"/>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56"/>
      <c r="B4" s="1057"/>
      <c r="C4" s="1057"/>
      <c r="D4" s="1057"/>
      <c r="E4" s="1057"/>
      <c r="F4" s="1058"/>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6"/>
      <c r="B5" s="1057"/>
      <c r="C5" s="1057"/>
      <c r="D5" s="1057"/>
      <c r="E5" s="1057"/>
      <c r="F5" s="105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6"/>
      <c r="B6" s="1057"/>
      <c r="C6" s="1057"/>
      <c r="D6" s="1057"/>
      <c r="E6" s="1057"/>
      <c r="F6" s="105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6"/>
      <c r="B7" s="1057"/>
      <c r="C7" s="1057"/>
      <c r="D7" s="1057"/>
      <c r="E7" s="1057"/>
      <c r="F7" s="105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6"/>
      <c r="B8" s="1057"/>
      <c r="C8" s="1057"/>
      <c r="D8" s="1057"/>
      <c r="E8" s="1057"/>
      <c r="F8" s="105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6"/>
      <c r="B9" s="1057"/>
      <c r="C9" s="1057"/>
      <c r="D9" s="1057"/>
      <c r="E9" s="1057"/>
      <c r="F9" s="105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6"/>
      <c r="B10" s="1057"/>
      <c r="C10" s="1057"/>
      <c r="D10" s="1057"/>
      <c r="E10" s="1057"/>
      <c r="F10" s="105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6"/>
      <c r="B11" s="1057"/>
      <c r="C11" s="1057"/>
      <c r="D11" s="1057"/>
      <c r="E11" s="1057"/>
      <c r="F11" s="105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6"/>
      <c r="B12" s="1057"/>
      <c r="C12" s="1057"/>
      <c r="D12" s="1057"/>
      <c r="E12" s="1057"/>
      <c r="F12" s="105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6"/>
      <c r="B13" s="1057"/>
      <c r="C13" s="1057"/>
      <c r="D13" s="1057"/>
      <c r="E13" s="1057"/>
      <c r="F13" s="105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6"/>
      <c r="B14" s="1057"/>
      <c r="C14" s="1057"/>
      <c r="D14" s="1057"/>
      <c r="E14" s="1057"/>
      <c r="F14" s="105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6"/>
      <c r="B15" s="1057"/>
      <c r="C15" s="1057"/>
      <c r="D15" s="1057"/>
      <c r="E15" s="1057"/>
      <c r="F15" s="1058"/>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56"/>
      <c r="B16" s="1057"/>
      <c r="C16" s="1057"/>
      <c r="D16" s="1057"/>
      <c r="E16" s="1057"/>
      <c r="F16" s="1058"/>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6"/>
      <c r="B18" s="1057"/>
      <c r="C18" s="1057"/>
      <c r="D18" s="1057"/>
      <c r="E18" s="1057"/>
      <c r="F18" s="105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6"/>
      <c r="B19" s="1057"/>
      <c r="C19" s="1057"/>
      <c r="D19" s="1057"/>
      <c r="E19" s="1057"/>
      <c r="F19" s="105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6"/>
      <c r="B20" s="1057"/>
      <c r="C20" s="1057"/>
      <c r="D20" s="1057"/>
      <c r="E20" s="1057"/>
      <c r="F20" s="105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6"/>
      <c r="B21" s="1057"/>
      <c r="C21" s="1057"/>
      <c r="D21" s="1057"/>
      <c r="E21" s="1057"/>
      <c r="F21" s="105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6"/>
      <c r="B22" s="1057"/>
      <c r="C22" s="1057"/>
      <c r="D22" s="1057"/>
      <c r="E22" s="1057"/>
      <c r="F22" s="105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6"/>
      <c r="B23" s="1057"/>
      <c r="C23" s="1057"/>
      <c r="D23" s="1057"/>
      <c r="E23" s="1057"/>
      <c r="F23" s="105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6"/>
      <c r="B24" s="1057"/>
      <c r="C24" s="1057"/>
      <c r="D24" s="1057"/>
      <c r="E24" s="1057"/>
      <c r="F24" s="105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6"/>
      <c r="B25" s="1057"/>
      <c r="C25" s="1057"/>
      <c r="D25" s="1057"/>
      <c r="E25" s="1057"/>
      <c r="F25" s="105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6"/>
      <c r="B26" s="1057"/>
      <c r="C26" s="1057"/>
      <c r="D26" s="1057"/>
      <c r="E26" s="1057"/>
      <c r="F26" s="105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6"/>
      <c r="B27" s="1057"/>
      <c r="C27" s="1057"/>
      <c r="D27" s="1057"/>
      <c r="E27" s="1057"/>
      <c r="F27" s="105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6"/>
      <c r="B28" s="1057"/>
      <c r="C28" s="1057"/>
      <c r="D28" s="1057"/>
      <c r="E28" s="1057"/>
      <c r="F28" s="1058"/>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56"/>
      <c r="B29" s="1057"/>
      <c r="C29" s="1057"/>
      <c r="D29" s="1057"/>
      <c r="E29" s="1057"/>
      <c r="F29" s="1058"/>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6"/>
      <c r="B31" s="1057"/>
      <c r="C31" s="1057"/>
      <c r="D31" s="1057"/>
      <c r="E31" s="1057"/>
      <c r="F31" s="105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6"/>
      <c r="B32" s="1057"/>
      <c r="C32" s="1057"/>
      <c r="D32" s="1057"/>
      <c r="E32" s="1057"/>
      <c r="F32" s="105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6"/>
      <c r="B33" s="1057"/>
      <c r="C33" s="1057"/>
      <c r="D33" s="1057"/>
      <c r="E33" s="1057"/>
      <c r="F33" s="105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6"/>
      <c r="B34" s="1057"/>
      <c r="C34" s="1057"/>
      <c r="D34" s="1057"/>
      <c r="E34" s="1057"/>
      <c r="F34" s="105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6"/>
      <c r="B35" s="1057"/>
      <c r="C35" s="1057"/>
      <c r="D35" s="1057"/>
      <c r="E35" s="1057"/>
      <c r="F35" s="105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6"/>
      <c r="B36" s="1057"/>
      <c r="C36" s="1057"/>
      <c r="D36" s="1057"/>
      <c r="E36" s="1057"/>
      <c r="F36" s="105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6"/>
      <c r="B37" s="1057"/>
      <c r="C37" s="1057"/>
      <c r="D37" s="1057"/>
      <c r="E37" s="1057"/>
      <c r="F37" s="105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6"/>
      <c r="B38" s="1057"/>
      <c r="C38" s="1057"/>
      <c r="D38" s="1057"/>
      <c r="E38" s="1057"/>
      <c r="F38" s="105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6"/>
      <c r="B39" s="1057"/>
      <c r="C39" s="1057"/>
      <c r="D39" s="1057"/>
      <c r="E39" s="1057"/>
      <c r="F39" s="105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6"/>
      <c r="B40" s="1057"/>
      <c r="C40" s="1057"/>
      <c r="D40" s="1057"/>
      <c r="E40" s="1057"/>
      <c r="F40" s="105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6"/>
      <c r="B41" s="1057"/>
      <c r="C41" s="1057"/>
      <c r="D41" s="1057"/>
      <c r="E41" s="1057"/>
      <c r="F41" s="1058"/>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56"/>
      <c r="B42" s="1057"/>
      <c r="C42" s="1057"/>
      <c r="D42" s="1057"/>
      <c r="E42" s="1057"/>
      <c r="F42" s="1058"/>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6"/>
      <c r="B44" s="1057"/>
      <c r="C44" s="1057"/>
      <c r="D44" s="1057"/>
      <c r="E44" s="1057"/>
      <c r="F44" s="105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6"/>
      <c r="B45" s="1057"/>
      <c r="C45" s="1057"/>
      <c r="D45" s="1057"/>
      <c r="E45" s="1057"/>
      <c r="F45" s="105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6"/>
      <c r="B46" s="1057"/>
      <c r="C46" s="1057"/>
      <c r="D46" s="1057"/>
      <c r="E46" s="1057"/>
      <c r="F46" s="105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6"/>
      <c r="B47" s="1057"/>
      <c r="C47" s="1057"/>
      <c r="D47" s="1057"/>
      <c r="E47" s="1057"/>
      <c r="F47" s="105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6"/>
      <c r="B48" s="1057"/>
      <c r="C48" s="1057"/>
      <c r="D48" s="1057"/>
      <c r="E48" s="1057"/>
      <c r="F48" s="105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6"/>
      <c r="B49" s="1057"/>
      <c r="C49" s="1057"/>
      <c r="D49" s="1057"/>
      <c r="E49" s="1057"/>
      <c r="F49" s="105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6"/>
      <c r="B50" s="1057"/>
      <c r="C50" s="1057"/>
      <c r="D50" s="1057"/>
      <c r="E50" s="1057"/>
      <c r="F50" s="105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6"/>
      <c r="B51" s="1057"/>
      <c r="C51" s="1057"/>
      <c r="D51" s="1057"/>
      <c r="E51" s="1057"/>
      <c r="F51" s="105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6"/>
      <c r="B52" s="1057"/>
      <c r="C52" s="1057"/>
      <c r="D52" s="1057"/>
      <c r="E52" s="1057"/>
      <c r="F52" s="105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56"/>
      <c r="B56" s="1057"/>
      <c r="C56" s="1057"/>
      <c r="D56" s="1057"/>
      <c r="E56" s="1057"/>
      <c r="F56" s="1058"/>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6"/>
      <c r="B58" s="1057"/>
      <c r="C58" s="1057"/>
      <c r="D58" s="1057"/>
      <c r="E58" s="1057"/>
      <c r="F58" s="105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6"/>
      <c r="B59" s="1057"/>
      <c r="C59" s="1057"/>
      <c r="D59" s="1057"/>
      <c r="E59" s="1057"/>
      <c r="F59" s="105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6"/>
      <c r="B60" s="1057"/>
      <c r="C60" s="1057"/>
      <c r="D60" s="1057"/>
      <c r="E60" s="1057"/>
      <c r="F60" s="105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6"/>
      <c r="B61" s="1057"/>
      <c r="C61" s="1057"/>
      <c r="D61" s="1057"/>
      <c r="E61" s="1057"/>
      <c r="F61" s="105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6"/>
      <c r="B62" s="1057"/>
      <c r="C62" s="1057"/>
      <c r="D62" s="1057"/>
      <c r="E62" s="1057"/>
      <c r="F62" s="105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6"/>
      <c r="B63" s="1057"/>
      <c r="C63" s="1057"/>
      <c r="D63" s="1057"/>
      <c r="E63" s="1057"/>
      <c r="F63" s="105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6"/>
      <c r="B64" s="1057"/>
      <c r="C64" s="1057"/>
      <c r="D64" s="1057"/>
      <c r="E64" s="1057"/>
      <c r="F64" s="105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6"/>
      <c r="B65" s="1057"/>
      <c r="C65" s="1057"/>
      <c r="D65" s="1057"/>
      <c r="E65" s="1057"/>
      <c r="F65" s="105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6"/>
      <c r="B66" s="1057"/>
      <c r="C66" s="1057"/>
      <c r="D66" s="1057"/>
      <c r="E66" s="1057"/>
      <c r="F66" s="105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6"/>
      <c r="B67" s="1057"/>
      <c r="C67" s="1057"/>
      <c r="D67" s="1057"/>
      <c r="E67" s="1057"/>
      <c r="F67" s="105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6"/>
      <c r="B68" s="1057"/>
      <c r="C68" s="1057"/>
      <c r="D68" s="1057"/>
      <c r="E68" s="1057"/>
      <c r="F68" s="1058"/>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56"/>
      <c r="B69" s="1057"/>
      <c r="C69" s="1057"/>
      <c r="D69" s="1057"/>
      <c r="E69" s="1057"/>
      <c r="F69" s="1058"/>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6"/>
      <c r="B71" s="1057"/>
      <c r="C71" s="1057"/>
      <c r="D71" s="1057"/>
      <c r="E71" s="1057"/>
      <c r="F71" s="105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6"/>
      <c r="B72" s="1057"/>
      <c r="C72" s="1057"/>
      <c r="D72" s="1057"/>
      <c r="E72" s="1057"/>
      <c r="F72" s="105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6"/>
      <c r="B73" s="1057"/>
      <c r="C73" s="1057"/>
      <c r="D73" s="1057"/>
      <c r="E73" s="1057"/>
      <c r="F73" s="105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6"/>
      <c r="B74" s="1057"/>
      <c r="C74" s="1057"/>
      <c r="D74" s="1057"/>
      <c r="E74" s="1057"/>
      <c r="F74" s="105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6"/>
      <c r="B75" s="1057"/>
      <c r="C75" s="1057"/>
      <c r="D75" s="1057"/>
      <c r="E75" s="1057"/>
      <c r="F75" s="105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6"/>
      <c r="B76" s="1057"/>
      <c r="C76" s="1057"/>
      <c r="D76" s="1057"/>
      <c r="E76" s="1057"/>
      <c r="F76" s="105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6"/>
      <c r="B77" s="1057"/>
      <c r="C77" s="1057"/>
      <c r="D77" s="1057"/>
      <c r="E77" s="1057"/>
      <c r="F77" s="105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6"/>
      <c r="B78" s="1057"/>
      <c r="C78" s="1057"/>
      <c r="D78" s="1057"/>
      <c r="E78" s="1057"/>
      <c r="F78" s="105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6"/>
      <c r="B79" s="1057"/>
      <c r="C79" s="1057"/>
      <c r="D79" s="1057"/>
      <c r="E79" s="1057"/>
      <c r="F79" s="105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6"/>
      <c r="B80" s="1057"/>
      <c r="C80" s="1057"/>
      <c r="D80" s="1057"/>
      <c r="E80" s="1057"/>
      <c r="F80" s="105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6"/>
      <c r="B81" s="1057"/>
      <c r="C81" s="1057"/>
      <c r="D81" s="1057"/>
      <c r="E81" s="1057"/>
      <c r="F81" s="1058"/>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56"/>
      <c r="B82" s="1057"/>
      <c r="C82" s="1057"/>
      <c r="D82" s="1057"/>
      <c r="E82" s="1057"/>
      <c r="F82" s="1058"/>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6"/>
      <c r="B84" s="1057"/>
      <c r="C84" s="1057"/>
      <c r="D84" s="1057"/>
      <c r="E84" s="1057"/>
      <c r="F84" s="105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6"/>
      <c r="B85" s="1057"/>
      <c r="C85" s="1057"/>
      <c r="D85" s="1057"/>
      <c r="E85" s="1057"/>
      <c r="F85" s="105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6"/>
      <c r="B86" s="1057"/>
      <c r="C86" s="1057"/>
      <c r="D86" s="1057"/>
      <c r="E86" s="1057"/>
      <c r="F86" s="105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6"/>
      <c r="B87" s="1057"/>
      <c r="C87" s="1057"/>
      <c r="D87" s="1057"/>
      <c r="E87" s="1057"/>
      <c r="F87" s="105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6"/>
      <c r="B88" s="1057"/>
      <c r="C88" s="1057"/>
      <c r="D88" s="1057"/>
      <c r="E88" s="1057"/>
      <c r="F88" s="105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6"/>
      <c r="B89" s="1057"/>
      <c r="C89" s="1057"/>
      <c r="D89" s="1057"/>
      <c r="E89" s="1057"/>
      <c r="F89" s="105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6"/>
      <c r="B90" s="1057"/>
      <c r="C90" s="1057"/>
      <c r="D90" s="1057"/>
      <c r="E90" s="1057"/>
      <c r="F90" s="105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6"/>
      <c r="B91" s="1057"/>
      <c r="C91" s="1057"/>
      <c r="D91" s="1057"/>
      <c r="E91" s="1057"/>
      <c r="F91" s="105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6"/>
      <c r="B92" s="1057"/>
      <c r="C92" s="1057"/>
      <c r="D92" s="1057"/>
      <c r="E92" s="1057"/>
      <c r="F92" s="105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6"/>
      <c r="B93" s="1057"/>
      <c r="C93" s="1057"/>
      <c r="D93" s="1057"/>
      <c r="E93" s="1057"/>
      <c r="F93" s="105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6"/>
      <c r="B94" s="1057"/>
      <c r="C94" s="1057"/>
      <c r="D94" s="1057"/>
      <c r="E94" s="1057"/>
      <c r="F94" s="1058"/>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56"/>
      <c r="B95" s="1057"/>
      <c r="C95" s="1057"/>
      <c r="D95" s="1057"/>
      <c r="E95" s="1057"/>
      <c r="F95" s="1058"/>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6"/>
      <c r="B97" s="1057"/>
      <c r="C97" s="1057"/>
      <c r="D97" s="1057"/>
      <c r="E97" s="1057"/>
      <c r="F97" s="105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6"/>
      <c r="B98" s="1057"/>
      <c r="C98" s="1057"/>
      <c r="D98" s="1057"/>
      <c r="E98" s="1057"/>
      <c r="F98" s="105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6"/>
      <c r="B99" s="1057"/>
      <c r="C99" s="1057"/>
      <c r="D99" s="1057"/>
      <c r="E99" s="1057"/>
      <c r="F99" s="105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6"/>
      <c r="B100" s="1057"/>
      <c r="C100" s="1057"/>
      <c r="D100" s="1057"/>
      <c r="E100" s="1057"/>
      <c r="F100" s="105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6"/>
      <c r="B101" s="1057"/>
      <c r="C101" s="1057"/>
      <c r="D101" s="1057"/>
      <c r="E101" s="1057"/>
      <c r="F101" s="105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6"/>
      <c r="B102" s="1057"/>
      <c r="C102" s="1057"/>
      <c r="D102" s="1057"/>
      <c r="E102" s="1057"/>
      <c r="F102" s="105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6"/>
      <c r="B103" s="1057"/>
      <c r="C103" s="1057"/>
      <c r="D103" s="1057"/>
      <c r="E103" s="1057"/>
      <c r="F103" s="105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6"/>
      <c r="B104" s="1057"/>
      <c r="C104" s="1057"/>
      <c r="D104" s="1057"/>
      <c r="E104" s="1057"/>
      <c r="F104" s="105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6"/>
      <c r="B105" s="1057"/>
      <c r="C105" s="1057"/>
      <c r="D105" s="1057"/>
      <c r="E105" s="1057"/>
      <c r="F105" s="105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56"/>
      <c r="B109" s="1057"/>
      <c r="C109" s="1057"/>
      <c r="D109" s="1057"/>
      <c r="E109" s="1057"/>
      <c r="F109" s="1058"/>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6"/>
      <c r="B111" s="1057"/>
      <c r="C111" s="1057"/>
      <c r="D111" s="1057"/>
      <c r="E111" s="1057"/>
      <c r="F111" s="105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6"/>
      <c r="B112" s="1057"/>
      <c r="C112" s="1057"/>
      <c r="D112" s="1057"/>
      <c r="E112" s="1057"/>
      <c r="F112" s="105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6"/>
      <c r="B113" s="1057"/>
      <c r="C113" s="1057"/>
      <c r="D113" s="1057"/>
      <c r="E113" s="1057"/>
      <c r="F113" s="105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6"/>
      <c r="B114" s="1057"/>
      <c r="C114" s="1057"/>
      <c r="D114" s="1057"/>
      <c r="E114" s="1057"/>
      <c r="F114" s="105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6"/>
      <c r="B115" s="1057"/>
      <c r="C115" s="1057"/>
      <c r="D115" s="1057"/>
      <c r="E115" s="1057"/>
      <c r="F115" s="105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6"/>
      <c r="B116" s="1057"/>
      <c r="C116" s="1057"/>
      <c r="D116" s="1057"/>
      <c r="E116" s="1057"/>
      <c r="F116" s="105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6"/>
      <c r="B117" s="1057"/>
      <c r="C117" s="1057"/>
      <c r="D117" s="1057"/>
      <c r="E117" s="1057"/>
      <c r="F117" s="105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6"/>
      <c r="B118" s="1057"/>
      <c r="C118" s="1057"/>
      <c r="D118" s="1057"/>
      <c r="E118" s="1057"/>
      <c r="F118" s="105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6"/>
      <c r="B119" s="1057"/>
      <c r="C119" s="1057"/>
      <c r="D119" s="1057"/>
      <c r="E119" s="1057"/>
      <c r="F119" s="105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6"/>
      <c r="B120" s="1057"/>
      <c r="C120" s="1057"/>
      <c r="D120" s="1057"/>
      <c r="E120" s="1057"/>
      <c r="F120" s="105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6"/>
      <c r="B121" s="1057"/>
      <c r="C121" s="1057"/>
      <c r="D121" s="1057"/>
      <c r="E121" s="1057"/>
      <c r="F121" s="1058"/>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56"/>
      <c r="B122" s="1057"/>
      <c r="C122" s="1057"/>
      <c r="D122" s="1057"/>
      <c r="E122" s="1057"/>
      <c r="F122" s="1058"/>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6"/>
      <c r="B124" s="1057"/>
      <c r="C124" s="1057"/>
      <c r="D124" s="1057"/>
      <c r="E124" s="1057"/>
      <c r="F124" s="105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6"/>
      <c r="B125" s="1057"/>
      <c r="C125" s="1057"/>
      <c r="D125" s="1057"/>
      <c r="E125" s="1057"/>
      <c r="F125" s="105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6"/>
      <c r="B126" s="1057"/>
      <c r="C126" s="1057"/>
      <c r="D126" s="1057"/>
      <c r="E126" s="1057"/>
      <c r="F126" s="105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6"/>
      <c r="B127" s="1057"/>
      <c r="C127" s="1057"/>
      <c r="D127" s="1057"/>
      <c r="E127" s="1057"/>
      <c r="F127" s="105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6"/>
      <c r="B128" s="1057"/>
      <c r="C128" s="1057"/>
      <c r="D128" s="1057"/>
      <c r="E128" s="1057"/>
      <c r="F128" s="105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6"/>
      <c r="B129" s="1057"/>
      <c r="C129" s="1057"/>
      <c r="D129" s="1057"/>
      <c r="E129" s="1057"/>
      <c r="F129" s="105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6"/>
      <c r="B130" s="1057"/>
      <c r="C130" s="1057"/>
      <c r="D130" s="1057"/>
      <c r="E130" s="1057"/>
      <c r="F130" s="105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6"/>
      <c r="B131" s="1057"/>
      <c r="C131" s="1057"/>
      <c r="D131" s="1057"/>
      <c r="E131" s="1057"/>
      <c r="F131" s="105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6"/>
      <c r="B132" s="1057"/>
      <c r="C132" s="1057"/>
      <c r="D132" s="1057"/>
      <c r="E132" s="1057"/>
      <c r="F132" s="105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6"/>
      <c r="B133" s="1057"/>
      <c r="C133" s="1057"/>
      <c r="D133" s="1057"/>
      <c r="E133" s="1057"/>
      <c r="F133" s="105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6"/>
      <c r="B134" s="1057"/>
      <c r="C134" s="1057"/>
      <c r="D134" s="1057"/>
      <c r="E134" s="1057"/>
      <c r="F134" s="1058"/>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56"/>
      <c r="B135" s="1057"/>
      <c r="C135" s="1057"/>
      <c r="D135" s="1057"/>
      <c r="E135" s="1057"/>
      <c r="F135" s="1058"/>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6"/>
      <c r="B137" s="1057"/>
      <c r="C137" s="1057"/>
      <c r="D137" s="1057"/>
      <c r="E137" s="1057"/>
      <c r="F137" s="105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6"/>
      <c r="B138" s="1057"/>
      <c r="C138" s="1057"/>
      <c r="D138" s="1057"/>
      <c r="E138" s="1057"/>
      <c r="F138" s="105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6"/>
      <c r="B139" s="1057"/>
      <c r="C139" s="1057"/>
      <c r="D139" s="1057"/>
      <c r="E139" s="1057"/>
      <c r="F139" s="105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6"/>
      <c r="B140" s="1057"/>
      <c r="C140" s="1057"/>
      <c r="D140" s="1057"/>
      <c r="E140" s="1057"/>
      <c r="F140" s="105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6"/>
      <c r="B141" s="1057"/>
      <c r="C141" s="1057"/>
      <c r="D141" s="1057"/>
      <c r="E141" s="1057"/>
      <c r="F141" s="105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6"/>
      <c r="B142" s="1057"/>
      <c r="C142" s="1057"/>
      <c r="D142" s="1057"/>
      <c r="E142" s="1057"/>
      <c r="F142" s="105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6"/>
      <c r="B143" s="1057"/>
      <c r="C143" s="1057"/>
      <c r="D143" s="1057"/>
      <c r="E143" s="1057"/>
      <c r="F143" s="105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6"/>
      <c r="B144" s="1057"/>
      <c r="C144" s="1057"/>
      <c r="D144" s="1057"/>
      <c r="E144" s="1057"/>
      <c r="F144" s="105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6"/>
      <c r="B145" s="1057"/>
      <c r="C145" s="1057"/>
      <c r="D145" s="1057"/>
      <c r="E145" s="1057"/>
      <c r="F145" s="105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6"/>
      <c r="B146" s="1057"/>
      <c r="C146" s="1057"/>
      <c r="D146" s="1057"/>
      <c r="E146" s="1057"/>
      <c r="F146" s="105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6"/>
      <c r="B147" s="1057"/>
      <c r="C147" s="1057"/>
      <c r="D147" s="1057"/>
      <c r="E147" s="1057"/>
      <c r="F147" s="1058"/>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56"/>
      <c r="B148" s="1057"/>
      <c r="C148" s="1057"/>
      <c r="D148" s="1057"/>
      <c r="E148" s="1057"/>
      <c r="F148" s="1058"/>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6"/>
      <c r="B150" s="1057"/>
      <c r="C150" s="1057"/>
      <c r="D150" s="1057"/>
      <c r="E150" s="1057"/>
      <c r="F150" s="105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6"/>
      <c r="B151" s="1057"/>
      <c r="C151" s="1057"/>
      <c r="D151" s="1057"/>
      <c r="E151" s="1057"/>
      <c r="F151" s="105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6"/>
      <c r="B152" s="1057"/>
      <c r="C152" s="1057"/>
      <c r="D152" s="1057"/>
      <c r="E152" s="1057"/>
      <c r="F152" s="105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6"/>
      <c r="B153" s="1057"/>
      <c r="C153" s="1057"/>
      <c r="D153" s="1057"/>
      <c r="E153" s="1057"/>
      <c r="F153" s="105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6"/>
      <c r="B154" s="1057"/>
      <c r="C154" s="1057"/>
      <c r="D154" s="1057"/>
      <c r="E154" s="1057"/>
      <c r="F154" s="105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6"/>
      <c r="B155" s="1057"/>
      <c r="C155" s="1057"/>
      <c r="D155" s="1057"/>
      <c r="E155" s="1057"/>
      <c r="F155" s="105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6"/>
      <c r="B156" s="1057"/>
      <c r="C156" s="1057"/>
      <c r="D156" s="1057"/>
      <c r="E156" s="1057"/>
      <c r="F156" s="105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6"/>
      <c r="B157" s="1057"/>
      <c r="C157" s="1057"/>
      <c r="D157" s="1057"/>
      <c r="E157" s="1057"/>
      <c r="F157" s="105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6"/>
      <c r="B158" s="1057"/>
      <c r="C158" s="1057"/>
      <c r="D158" s="1057"/>
      <c r="E158" s="1057"/>
      <c r="F158" s="105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56"/>
      <c r="B162" s="1057"/>
      <c r="C162" s="1057"/>
      <c r="D162" s="1057"/>
      <c r="E162" s="1057"/>
      <c r="F162" s="1058"/>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6"/>
      <c r="B164" s="1057"/>
      <c r="C164" s="1057"/>
      <c r="D164" s="1057"/>
      <c r="E164" s="1057"/>
      <c r="F164" s="105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6"/>
      <c r="B165" s="1057"/>
      <c r="C165" s="1057"/>
      <c r="D165" s="1057"/>
      <c r="E165" s="1057"/>
      <c r="F165" s="105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6"/>
      <c r="B166" s="1057"/>
      <c r="C166" s="1057"/>
      <c r="D166" s="1057"/>
      <c r="E166" s="1057"/>
      <c r="F166" s="105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6"/>
      <c r="B167" s="1057"/>
      <c r="C167" s="1057"/>
      <c r="D167" s="1057"/>
      <c r="E167" s="1057"/>
      <c r="F167" s="105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6"/>
      <c r="B168" s="1057"/>
      <c r="C168" s="1057"/>
      <c r="D168" s="1057"/>
      <c r="E168" s="1057"/>
      <c r="F168" s="105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6"/>
      <c r="B169" s="1057"/>
      <c r="C169" s="1057"/>
      <c r="D169" s="1057"/>
      <c r="E169" s="1057"/>
      <c r="F169" s="105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6"/>
      <c r="B170" s="1057"/>
      <c r="C170" s="1057"/>
      <c r="D170" s="1057"/>
      <c r="E170" s="1057"/>
      <c r="F170" s="105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6"/>
      <c r="B171" s="1057"/>
      <c r="C171" s="1057"/>
      <c r="D171" s="1057"/>
      <c r="E171" s="1057"/>
      <c r="F171" s="105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6"/>
      <c r="B172" s="1057"/>
      <c r="C172" s="1057"/>
      <c r="D172" s="1057"/>
      <c r="E172" s="1057"/>
      <c r="F172" s="105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6"/>
      <c r="B173" s="1057"/>
      <c r="C173" s="1057"/>
      <c r="D173" s="1057"/>
      <c r="E173" s="1057"/>
      <c r="F173" s="105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6"/>
      <c r="B174" s="1057"/>
      <c r="C174" s="1057"/>
      <c r="D174" s="1057"/>
      <c r="E174" s="1057"/>
      <c r="F174" s="1058"/>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56"/>
      <c r="B175" s="1057"/>
      <c r="C175" s="1057"/>
      <c r="D175" s="1057"/>
      <c r="E175" s="1057"/>
      <c r="F175" s="1058"/>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6"/>
      <c r="B177" s="1057"/>
      <c r="C177" s="1057"/>
      <c r="D177" s="1057"/>
      <c r="E177" s="1057"/>
      <c r="F177" s="105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6"/>
      <c r="B178" s="1057"/>
      <c r="C178" s="1057"/>
      <c r="D178" s="1057"/>
      <c r="E178" s="1057"/>
      <c r="F178" s="105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6"/>
      <c r="B179" s="1057"/>
      <c r="C179" s="1057"/>
      <c r="D179" s="1057"/>
      <c r="E179" s="1057"/>
      <c r="F179" s="105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6"/>
      <c r="B180" s="1057"/>
      <c r="C180" s="1057"/>
      <c r="D180" s="1057"/>
      <c r="E180" s="1057"/>
      <c r="F180" s="105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6"/>
      <c r="B181" s="1057"/>
      <c r="C181" s="1057"/>
      <c r="D181" s="1057"/>
      <c r="E181" s="1057"/>
      <c r="F181" s="105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6"/>
      <c r="B182" s="1057"/>
      <c r="C182" s="1057"/>
      <c r="D182" s="1057"/>
      <c r="E182" s="1057"/>
      <c r="F182" s="105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6"/>
      <c r="B183" s="1057"/>
      <c r="C183" s="1057"/>
      <c r="D183" s="1057"/>
      <c r="E183" s="1057"/>
      <c r="F183" s="105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6"/>
      <c r="B184" s="1057"/>
      <c r="C184" s="1057"/>
      <c r="D184" s="1057"/>
      <c r="E184" s="1057"/>
      <c r="F184" s="105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6"/>
      <c r="B185" s="1057"/>
      <c r="C185" s="1057"/>
      <c r="D185" s="1057"/>
      <c r="E185" s="1057"/>
      <c r="F185" s="105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6"/>
      <c r="B186" s="1057"/>
      <c r="C186" s="1057"/>
      <c r="D186" s="1057"/>
      <c r="E186" s="1057"/>
      <c r="F186" s="105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6"/>
      <c r="B187" s="1057"/>
      <c r="C187" s="1057"/>
      <c r="D187" s="1057"/>
      <c r="E187" s="1057"/>
      <c r="F187" s="1058"/>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56"/>
      <c r="B188" s="1057"/>
      <c r="C188" s="1057"/>
      <c r="D188" s="1057"/>
      <c r="E188" s="1057"/>
      <c r="F188" s="1058"/>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6"/>
      <c r="B190" s="1057"/>
      <c r="C190" s="1057"/>
      <c r="D190" s="1057"/>
      <c r="E190" s="1057"/>
      <c r="F190" s="105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6"/>
      <c r="B191" s="1057"/>
      <c r="C191" s="1057"/>
      <c r="D191" s="1057"/>
      <c r="E191" s="1057"/>
      <c r="F191" s="105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6"/>
      <c r="B192" s="1057"/>
      <c r="C192" s="1057"/>
      <c r="D192" s="1057"/>
      <c r="E192" s="1057"/>
      <c r="F192" s="105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6"/>
      <c r="B193" s="1057"/>
      <c r="C193" s="1057"/>
      <c r="D193" s="1057"/>
      <c r="E193" s="1057"/>
      <c r="F193" s="105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6"/>
      <c r="B194" s="1057"/>
      <c r="C194" s="1057"/>
      <c r="D194" s="1057"/>
      <c r="E194" s="1057"/>
      <c r="F194" s="105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6"/>
      <c r="B195" s="1057"/>
      <c r="C195" s="1057"/>
      <c r="D195" s="1057"/>
      <c r="E195" s="1057"/>
      <c r="F195" s="105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6"/>
      <c r="B196" s="1057"/>
      <c r="C196" s="1057"/>
      <c r="D196" s="1057"/>
      <c r="E196" s="1057"/>
      <c r="F196" s="105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6"/>
      <c r="B197" s="1057"/>
      <c r="C197" s="1057"/>
      <c r="D197" s="1057"/>
      <c r="E197" s="1057"/>
      <c r="F197" s="105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6"/>
      <c r="B198" s="1057"/>
      <c r="C198" s="1057"/>
      <c r="D198" s="1057"/>
      <c r="E198" s="1057"/>
      <c r="F198" s="105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6"/>
      <c r="B199" s="1057"/>
      <c r="C199" s="1057"/>
      <c r="D199" s="1057"/>
      <c r="E199" s="1057"/>
      <c r="F199" s="105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6"/>
      <c r="B200" s="1057"/>
      <c r="C200" s="1057"/>
      <c r="D200" s="1057"/>
      <c r="E200" s="1057"/>
      <c r="F200" s="1058"/>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56"/>
      <c r="B201" s="1057"/>
      <c r="C201" s="1057"/>
      <c r="D201" s="1057"/>
      <c r="E201" s="1057"/>
      <c r="F201" s="1058"/>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6"/>
      <c r="B203" s="1057"/>
      <c r="C203" s="1057"/>
      <c r="D203" s="1057"/>
      <c r="E203" s="1057"/>
      <c r="F203" s="105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6"/>
      <c r="B204" s="1057"/>
      <c r="C204" s="1057"/>
      <c r="D204" s="1057"/>
      <c r="E204" s="1057"/>
      <c r="F204" s="105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6"/>
      <c r="B205" s="1057"/>
      <c r="C205" s="1057"/>
      <c r="D205" s="1057"/>
      <c r="E205" s="1057"/>
      <c r="F205" s="105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6"/>
      <c r="B206" s="1057"/>
      <c r="C206" s="1057"/>
      <c r="D206" s="1057"/>
      <c r="E206" s="1057"/>
      <c r="F206" s="105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6"/>
      <c r="B207" s="1057"/>
      <c r="C207" s="1057"/>
      <c r="D207" s="1057"/>
      <c r="E207" s="1057"/>
      <c r="F207" s="105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6"/>
      <c r="B208" s="1057"/>
      <c r="C208" s="1057"/>
      <c r="D208" s="1057"/>
      <c r="E208" s="1057"/>
      <c r="F208" s="105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6"/>
      <c r="B209" s="1057"/>
      <c r="C209" s="1057"/>
      <c r="D209" s="1057"/>
      <c r="E209" s="1057"/>
      <c r="F209" s="105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6"/>
      <c r="B210" s="1057"/>
      <c r="C210" s="1057"/>
      <c r="D210" s="1057"/>
      <c r="E210" s="1057"/>
      <c r="F210" s="105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6"/>
      <c r="B211" s="1057"/>
      <c r="C211" s="1057"/>
      <c r="D211" s="1057"/>
      <c r="E211" s="1057"/>
      <c r="F211" s="105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56"/>
      <c r="B215" s="1057"/>
      <c r="C215" s="1057"/>
      <c r="D215" s="1057"/>
      <c r="E215" s="1057"/>
      <c r="F215" s="1058"/>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6"/>
      <c r="B217" s="1057"/>
      <c r="C217" s="1057"/>
      <c r="D217" s="1057"/>
      <c r="E217" s="1057"/>
      <c r="F217" s="105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6"/>
      <c r="B218" s="1057"/>
      <c r="C218" s="1057"/>
      <c r="D218" s="1057"/>
      <c r="E218" s="1057"/>
      <c r="F218" s="105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6"/>
      <c r="B219" s="1057"/>
      <c r="C219" s="1057"/>
      <c r="D219" s="1057"/>
      <c r="E219" s="1057"/>
      <c r="F219" s="105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6"/>
      <c r="B220" s="1057"/>
      <c r="C220" s="1057"/>
      <c r="D220" s="1057"/>
      <c r="E220" s="1057"/>
      <c r="F220" s="105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6"/>
      <c r="B221" s="1057"/>
      <c r="C221" s="1057"/>
      <c r="D221" s="1057"/>
      <c r="E221" s="1057"/>
      <c r="F221" s="105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6"/>
      <c r="B222" s="1057"/>
      <c r="C222" s="1057"/>
      <c r="D222" s="1057"/>
      <c r="E222" s="1057"/>
      <c r="F222" s="105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6"/>
      <c r="B223" s="1057"/>
      <c r="C223" s="1057"/>
      <c r="D223" s="1057"/>
      <c r="E223" s="1057"/>
      <c r="F223" s="105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6"/>
      <c r="B224" s="1057"/>
      <c r="C224" s="1057"/>
      <c r="D224" s="1057"/>
      <c r="E224" s="1057"/>
      <c r="F224" s="105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6"/>
      <c r="B225" s="1057"/>
      <c r="C225" s="1057"/>
      <c r="D225" s="1057"/>
      <c r="E225" s="1057"/>
      <c r="F225" s="105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6"/>
      <c r="B226" s="1057"/>
      <c r="C226" s="1057"/>
      <c r="D226" s="1057"/>
      <c r="E226" s="1057"/>
      <c r="F226" s="105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6"/>
      <c r="B227" s="1057"/>
      <c r="C227" s="1057"/>
      <c r="D227" s="1057"/>
      <c r="E227" s="1057"/>
      <c r="F227" s="1058"/>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56"/>
      <c r="B228" s="1057"/>
      <c r="C228" s="1057"/>
      <c r="D228" s="1057"/>
      <c r="E228" s="1057"/>
      <c r="F228" s="1058"/>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6"/>
      <c r="B230" s="1057"/>
      <c r="C230" s="1057"/>
      <c r="D230" s="1057"/>
      <c r="E230" s="1057"/>
      <c r="F230" s="105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6"/>
      <c r="B231" s="1057"/>
      <c r="C231" s="1057"/>
      <c r="D231" s="1057"/>
      <c r="E231" s="1057"/>
      <c r="F231" s="105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6"/>
      <c r="B232" s="1057"/>
      <c r="C232" s="1057"/>
      <c r="D232" s="1057"/>
      <c r="E232" s="1057"/>
      <c r="F232" s="105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6"/>
      <c r="B233" s="1057"/>
      <c r="C233" s="1057"/>
      <c r="D233" s="1057"/>
      <c r="E233" s="1057"/>
      <c r="F233" s="105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6"/>
      <c r="B234" s="1057"/>
      <c r="C234" s="1057"/>
      <c r="D234" s="1057"/>
      <c r="E234" s="1057"/>
      <c r="F234" s="105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6"/>
      <c r="B235" s="1057"/>
      <c r="C235" s="1057"/>
      <c r="D235" s="1057"/>
      <c r="E235" s="1057"/>
      <c r="F235" s="105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6"/>
      <c r="B236" s="1057"/>
      <c r="C236" s="1057"/>
      <c r="D236" s="1057"/>
      <c r="E236" s="1057"/>
      <c r="F236" s="105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6"/>
      <c r="B237" s="1057"/>
      <c r="C237" s="1057"/>
      <c r="D237" s="1057"/>
      <c r="E237" s="1057"/>
      <c r="F237" s="105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6"/>
      <c r="B238" s="1057"/>
      <c r="C238" s="1057"/>
      <c r="D238" s="1057"/>
      <c r="E238" s="1057"/>
      <c r="F238" s="105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6"/>
      <c r="B239" s="1057"/>
      <c r="C239" s="1057"/>
      <c r="D239" s="1057"/>
      <c r="E239" s="1057"/>
      <c r="F239" s="105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6"/>
      <c r="B240" s="1057"/>
      <c r="C240" s="1057"/>
      <c r="D240" s="1057"/>
      <c r="E240" s="1057"/>
      <c r="F240" s="1058"/>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56"/>
      <c r="B241" s="1057"/>
      <c r="C241" s="1057"/>
      <c r="D241" s="1057"/>
      <c r="E241" s="1057"/>
      <c r="F241" s="1058"/>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6"/>
      <c r="B243" s="1057"/>
      <c r="C243" s="1057"/>
      <c r="D243" s="1057"/>
      <c r="E243" s="1057"/>
      <c r="F243" s="105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6"/>
      <c r="B244" s="1057"/>
      <c r="C244" s="1057"/>
      <c r="D244" s="1057"/>
      <c r="E244" s="1057"/>
      <c r="F244" s="105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6"/>
      <c r="B245" s="1057"/>
      <c r="C245" s="1057"/>
      <c r="D245" s="1057"/>
      <c r="E245" s="1057"/>
      <c r="F245" s="105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6"/>
      <c r="B246" s="1057"/>
      <c r="C246" s="1057"/>
      <c r="D246" s="1057"/>
      <c r="E246" s="1057"/>
      <c r="F246" s="105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6"/>
      <c r="B247" s="1057"/>
      <c r="C247" s="1057"/>
      <c r="D247" s="1057"/>
      <c r="E247" s="1057"/>
      <c r="F247" s="105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6"/>
      <c r="B248" s="1057"/>
      <c r="C248" s="1057"/>
      <c r="D248" s="1057"/>
      <c r="E248" s="1057"/>
      <c r="F248" s="105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6"/>
      <c r="B249" s="1057"/>
      <c r="C249" s="1057"/>
      <c r="D249" s="1057"/>
      <c r="E249" s="1057"/>
      <c r="F249" s="105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6"/>
      <c r="B250" s="1057"/>
      <c r="C250" s="1057"/>
      <c r="D250" s="1057"/>
      <c r="E250" s="1057"/>
      <c r="F250" s="105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6"/>
      <c r="B251" s="1057"/>
      <c r="C251" s="1057"/>
      <c r="D251" s="1057"/>
      <c r="E251" s="1057"/>
      <c r="F251" s="105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6"/>
      <c r="B252" s="1057"/>
      <c r="C252" s="1057"/>
      <c r="D252" s="1057"/>
      <c r="E252" s="1057"/>
      <c r="F252" s="105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6"/>
      <c r="B253" s="1057"/>
      <c r="C253" s="1057"/>
      <c r="D253" s="1057"/>
      <c r="E253" s="1057"/>
      <c r="F253" s="1058"/>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56"/>
      <c r="B254" s="1057"/>
      <c r="C254" s="1057"/>
      <c r="D254" s="1057"/>
      <c r="E254" s="1057"/>
      <c r="F254" s="1058"/>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6"/>
      <c r="B256" s="1057"/>
      <c r="C256" s="1057"/>
      <c r="D256" s="1057"/>
      <c r="E256" s="1057"/>
      <c r="F256" s="105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6"/>
      <c r="B257" s="1057"/>
      <c r="C257" s="1057"/>
      <c r="D257" s="1057"/>
      <c r="E257" s="1057"/>
      <c r="F257" s="105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6"/>
      <c r="B258" s="1057"/>
      <c r="C258" s="1057"/>
      <c r="D258" s="1057"/>
      <c r="E258" s="1057"/>
      <c r="F258" s="105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6"/>
      <c r="B259" s="1057"/>
      <c r="C259" s="1057"/>
      <c r="D259" s="1057"/>
      <c r="E259" s="1057"/>
      <c r="F259" s="105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6"/>
      <c r="B260" s="1057"/>
      <c r="C260" s="1057"/>
      <c r="D260" s="1057"/>
      <c r="E260" s="1057"/>
      <c r="F260" s="105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6"/>
      <c r="B261" s="1057"/>
      <c r="C261" s="1057"/>
      <c r="D261" s="1057"/>
      <c r="E261" s="1057"/>
      <c r="F261" s="105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6"/>
      <c r="B262" s="1057"/>
      <c r="C262" s="1057"/>
      <c r="D262" s="1057"/>
      <c r="E262" s="1057"/>
      <c r="F262" s="105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6"/>
      <c r="B263" s="1057"/>
      <c r="C263" s="1057"/>
      <c r="D263" s="1057"/>
      <c r="E263" s="1057"/>
      <c r="F263" s="105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6"/>
      <c r="B264" s="1057"/>
      <c r="C264" s="1057"/>
      <c r="D264" s="1057"/>
      <c r="E264" s="1057"/>
      <c r="F264" s="105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496</v>
      </c>
      <c r="Z3" s="345"/>
      <c r="AA3" s="345"/>
      <c r="AB3" s="345"/>
      <c r="AC3" s="277" t="s">
        <v>479</v>
      </c>
      <c r="AD3" s="277"/>
      <c r="AE3" s="277"/>
      <c r="AF3" s="277"/>
      <c r="AG3" s="277"/>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76">
        <v>1</v>
      </c>
      <c r="B4" s="107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6">
        <v>2</v>
      </c>
      <c r="B5" s="107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6">
        <v>3</v>
      </c>
      <c r="B6" s="107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6">
        <v>4</v>
      </c>
      <c r="B7" s="107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6">
        <v>5</v>
      </c>
      <c r="B8" s="107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6">
        <v>6</v>
      </c>
      <c r="B9" s="107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6">
        <v>7</v>
      </c>
      <c r="B10" s="107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6">
        <v>8</v>
      </c>
      <c r="B11" s="107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6">
        <v>9</v>
      </c>
      <c r="B12" s="107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6">
        <v>10</v>
      </c>
      <c r="B13" s="107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6">
        <v>11</v>
      </c>
      <c r="B14" s="107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6">
        <v>12</v>
      </c>
      <c r="B15" s="107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6">
        <v>13</v>
      </c>
      <c r="B16" s="107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6">
        <v>14</v>
      </c>
      <c r="B17" s="107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6">
        <v>15</v>
      </c>
      <c r="B18" s="107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6">
        <v>16</v>
      </c>
      <c r="B19" s="107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6">
        <v>17</v>
      </c>
      <c r="B20" s="107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6">
        <v>18</v>
      </c>
      <c r="B21" s="107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6">
        <v>19</v>
      </c>
      <c r="B22" s="107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6">
        <v>20</v>
      </c>
      <c r="B23" s="107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6">
        <v>21</v>
      </c>
      <c r="B24" s="107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6">
        <v>22</v>
      </c>
      <c r="B25" s="107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6">
        <v>23</v>
      </c>
      <c r="B26" s="107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6">
        <v>24</v>
      </c>
      <c r="B27" s="107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6">
        <v>25</v>
      </c>
      <c r="B28" s="107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6">
        <v>26</v>
      </c>
      <c r="B29" s="107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6">
        <v>27</v>
      </c>
      <c r="B30" s="107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6">
        <v>28</v>
      </c>
      <c r="B31" s="107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6">
        <v>29</v>
      </c>
      <c r="B32" s="107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6">
        <v>30</v>
      </c>
      <c r="B33" s="107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496</v>
      </c>
      <c r="Z36" s="345"/>
      <c r="AA36" s="345"/>
      <c r="AB36" s="345"/>
      <c r="AC36" s="277" t="s">
        <v>479</v>
      </c>
      <c r="AD36" s="277"/>
      <c r="AE36" s="277"/>
      <c r="AF36" s="277"/>
      <c r="AG36" s="277"/>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76">
        <v>1</v>
      </c>
      <c r="B37" s="107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6">
        <v>2</v>
      </c>
      <c r="B38" s="107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6">
        <v>3</v>
      </c>
      <c r="B39" s="107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6">
        <v>4</v>
      </c>
      <c r="B40" s="107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6">
        <v>5</v>
      </c>
      <c r="B41" s="107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6">
        <v>6</v>
      </c>
      <c r="B42" s="107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6">
        <v>7</v>
      </c>
      <c r="B43" s="107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6">
        <v>8</v>
      </c>
      <c r="B44" s="107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6">
        <v>9</v>
      </c>
      <c r="B45" s="107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6">
        <v>10</v>
      </c>
      <c r="B46" s="107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6">
        <v>11</v>
      </c>
      <c r="B47" s="107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6">
        <v>12</v>
      </c>
      <c r="B48" s="107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6">
        <v>13</v>
      </c>
      <c r="B49" s="107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6">
        <v>14</v>
      </c>
      <c r="B50" s="107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6">
        <v>15</v>
      </c>
      <c r="B51" s="107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6">
        <v>16</v>
      </c>
      <c r="B52" s="107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6">
        <v>17</v>
      </c>
      <c r="B53" s="107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6">
        <v>18</v>
      </c>
      <c r="B54" s="107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6">
        <v>19</v>
      </c>
      <c r="B55" s="107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6">
        <v>20</v>
      </c>
      <c r="B56" s="107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6">
        <v>21</v>
      </c>
      <c r="B57" s="107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6">
        <v>22</v>
      </c>
      <c r="B58" s="107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6">
        <v>23</v>
      </c>
      <c r="B59" s="107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6">
        <v>24</v>
      </c>
      <c r="B60" s="107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6">
        <v>25</v>
      </c>
      <c r="B61" s="107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6">
        <v>26</v>
      </c>
      <c r="B62" s="107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6">
        <v>27</v>
      </c>
      <c r="B63" s="107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6">
        <v>28</v>
      </c>
      <c r="B64" s="107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6">
        <v>29</v>
      </c>
      <c r="B65" s="107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6">
        <v>30</v>
      </c>
      <c r="B66" s="107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496</v>
      </c>
      <c r="Z69" s="345"/>
      <c r="AA69" s="345"/>
      <c r="AB69" s="345"/>
      <c r="AC69" s="277" t="s">
        <v>479</v>
      </c>
      <c r="AD69" s="277"/>
      <c r="AE69" s="277"/>
      <c r="AF69" s="277"/>
      <c r="AG69" s="277"/>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76">
        <v>1</v>
      </c>
      <c r="B70" s="107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6">
        <v>2</v>
      </c>
      <c r="B71" s="107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6">
        <v>3</v>
      </c>
      <c r="B72" s="107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6">
        <v>4</v>
      </c>
      <c r="B73" s="107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6">
        <v>5</v>
      </c>
      <c r="B74" s="107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6">
        <v>6</v>
      </c>
      <c r="B75" s="107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6">
        <v>7</v>
      </c>
      <c r="B76" s="107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6">
        <v>8</v>
      </c>
      <c r="B77" s="107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6">
        <v>9</v>
      </c>
      <c r="B78" s="107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6">
        <v>10</v>
      </c>
      <c r="B79" s="107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6">
        <v>11</v>
      </c>
      <c r="B80" s="107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6">
        <v>12</v>
      </c>
      <c r="B81" s="107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6">
        <v>13</v>
      </c>
      <c r="B82" s="107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6">
        <v>14</v>
      </c>
      <c r="B83" s="107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6">
        <v>15</v>
      </c>
      <c r="B84" s="107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6">
        <v>16</v>
      </c>
      <c r="B85" s="107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6">
        <v>17</v>
      </c>
      <c r="B86" s="107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6">
        <v>18</v>
      </c>
      <c r="B87" s="107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6">
        <v>19</v>
      </c>
      <c r="B88" s="107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6">
        <v>20</v>
      </c>
      <c r="B89" s="107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6">
        <v>21</v>
      </c>
      <c r="B90" s="107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6">
        <v>22</v>
      </c>
      <c r="B91" s="107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6">
        <v>23</v>
      </c>
      <c r="B92" s="107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6">
        <v>24</v>
      </c>
      <c r="B93" s="107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6">
        <v>25</v>
      </c>
      <c r="B94" s="107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6">
        <v>26</v>
      </c>
      <c r="B95" s="107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6">
        <v>27</v>
      </c>
      <c r="B96" s="107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6">
        <v>28</v>
      </c>
      <c r="B97" s="107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6">
        <v>29</v>
      </c>
      <c r="B98" s="107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6">
        <v>30</v>
      </c>
      <c r="B99" s="107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496</v>
      </c>
      <c r="Z102" s="345"/>
      <c r="AA102" s="345"/>
      <c r="AB102" s="345"/>
      <c r="AC102" s="277" t="s">
        <v>479</v>
      </c>
      <c r="AD102" s="277"/>
      <c r="AE102" s="277"/>
      <c r="AF102" s="277"/>
      <c r="AG102" s="277"/>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76">
        <v>1</v>
      </c>
      <c r="B103" s="107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6">
        <v>2</v>
      </c>
      <c r="B104" s="107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6">
        <v>3</v>
      </c>
      <c r="B105" s="107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6">
        <v>4</v>
      </c>
      <c r="B106" s="107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6">
        <v>5</v>
      </c>
      <c r="B107" s="107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6">
        <v>6</v>
      </c>
      <c r="B108" s="107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6">
        <v>7</v>
      </c>
      <c r="B109" s="107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6">
        <v>8</v>
      </c>
      <c r="B110" s="107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6">
        <v>9</v>
      </c>
      <c r="B111" s="107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6">
        <v>10</v>
      </c>
      <c r="B112" s="107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6">
        <v>11</v>
      </c>
      <c r="B113" s="107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6">
        <v>12</v>
      </c>
      <c r="B114" s="107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6">
        <v>13</v>
      </c>
      <c r="B115" s="107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6">
        <v>14</v>
      </c>
      <c r="B116" s="107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6">
        <v>15</v>
      </c>
      <c r="B117" s="107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6">
        <v>16</v>
      </c>
      <c r="B118" s="107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6">
        <v>17</v>
      </c>
      <c r="B119" s="107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6">
        <v>18</v>
      </c>
      <c r="B120" s="107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6">
        <v>19</v>
      </c>
      <c r="B121" s="107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6">
        <v>20</v>
      </c>
      <c r="B122" s="107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6">
        <v>21</v>
      </c>
      <c r="B123" s="107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6">
        <v>22</v>
      </c>
      <c r="B124" s="107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6">
        <v>23</v>
      </c>
      <c r="B125" s="107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6">
        <v>24</v>
      </c>
      <c r="B126" s="107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6">
        <v>25</v>
      </c>
      <c r="B127" s="107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6">
        <v>26</v>
      </c>
      <c r="B128" s="107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6">
        <v>27</v>
      </c>
      <c r="B129" s="107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6">
        <v>28</v>
      </c>
      <c r="B130" s="107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6">
        <v>29</v>
      </c>
      <c r="B131" s="107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6">
        <v>30</v>
      </c>
      <c r="B132" s="107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496</v>
      </c>
      <c r="Z135" s="345"/>
      <c r="AA135" s="345"/>
      <c r="AB135" s="345"/>
      <c r="AC135" s="277" t="s">
        <v>479</v>
      </c>
      <c r="AD135" s="277"/>
      <c r="AE135" s="277"/>
      <c r="AF135" s="277"/>
      <c r="AG135" s="277"/>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76">
        <v>1</v>
      </c>
      <c r="B136" s="107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6">
        <v>2</v>
      </c>
      <c r="B137" s="107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6">
        <v>3</v>
      </c>
      <c r="B138" s="107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6">
        <v>4</v>
      </c>
      <c r="B139" s="107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6">
        <v>5</v>
      </c>
      <c r="B140" s="107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6">
        <v>6</v>
      </c>
      <c r="B141" s="107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6">
        <v>7</v>
      </c>
      <c r="B142" s="107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6">
        <v>8</v>
      </c>
      <c r="B143" s="107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6">
        <v>9</v>
      </c>
      <c r="B144" s="107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6">
        <v>10</v>
      </c>
      <c r="B145" s="107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6">
        <v>11</v>
      </c>
      <c r="B146" s="107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6">
        <v>12</v>
      </c>
      <c r="B147" s="107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6">
        <v>13</v>
      </c>
      <c r="B148" s="107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6">
        <v>14</v>
      </c>
      <c r="B149" s="107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6">
        <v>15</v>
      </c>
      <c r="B150" s="107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6">
        <v>16</v>
      </c>
      <c r="B151" s="107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6">
        <v>17</v>
      </c>
      <c r="B152" s="107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6">
        <v>18</v>
      </c>
      <c r="B153" s="107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6">
        <v>19</v>
      </c>
      <c r="B154" s="107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6">
        <v>20</v>
      </c>
      <c r="B155" s="107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6">
        <v>21</v>
      </c>
      <c r="B156" s="107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6">
        <v>22</v>
      </c>
      <c r="B157" s="107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6">
        <v>23</v>
      </c>
      <c r="B158" s="107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6">
        <v>24</v>
      </c>
      <c r="B159" s="107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6">
        <v>25</v>
      </c>
      <c r="B160" s="107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6">
        <v>26</v>
      </c>
      <c r="B161" s="107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6">
        <v>27</v>
      </c>
      <c r="B162" s="107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6">
        <v>28</v>
      </c>
      <c r="B163" s="107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6">
        <v>29</v>
      </c>
      <c r="B164" s="107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6">
        <v>30</v>
      </c>
      <c r="B165" s="107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496</v>
      </c>
      <c r="Z168" s="345"/>
      <c r="AA168" s="345"/>
      <c r="AB168" s="345"/>
      <c r="AC168" s="277" t="s">
        <v>479</v>
      </c>
      <c r="AD168" s="277"/>
      <c r="AE168" s="277"/>
      <c r="AF168" s="277"/>
      <c r="AG168" s="277"/>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76">
        <v>1</v>
      </c>
      <c r="B169" s="107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6">
        <v>2</v>
      </c>
      <c r="B170" s="107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6">
        <v>3</v>
      </c>
      <c r="B171" s="107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6">
        <v>4</v>
      </c>
      <c r="B172" s="107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6">
        <v>5</v>
      </c>
      <c r="B173" s="107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6">
        <v>6</v>
      </c>
      <c r="B174" s="107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6">
        <v>7</v>
      </c>
      <c r="B175" s="107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6">
        <v>8</v>
      </c>
      <c r="B176" s="107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6">
        <v>9</v>
      </c>
      <c r="B177" s="107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6">
        <v>10</v>
      </c>
      <c r="B178" s="107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6">
        <v>11</v>
      </c>
      <c r="B179" s="107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6">
        <v>12</v>
      </c>
      <c r="B180" s="107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6">
        <v>13</v>
      </c>
      <c r="B181" s="107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6">
        <v>14</v>
      </c>
      <c r="B182" s="107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6">
        <v>15</v>
      </c>
      <c r="B183" s="107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6">
        <v>16</v>
      </c>
      <c r="B184" s="107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6">
        <v>17</v>
      </c>
      <c r="B185" s="107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6">
        <v>18</v>
      </c>
      <c r="B186" s="107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6">
        <v>19</v>
      </c>
      <c r="B187" s="107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6">
        <v>20</v>
      </c>
      <c r="B188" s="107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6">
        <v>21</v>
      </c>
      <c r="B189" s="107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6">
        <v>22</v>
      </c>
      <c r="B190" s="107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6">
        <v>23</v>
      </c>
      <c r="B191" s="107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6">
        <v>24</v>
      </c>
      <c r="B192" s="107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6">
        <v>25</v>
      </c>
      <c r="B193" s="107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6">
        <v>26</v>
      </c>
      <c r="B194" s="107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6">
        <v>27</v>
      </c>
      <c r="B195" s="107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6">
        <v>28</v>
      </c>
      <c r="B196" s="107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6">
        <v>29</v>
      </c>
      <c r="B197" s="107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6">
        <v>30</v>
      </c>
      <c r="B198" s="107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496</v>
      </c>
      <c r="Z201" s="345"/>
      <c r="AA201" s="345"/>
      <c r="AB201" s="345"/>
      <c r="AC201" s="277" t="s">
        <v>479</v>
      </c>
      <c r="AD201" s="277"/>
      <c r="AE201" s="277"/>
      <c r="AF201" s="277"/>
      <c r="AG201" s="277"/>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76">
        <v>1</v>
      </c>
      <c r="B202" s="107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6">
        <v>2</v>
      </c>
      <c r="B203" s="107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6">
        <v>3</v>
      </c>
      <c r="B204" s="107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6">
        <v>4</v>
      </c>
      <c r="B205" s="107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6">
        <v>5</v>
      </c>
      <c r="B206" s="107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6">
        <v>6</v>
      </c>
      <c r="B207" s="107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6">
        <v>7</v>
      </c>
      <c r="B208" s="107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6">
        <v>8</v>
      </c>
      <c r="B209" s="107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6">
        <v>9</v>
      </c>
      <c r="B210" s="107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6">
        <v>10</v>
      </c>
      <c r="B211" s="107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6">
        <v>11</v>
      </c>
      <c r="B212" s="107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6">
        <v>12</v>
      </c>
      <c r="B213" s="107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6">
        <v>13</v>
      </c>
      <c r="B214" s="107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6">
        <v>14</v>
      </c>
      <c r="B215" s="107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6">
        <v>15</v>
      </c>
      <c r="B216" s="107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6">
        <v>16</v>
      </c>
      <c r="B217" s="107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6">
        <v>17</v>
      </c>
      <c r="B218" s="107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6">
        <v>18</v>
      </c>
      <c r="B219" s="107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6">
        <v>19</v>
      </c>
      <c r="B220" s="107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6">
        <v>20</v>
      </c>
      <c r="B221" s="107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6">
        <v>21</v>
      </c>
      <c r="B222" s="107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6">
        <v>22</v>
      </c>
      <c r="B223" s="107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6">
        <v>23</v>
      </c>
      <c r="B224" s="107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6">
        <v>24</v>
      </c>
      <c r="B225" s="107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6">
        <v>25</v>
      </c>
      <c r="B226" s="107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6">
        <v>26</v>
      </c>
      <c r="B227" s="107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6">
        <v>27</v>
      </c>
      <c r="B228" s="107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6">
        <v>28</v>
      </c>
      <c r="B229" s="107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6">
        <v>29</v>
      </c>
      <c r="B230" s="107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6">
        <v>30</v>
      </c>
      <c r="B231" s="107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496</v>
      </c>
      <c r="Z234" s="345"/>
      <c r="AA234" s="345"/>
      <c r="AB234" s="345"/>
      <c r="AC234" s="277" t="s">
        <v>479</v>
      </c>
      <c r="AD234" s="277"/>
      <c r="AE234" s="277"/>
      <c r="AF234" s="277"/>
      <c r="AG234" s="277"/>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76">
        <v>1</v>
      </c>
      <c r="B235" s="107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6">
        <v>2</v>
      </c>
      <c r="B236" s="107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6">
        <v>3</v>
      </c>
      <c r="B237" s="107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6">
        <v>4</v>
      </c>
      <c r="B238" s="107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6">
        <v>5</v>
      </c>
      <c r="B239" s="107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6">
        <v>6</v>
      </c>
      <c r="B240" s="107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6">
        <v>7</v>
      </c>
      <c r="B241" s="107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6">
        <v>8</v>
      </c>
      <c r="B242" s="107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6">
        <v>9</v>
      </c>
      <c r="B243" s="107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6">
        <v>10</v>
      </c>
      <c r="B244" s="107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6">
        <v>11</v>
      </c>
      <c r="B245" s="107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6">
        <v>12</v>
      </c>
      <c r="B246" s="107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6">
        <v>13</v>
      </c>
      <c r="B247" s="107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6">
        <v>14</v>
      </c>
      <c r="B248" s="107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6">
        <v>15</v>
      </c>
      <c r="B249" s="107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6">
        <v>16</v>
      </c>
      <c r="B250" s="107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6">
        <v>17</v>
      </c>
      <c r="B251" s="107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6">
        <v>18</v>
      </c>
      <c r="B252" s="107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6">
        <v>19</v>
      </c>
      <c r="B253" s="107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6">
        <v>20</v>
      </c>
      <c r="B254" s="107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6">
        <v>21</v>
      </c>
      <c r="B255" s="107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6">
        <v>22</v>
      </c>
      <c r="B256" s="107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6">
        <v>23</v>
      </c>
      <c r="B257" s="107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6">
        <v>24</v>
      </c>
      <c r="B258" s="107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6">
        <v>25</v>
      </c>
      <c r="B259" s="107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6">
        <v>26</v>
      </c>
      <c r="B260" s="107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6">
        <v>27</v>
      </c>
      <c r="B261" s="107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6">
        <v>28</v>
      </c>
      <c r="B262" s="107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6">
        <v>29</v>
      </c>
      <c r="B263" s="107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6">
        <v>30</v>
      </c>
      <c r="B264" s="107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496</v>
      </c>
      <c r="Z267" s="345"/>
      <c r="AA267" s="345"/>
      <c r="AB267" s="345"/>
      <c r="AC267" s="277" t="s">
        <v>479</v>
      </c>
      <c r="AD267" s="277"/>
      <c r="AE267" s="277"/>
      <c r="AF267" s="277"/>
      <c r="AG267" s="277"/>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76">
        <v>1</v>
      </c>
      <c r="B268" s="107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6">
        <v>2</v>
      </c>
      <c r="B269" s="107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6">
        <v>3</v>
      </c>
      <c r="B270" s="107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6">
        <v>4</v>
      </c>
      <c r="B271" s="107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6">
        <v>5</v>
      </c>
      <c r="B272" s="107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6">
        <v>6</v>
      </c>
      <c r="B273" s="107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6">
        <v>7</v>
      </c>
      <c r="B274" s="107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6">
        <v>8</v>
      </c>
      <c r="B275" s="107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6">
        <v>9</v>
      </c>
      <c r="B276" s="107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6">
        <v>10</v>
      </c>
      <c r="B277" s="107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6">
        <v>11</v>
      </c>
      <c r="B278" s="107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6">
        <v>12</v>
      </c>
      <c r="B279" s="107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6">
        <v>13</v>
      </c>
      <c r="B280" s="107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6">
        <v>14</v>
      </c>
      <c r="B281" s="107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6">
        <v>15</v>
      </c>
      <c r="B282" s="107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6">
        <v>16</v>
      </c>
      <c r="B283" s="107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6">
        <v>17</v>
      </c>
      <c r="B284" s="107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6">
        <v>18</v>
      </c>
      <c r="B285" s="107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6">
        <v>19</v>
      </c>
      <c r="B286" s="107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6">
        <v>20</v>
      </c>
      <c r="B287" s="107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6">
        <v>21</v>
      </c>
      <c r="B288" s="107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6">
        <v>22</v>
      </c>
      <c r="B289" s="107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6">
        <v>23</v>
      </c>
      <c r="B290" s="107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6">
        <v>24</v>
      </c>
      <c r="B291" s="107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6">
        <v>25</v>
      </c>
      <c r="B292" s="107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6">
        <v>26</v>
      </c>
      <c r="B293" s="107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6">
        <v>27</v>
      </c>
      <c r="B294" s="107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6">
        <v>28</v>
      </c>
      <c r="B295" s="107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6">
        <v>29</v>
      </c>
      <c r="B296" s="107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6">
        <v>30</v>
      </c>
      <c r="B297" s="107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496</v>
      </c>
      <c r="Z300" s="345"/>
      <c r="AA300" s="345"/>
      <c r="AB300" s="345"/>
      <c r="AC300" s="277" t="s">
        <v>479</v>
      </c>
      <c r="AD300" s="277"/>
      <c r="AE300" s="277"/>
      <c r="AF300" s="277"/>
      <c r="AG300" s="277"/>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76">
        <v>1</v>
      </c>
      <c r="B301" s="107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6">
        <v>2</v>
      </c>
      <c r="B302" s="107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6">
        <v>3</v>
      </c>
      <c r="B303" s="107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6">
        <v>4</v>
      </c>
      <c r="B304" s="107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6">
        <v>5</v>
      </c>
      <c r="B305" s="107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6">
        <v>6</v>
      </c>
      <c r="B306" s="107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6">
        <v>7</v>
      </c>
      <c r="B307" s="107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6">
        <v>8</v>
      </c>
      <c r="B308" s="107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6">
        <v>9</v>
      </c>
      <c r="B309" s="107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6">
        <v>10</v>
      </c>
      <c r="B310" s="107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6">
        <v>11</v>
      </c>
      <c r="B311" s="107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6">
        <v>12</v>
      </c>
      <c r="B312" s="107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6">
        <v>13</v>
      </c>
      <c r="B313" s="107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6">
        <v>14</v>
      </c>
      <c r="B314" s="107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6">
        <v>15</v>
      </c>
      <c r="B315" s="107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6">
        <v>16</v>
      </c>
      <c r="B316" s="107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6">
        <v>17</v>
      </c>
      <c r="B317" s="107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6">
        <v>18</v>
      </c>
      <c r="B318" s="107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6">
        <v>19</v>
      </c>
      <c r="B319" s="107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6">
        <v>20</v>
      </c>
      <c r="B320" s="107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6">
        <v>21</v>
      </c>
      <c r="B321" s="107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6">
        <v>22</v>
      </c>
      <c r="B322" s="107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6">
        <v>23</v>
      </c>
      <c r="B323" s="107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6">
        <v>24</v>
      </c>
      <c r="B324" s="107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6">
        <v>25</v>
      </c>
      <c r="B325" s="107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6">
        <v>26</v>
      </c>
      <c r="B326" s="107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6">
        <v>27</v>
      </c>
      <c r="B327" s="107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6">
        <v>28</v>
      </c>
      <c r="B328" s="107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6">
        <v>29</v>
      </c>
      <c r="B329" s="107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6">
        <v>30</v>
      </c>
      <c r="B330" s="107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496</v>
      </c>
      <c r="Z333" s="345"/>
      <c r="AA333" s="345"/>
      <c r="AB333" s="345"/>
      <c r="AC333" s="277" t="s">
        <v>479</v>
      </c>
      <c r="AD333" s="277"/>
      <c r="AE333" s="277"/>
      <c r="AF333" s="277"/>
      <c r="AG333" s="277"/>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76">
        <v>1</v>
      </c>
      <c r="B334" s="107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6">
        <v>2</v>
      </c>
      <c r="B335" s="107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6">
        <v>3</v>
      </c>
      <c r="B336" s="107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6">
        <v>4</v>
      </c>
      <c r="B337" s="107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6">
        <v>5</v>
      </c>
      <c r="B338" s="107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6">
        <v>6</v>
      </c>
      <c r="B339" s="107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6">
        <v>7</v>
      </c>
      <c r="B340" s="107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6">
        <v>8</v>
      </c>
      <c r="B341" s="107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6">
        <v>9</v>
      </c>
      <c r="B342" s="107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6">
        <v>10</v>
      </c>
      <c r="B343" s="107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6">
        <v>11</v>
      </c>
      <c r="B344" s="107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6">
        <v>12</v>
      </c>
      <c r="B345" s="107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6">
        <v>13</v>
      </c>
      <c r="B346" s="107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6">
        <v>14</v>
      </c>
      <c r="B347" s="107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6">
        <v>15</v>
      </c>
      <c r="B348" s="107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6">
        <v>16</v>
      </c>
      <c r="B349" s="107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6">
        <v>17</v>
      </c>
      <c r="B350" s="107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6">
        <v>18</v>
      </c>
      <c r="B351" s="107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6">
        <v>19</v>
      </c>
      <c r="B352" s="107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6">
        <v>20</v>
      </c>
      <c r="B353" s="107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6">
        <v>21</v>
      </c>
      <c r="B354" s="107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6">
        <v>22</v>
      </c>
      <c r="B355" s="107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6">
        <v>23</v>
      </c>
      <c r="B356" s="107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6">
        <v>24</v>
      </c>
      <c r="B357" s="107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6">
        <v>25</v>
      </c>
      <c r="B358" s="107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6">
        <v>26</v>
      </c>
      <c r="B359" s="107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6">
        <v>27</v>
      </c>
      <c r="B360" s="107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6">
        <v>28</v>
      </c>
      <c r="B361" s="107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6">
        <v>29</v>
      </c>
      <c r="B362" s="107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6">
        <v>30</v>
      </c>
      <c r="B363" s="107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496</v>
      </c>
      <c r="Z366" s="345"/>
      <c r="AA366" s="345"/>
      <c r="AB366" s="345"/>
      <c r="AC366" s="277" t="s">
        <v>479</v>
      </c>
      <c r="AD366" s="277"/>
      <c r="AE366" s="277"/>
      <c r="AF366" s="277"/>
      <c r="AG366" s="277"/>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76">
        <v>1</v>
      </c>
      <c r="B367" s="107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6">
        <v>2</v>
      </c>
      <c r="B368" s="107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6">
        <v>3</v>
      </c>
      <c r="B369" s="107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6">
        <v>4</v>
      </c>
      <c r="B370" s="107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6">
        <v>5</v>
      </c>
      <c r="B371" s="107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6">
        <v>6</v>
      </c>
      <c r="B372" s="107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6">
        <v>7</v>
      </c>
      <c r="B373" s="107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6">
        <v>8</v>
      </c>
      <c r="B374" s="107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6">
        <v>9</v>
      </c>
      <c r="B375" s="107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6">
        <v>10</v>
      </c>
      <c r="B376" s="107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6">
        <v>11</v>
      </c>
      <c r="B377" s="107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6">
        <v>12</v>
      </c>
      <c r="B378" s="107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6">
        <v>13</v>
      </c>
      <c r="B379" s="107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6">
        <v>14</v>
      </c>
      <c r="B380" s="107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6">
        <v>15</v>
      </c>
      <c r="B381" s="107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6">
        <v>16</v>
      </c>
      <c r="B382" s="107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6">
        <v>17</v>
      </c>
      <c r="B383" s="107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6">
        <v>18</v>
      </c>
      <c r="B384" s="107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6">
        <v>19</v>
      </c>
      <c r="B385" s="107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6">
        <v>20</v>
      </c>
      <c r="B386" s="107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6">
        <v>21</v>
      </c>
      <c r="B387" s="107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6">
        <v>22</v>
      </c>
      <c r="B388" s="107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6">
        <v>23</v>
      </c>
      <c r="B389" s="107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6">
        <v>24</v>
      </c>
      <c r="B390" s="107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6">
        <v>25</v>
      </c>
      <c r="B391" s="107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6">
        <v>26</v>
      </c>
      <c r="B392" s="107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6">
        <v>27</v>
      </c>
      <c r="B393" s="107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6">
        <v>28</v>
      </c>
      <c r="B394" s="107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6">
        <v>29</v>
      </c>
      <c r="B395" s="107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6">
        <v>30</v>
      </c>
      <c r="B396" s="107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496</v>
      </c>
      <c r="Z399" s="345"/>
      <c r="AA399" s="345"/>
      <c r="AB399" s="345"/>
      <c r="AC399" s="277" t="s">
        <v>479</v>
      </c>
      <c r="AD399" s="277"/>
      <c r="AE399" s="277"/>
      <c r="AF399" s="277"/>
      <c r="AG399" s="277"/>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76">
        <v>1</v>
      </c>
      <c r="B400" s="107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6">
        <v>2</v>
      </c>
      <c r="B401" s="107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6">
        <v>3</v>
      </c>
      <c r="B402" s="107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6">
        <v>4</v>
      </c>
      <c r="B403" s="107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6">
        <v>5</v>
      </c>
      <c r="B404" s="107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6">
        <v>6</v>
      </c>
      <c r="B405" s="107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6">
        <v>7</v>
      </c>
      <c r="B406" s="107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6">
        <v>8</v>
      </c>
      <c r="B407" s="107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6">
        <v>9</v>
      </c>
      <c r="B408" s="107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6">
        <v>10</v>
      </c>
      <c r="B409" s="107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6">
        <v>11</v>
      </c>
      <c r="B410" s="107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6">
        <v>12</v>
      </c>
      <c r="B411" s="107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6">
        <v>13</v>
      </c>
      <c r="B412" s="107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6">
        <v>14</v>
      </c>
      <c r="B413" s="107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6">
        <v>15</v>
      </c>
      <c r="B414" s="107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6">
        <v>16</v>
      </c>
      <c r="B415" s="107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6">
        <v>17</v>
      </c>
      <c r="B416" s="107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6">
        <v>18</v>
      </c>
      <c r="B417" s="107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6">
        <v>19</v>
      </c>
      <c r="B418" s="107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6">
        <v>20</v>
      </c>
      <c r="B419" s="107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6">
        <v>21</v>
      </c>
      <c r="B420" s="107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6">
        <v>22</v>
      </c>
      <c r="B421" s="107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6">
        <v>23</v>
      </c>
      <c r="B422" s="107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6">
        <v>24</v>
      </c>
      <c r="B423" s="107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6">
        <v>25</v>
      </c>
      <c r="B424" s="107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6">
        <v>26</v>
      </c>
      <c r="B425" s="107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6">
        <v>27</v>
      </c>
      <c r="B426" s="107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6">
        <v>28</v>
      </c>
      <c r="B427" s="107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6">
        <v>29</v>
      </c>
      <c r="B428" s="107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6">
        <v>30</v>
      </c>
      <c r="B429" s="107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496</v>
      </c>
      <c r="Z432" s="345"/>
      <c r="AA432" s="345"/>
      <c r="AB432" s="345"/>
      <c r="AC432" s="277" t="s">
        <v>479</v>
      </c>
      <c r="AD432" s="277"/>
      <c r="AE432" s="277"/>
      <c r="AF432" s="277"/>
      <c r="AG432" s="277"/>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76">
        <v>1</v>
      </c>
      <c r="B433" s="107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6">
        <v>2</v>
      </c>
      <c r="B434" s="107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6">
        <v>3</v>
      </c>
      <c r="B435" s="107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6">
        <v>4</v>
      </c>
      <c r="B436" s="107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6">
        <v>5</v>
      </c>
      <c r="B437" s="107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6">
        <v>6</v>
      </c>
      <c r="B438" s="107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6">
        <v>7</v>
      </c>
      <c r="B439" s="107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6">
        <v>8</v>
      </c>
      <c r="B440" s="107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6">
        <v>9</v>
      </c>
      <c r="B441" s="107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6">
        <v>10</v>
      </c>
      <c r="B442" s="107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6">
        <v>11</v>
      </c>
      <c r="B443" s="107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6">
        <v>12</v>
      </c>
      <c r="B444" s="107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6">
        <v>13</v>
      </c>
      <c r="B445" s="107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6">
        <v>14</v>
      </c>
      <c r="B446" s="107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6">
        <v>15</v>
      </c>
      <c r="B447" s="107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6">
        <v>16</v>
      </c>
      <c r="B448" s="107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6">
        <v>17</v>
      </c>
      <c r="B449" s="107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6">
        <v>18</v>
      </c>
      <c r="B450" s="107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6">
        <v>19</v>
      </c>
      <c r="B451" s="107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6">
        <v>20</v>
      </c>
      <c r="B452" s="107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6">
        <v>21</v>
      </c>
      <c r="B453" s="107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6">
        <v>22</v>
      </c>
      <c r="B454" s="107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6">
        <v>23</v>
      </c>
      <c r="B455" s="107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6">
        <v>24</v>
      </c>
      <c r="B456" s="107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6">
        <v>25</v>
      </c>
      <c r="B457" s="107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6">
        <v>26</v>
      </c>
      <c r="B458" s="107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6">
        <v>27</v>
      </c>
      <c r="B459" s="107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6">
        <v>28</v>
      </c>
      <c r="B460" s="107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6">
        <v>29</v>
      </c>
      <c r="B461" s="107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6">
        <v>30</v>
      </c>
      <c r="B462" s="107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496</v>
      </c>
      <c r="Z465" s="345"/>
      <c r="AA465" s="345"/>
      <c r="AB465" s="345"/>
      <c r="AC465" s="277" t="s">
        <v>479</v>
      </c>
      <c r="AD465" s="277"/>
      <c r="AE465" s="277"/>
      <c r="AF465" s="277"/>
      <c r="AG465" s="277"/>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76">
        <v>1</v>
      </c>
      <c r="B466" s="107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6">
        <v>2</v>
      </c>
      <c r="B467" s="107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6">
        <v>3</v>
      </c>
      <c r="B468" s="107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6">
        <v>4</v>
      </c>
      <c r="B469" s="107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6">
        <v>5</v>
      </c>
      <c r="B470" s="107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6">
        <v>6</v>
      </c>
      <c r="B471" s="107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6">
        <v>7</v>
      </c>
      <c r="B472" s="107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6">
        <v>8</v>
      </c>
      <c r="B473" s="107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6">
        <v>9</v>
      </c>
      <c r="B474" s="107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6">
        <v>10</v>
      </c>
      <c r="B475" s="107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6">
        <v>11</v>
      </c>
      <c r="B476" s="107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6">
        <v>12</v>
      </c>
      <c r="B477" s="107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6">
        <v>13</v>
      </c>
      <c r="B478" s="107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6">
        <v>14</v>
      </c>
      <c r="B479" s="107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6">
        <v>15</v>
      </c>
      <c r="B480" s="107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6">
        <v>16</v>
      </c>
      <c r="B481" s="107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6">
        <v>17</v>
      </c>
      <c r="B482" s="107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6">
        <v>18</v>
      </c>
      <c r="B483" s="107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6">
        <v>19</v>
      </c>
      <c r="B484" s="107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6">
        <v>20</v>
      </c>
      <c r="B485" s="107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6">
        <v>21</v>
      </c>
      <c r="B486" s="107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6">
        <v>22</v>
      </c>
      <c r="B487" s="107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6">
        <v>23</v>
      </c>
      <c r="B488" s="107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6">
        <v>24</v>
      </c>
      <c r="B489" s="107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6">
        <v>25</v>
      </c>
      <c r="B490" s="107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6">
        <v>26</v>
      </c>
      <c r="B491" s="107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6">
        <v>27</v>
      </c>
      <c r="B492" s="107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6">
        <v>28</v>
      </c>
      <c r="B493" s="107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6">
        <v>29</v>
      </c>
      <c r="B494" s="107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6">
        <v>30</v>
      </c>
      <c r="B495" s="107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496</v>
      </c>
      <c r="Z498" s="345"/>
      <c r="AA498" s="345"/>
      <c r="AB498" s="345"/>
      <c r="AC498" s="277" t="s">
        <v>479</v>
      </c>
      <c r="AD498" s="277"/>
      <c r="AE498" s="277"/>
      <c r="AF498" s="277"/>
      <c r="AG498" s="277"/>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76">
        <v>1</v>
      </c>
      <c r="B499" s="107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6">
        <v>2</v>
      </c>
      <c r="B500" s="107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6">
        <v>3</v>
      </c>
      <c r="B501" s="107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6">
        <v>4</v>
      </c>
      <c r="B502" s="107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6">
        <v>5</v>
      </c>
      <c r="B503" s="107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6">
        <v>6</v>
      </c>
      <c r="B504" s="107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6">
        <v>7</v>
      </c>
      <c r="B505" s="107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6">
        <v>8</v>
      </c>
      <c r="B506" s="107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6">
        <v>9</v>
      </c>
      <c r="B507" s="107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6">
        <v>10</v>
      </c>
      <c r="B508" s="107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6">
        <v>11</v>
      </c>
      <c r="B509" s="107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6">
        <v>12</v>
      </c>
      <c r="B510" s="107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6">
        <v>13</v>
      </c>
      <c r="B511" s="107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6">
        <v>14</v>
      </c>
      <c r="B512" s="107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6">
        <v>15</v>
      </c>
      <c r="B513" s="107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6">
        <v>16</v>
      </c>
      <c r="B514" s="107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6">
        <v>17</v>
      </c>
      <c r="B515" s="107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6">
        <v>18</v>
      </c>
      <c r="B516" s="107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6">
        <v>19</v>
      </c>
      <c r="B517" s="107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6">
        <v>20</v>
      </c>
      <c r="B518" s="107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6">
        <v>21</v>
      </c>
      <c r="B519" s="107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6">
        <v>22</v>
      </c>
      <c r="B520" s="107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6">
        <v>23</v>
      </c>
      <c r="B521" s="107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6">
        <v>24</v>
      </c>
      <c r="B522" s="107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6">
        <v>25</v>
      </c>
      <c r="B523" s="107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6">
        <v>26</v>
      </c>
      <c r="B524" s="107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6">
        <v>27</v>
      </c>
      <c r="B525" s="107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6">
        <v>28</v>
      </c>
      <c r="B526" s="107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6">
        <v>29</v>
      </c>
      <c r="B527" s="107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6">
        <v>30</v>
      </c>
      <c r="B528" s="107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496</v>
      </c>
      <c r="Z531" s="345"/>
      <c r="AA531" s="345"/>
      <c r="AB531" s="345"/>
      <c r="AC531" s="277" t="s">
        <v>479</v>
      </c>
      <c r="AD531" s="277"/>
      <c r="AE531" s="277"/>
      <c r="AF531" s="277"/>
      <c r="AG531" s="277"/>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76">
        <v>1</v>
      </c>
      <c r="B532" s="107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6">
        <v>2</v>
      </c>
      <c r="B533" s="107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6">
        <v>3</v>
      </c>
      <c r="B534" s="107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6">
        <v>4</v>
      </c>
      <c r="B535" s="107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6">
        <v>5</v>
      </c>
      <c r="B536" s="107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6">
        <v>6</v>
      </c>
      <c r="B537" s="107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6">
        <v>7</v>
      </c>
      <c r="B538" s="107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6">
        <v>8</v>
      </c>
      <c r="B539" s="107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6">
        <v>9</v>
      </c>
      <c r="B540" s="107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6">
        <v>10</v>
      </c>
      <c r="B541" s="107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6">
        <v>11</v>
      </c>
      <c r="B542" s="107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6">
        <v>12</v>
      </c>
      <c r="B543" s="107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6">
        <v>13</v>
      </c>
      <c r="B544" s="107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6">
        <v>14</v>
      </c>
      <c r="B545" s="107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6">
        <v>15</v>
      </c>
      <c r="B546" s="107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6">
        <v>16</v>
      </c>
      <c r="B547" s="107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6">
        <v>17</v>
      </c>
      <c r="B548" s="107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6">
        <v>18</v>
      </c>
      <c r="B549" s="107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6">
        <v>19</v>
      </c>
      <c r="B550" s="107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6">
        <v>20</v>
      </c>
      <c r="B551" s="107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6">
        <v>21</v>
      </c>
      <c r="B552" s="107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6">
        <v>22</v>
      </c>
      <c r="B553" s="107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6">
        <v>23</v>
      </c>
      <c r="B554" s="107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6">
        <v>24</v>
      </c>
      <c r="B555" s="107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6">
        <v>25</v>
      </c>
      <c r="B556" s="107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6">
        <v>26</v>
      </c>
      <c r="B557" s="107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6">
        <v>27</v>
      </c>
      <c r="B558" s="107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6">
        <v>28</v>
      </c>
      <c r="B559" s="107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6">
        <v>29</v>
      </c>
      <c r="B560" s="107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6">
        <v>30</v>
      </c>
      <c r="B561" s="107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496</v>
      </c>
      <c r="Z564" s="345"/>
      <c r="AA564" s="345"/>
      <c r="AB564" s="345"/>
      <c r="AC564" s="277" t="s">
        <v>479</v>
      </c>
      <c r="AD564" s="277"/>
      <c r="AE564" s="277"/>
      <c r="AF564" s="277"/>
      <c r="AG564" s="277"/>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76">
        <v>1</v>
      </c>
      <c r="B565" s="107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6">
        <v>2</v>
      </c>
      <c r="B566" s="107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6">
        <v>3</v>
      </c>
      <c r="B567" s="107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6">
        <v>4</v>
      </c>
      <c r="B568" s="107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6">
        <v>5</v>
      </c>
      <c r="B569" s="107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6">
        <v>6</v>
      </c>
      <c r="B570" s="107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6">
        <v>7</v>
      </c>
      <c r="B571" s="107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6">
        <v>8</v>
      </c>
      <c r="B572" s="107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6">
        <v>9</v>
      </c>
      <c r="B573" s="107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6">
        <v>10</v>
      </c>
      <c r="B574" s="107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6">
        <v>11</v>
      </c>
      <c r="B575" s="107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6">
        <v>12</v>
      </c>
      <c r="B576" s="107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6">
        <v>13</v>
      </c>
      <c r="B577" s="107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6">
        <v>14</v>
      </c>
      <c r="B578" s="107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6">
        <v>15</v>
      </c>
      <c r="B579" s="107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6">
        <v>16</v>
      </c>
      <c r="B580" s="107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6">
        <v>17</v>
      </c>
      <c r="B581" s="107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6">
        <v>18</v>
      </c>
      <c r="B582" s="107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6">
        <v>19</v>
      </c>
      <c r="B583" s="107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6">
        <v>20</v>
      </c>
      <c r="B584" s="107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6">
        <v>21</v>
      </c>
      <c r="B585" s="107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6">
        <v>22</v>
      </c>
      <c r="B586" s="107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6">
        <v>23</v>
      </c>
      <c r="B587" s="107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6">
        <v>24</v>
      </c>
      <c r="B588" s="107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6">
        <v>25</v>
      </c>
      <c r="B589" s="107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6">
        <v>26</v>
      </c>
      <c r="B590" s="107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6">
        <v>27</v>
      </c>
      <c r="B591" s="107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6">
        <v>28</v>
      </c>
      <c r="B592" s="107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6">
        <v>29</v>
      </c>
      <c r="B593" s="107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6">
        <v>30</v>
      </c>
      <c r="B594" s="107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496</v>
      </c>
      <c r="Z597" s="345"/>
      <c r="AA597" s="345"/>
      <c r="AB597" s="345"/>
      <c r="AC597" s="277" t="s">
        <v>479</v>
      </c>
      <c r="AD597" s="277"/>
      <c r="AE597" s="277"/>
      <c r="AF597" s="277"/>
      <c r="AG597" s="277"/>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76">
        <v>1</v>
      </c>
      <c r="B598" s="107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6">
        <v>2</v>
      </c>
      <c r="B599" s="107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6">
        <v>3</v>
      </c>
      <c r="B600" s="107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6">
        <v>4</v>
      </c>
      <c r="B601" s="107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6">
        <v>5</v>
      </c>
      <c r="B602" s="107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6">
        <v>6</v>
      </c>
      <c r="B603" s="107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6">
        <v>7</v>
      </c>
      <c r="B604" s="107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6">
        <v>8</v>
      </c>
      <c r="B605" s="107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6">
        <v>9</v>
      </c>
      <c r="B606" s="107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6">
        <v>10</v>
      </c>
      <c r="B607" s="107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6">
        <v>11</v>
      </c>
      <c r="B608" s="107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6">
        <v>12</v>
      </c>
      <c r="B609" s="107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6">
        <v>13</v>
      </c>
      <c r="B610" s="107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6">
        <v>14</v>
      </c>
      <c r="B611" s="107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6">
        <v>15</v>
      </c>
      <c r="B612" s="107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6">
        <v>16</v>
      </c>
      <c r="B613" s="107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6">
        <v>17</v>
      </c>
      <c r="B614" s="107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6">
        <v>18</v>
      </c>
      <c r="B615" s="107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6">
        <v>19</v>
      </c>
      <c r="B616" s="107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6">
        <v>20</v>
      </c>
      <c r="B617" s="107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6">
        <v>21</v>
      </c>
      <c r="B618" s="107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6">
        <v>22</v>
      </c>
      <c r="B619" s="107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6">
        <v>23</v>
      </c>
      <c r="B620" s="107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6">
        <v>24</v>
      </c>
      <c r="B621" s="107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6">
        <v>25</v>
      </c>
      <c r="B622" s="107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6">
        <v>26</v>
      </c>
      <c r="B623" s="107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6">
        <v>27</v>
      </c>
      <c r="B624" s="107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6">
        <v>28</v>
      </c>
      <c r="B625" s="107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6">
        <v>29</v>
      </c>
      <c r="B626" s="107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6">
        <v>30</v>
      </c>
      <c r="B627" s="107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496</v>
      </c>
      <c r="Z630" s="345"/>
      <c r="AA630" s="345"/>
      <c r="AB630" s="345"/>
      <c r="AC630" s="277" t="s">
        <v>479</v>
      </c>
      <c r="AD630" s="277"/>
      <c r="AE630" s="277"/>
      <c r="AF630" s="277"/>
      <c r="AG630" s="277"/>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76">
        <v>1</v>
      </c>
      <c r="B631" s="107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6">
        <v>2</v>
      </c>
      <c r="B632" s="107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6">
        <v>3</v>
      </c>
      <c r="B633" s="107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6">
        <v>4</v>
      </c>
      <c r="B634" s="107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6">
        <v>5</v>
      </c>
      <c r="B635" s="107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6">
        <v>6</v>
      </c>
      <c r="B636" s="107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6">
        <v>7</v>
      </c>
      <c r="B637" s="107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6">
        <v>8</v>
      </c>
      <c r="B638" s="107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6">
        <v>9</v>
      </c>
      <c r="B639" s="107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6">
        <v>10</v>
      </c>
      <c r="B640" s="107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6">
        <v>11</v>
      </c>
      <c r="B641" s="107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6">
        <v>12</v>
      </c>
      <c r="B642" s="107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6">
        <v>13</v>
      </c>
      <c r="B643" s="107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6">
        <v>14</v>
      </c>
      <c r="B644" s="107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6">
        <v>15</v>
      </c>
      <c r="B645" s="107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6">
        <v>16</v>
      </c>
      <c r="B646" s="107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6">
        <v>17</v>
      </c>
      <c r="B647" s="107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6">
        <v>18</v>
      </c>
      <c r="B648" s="107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6">
        <v>19</v>
      </c>
      <c r="B649" s="107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6">
        <v>20</v>
      </c>
      <c r="B650" s="107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6">
        <v>21</v>
      </c>
      <c r="B651" s="107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6">
        <v>22</v>
      </c>
      <c r="B652" s="107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6">
        <v>23</v>
      </c>
      <c r="B653" s="107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6">
        <v>24</v>
      </c>
      <c r="B654" s="107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6">
        <v>25</v>
      </c>
      <c r="B655" s="107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6">
        <v>26</v>
      </c>
      <c r="B656" s="107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6">
        <v>27</v>
      </c>
      <c r="B657" s="107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6">
        <v>28</v>
      </c>
      <c r="B658" s="107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6">
        <v>29</v>
      </c>
      <c r="B659" s="107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6">
        <v>30</v>
      </c>
      <c r="B660" s="107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496</v>
      </c>
      <c r="Z663" s="345"/>
      <c r="AA663" s="345"/>
      <c r="AB663" s="345"/>
      <c r="AC663" s="277" t="s">
        <v>479</v>
      </c>
      <c r="AD663" s="277"/>
      <c r="AE663" s="277"/>
      <c r="AF663" s="277"/>
      <c r="AG663" s="277"/>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76">
        <v>1</v>
      </c>
      <c r="B664" s="107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6">
        <v>2</v>
      </c>
      <c r="B665" s="107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6">
        <v>3</v>
      </c>
      <c r="B666" s="107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6">
        <v>4</v>
      </c>
      <c r="B667" s="107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6">
        <v>5</v>
      </c>
      <c r="B668" s="107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6">
        <v>6</v>
      </c>
      <c r="B669" s="107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6">
        <v>7</v>
      </c>
      <c r="B670" s="107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6">
        <v>8</v>
      </c>
      <c r="B671" s="107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6">
        <v>9</v>
      </c>
      <c r="B672" s="107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6">
        <v>10</v>
      </c>
      <c r="B673" s="107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6">
        <v>11</v>
      </c>
      <c r="B674" s="107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6">
        <v>12</v>
      </c>
      <c r="B675" s="107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6">
        <v>13</v>
      </c>
      <c r="B676" s="107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6">
        <v>14</v>
      </c>
      <c r="B677" s="107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6">
        <v>15</v>
      </c>
      <c r="B678" s="107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6">
        <v>16</v>
      </c>
      <c r="B679" s="107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6">
        <v>17</v>
      </c>
      <c r="B680" s="107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6">
        <v>18</v>
      </c>
      <c r="B681" s="107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6">
        <v>19</v>
      </c>
      <c r="B682" s="107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6">
        <v>20</v>
      </c>
      <c r="B683" s="107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6">
        <v>21</v>
      </c>
      <c r="B684" s="107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6">
        <v>22</v>
      </c>
      <c r="B685" s="107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6">
        <v>23</v>
      </c>
      <c r="B686" s="107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6">
        <v>24</v>
      </c>
      <c r="B687" s="107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6">
        <v>25</v>
      </c>
      <c r="B688" s="107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6">
        <v>26</v>
      </c>
      <c r="B689" s="107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6">
        <v>27</v>
      </c>
      <c r="B690" s="107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6">
        <v>28</v>
      </c>
      <c r="B691" s="107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6">
        <v>29</v>
      </c>
      <c r="B692" s="107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6">
        <v>30</v>
      </c>
      <c r="B693" s="107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496</v>
      </c>
      <c r="Z696" s="345"/>
      <c r="AA696" s="345"/>
      <c r="AB696" s="345"/>
      <c r="AC696" s="277" t="s">
        <v>479</v>
      </c>
      <c r="AD696" s="277"/>
      <c r="AE696" s="277"/>
      <c r="AF696" s="277"/>
      <c r="AG696" s="277"/>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76">
        <v>1</v>
      </c>
      <c r="B697" s="107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6">
        <v>2</v>
      </c>
      <c r="B698" s="107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6">
        <v>3</v>
      </c>
      <c r="B699" s="107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6">
        <v>4</v>
      </c>
      <c r="B700" s="107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6">
        <v>5</v>
      </c>
      <c r="B701" s="107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6">
        <v>6</v>
      </c>
      <c r="B702" s="107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6">
        <v>7</v>
      </c>
      <c r="B703" s="107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6">
        <v>8</v>
      </c>
      <c r="B704" s="107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6">
        <v>9</v>
      </c>
      <c r="B705" s="107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6">
        <v>10</v>
      </c>
      <c r="B706" s="107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6">
        <v>11</v>
      </c>
      <c r="B707" s="107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6">
        <v>12</v>
      </c>
      <c r="B708" s="107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6">
        <v>13</v>
      </c>
      <c r="B709" s="107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6">
        <v>14</v>
      </c>
      <c r="B710" s="107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6">
        <v>15</v>
      </c>
      <c r="B711" s="107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6">
        <v>16</v>
      </c>
      <c r="B712" s="107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6">
        <v>17</v>
      </c>
      <c r="B713" s="107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6">
        <v>18</v>
      </c>
      <c r="B714" s="107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6">
        <v>19</v>
      </c>
      <c r="B715" s="107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6">
        <v>20</v>
      </c>
      <c r="B716" s="107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6">
        <v>21</v>
      </c>
      <c r="B717" s="107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6">
        <v>22</v>
      </c>
      <c r="B718" s="107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6">
        <v>23</v>
      </c>
      <c r="B719" s="107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6">
        <v>24</v>
      </c>
      <c r="B720" s="107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6">
        <v>25</v>
      </c>
      <c r="B721" s="107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6">
        <v>26</v>
      </c>
      <c r="B722" s="107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6">
        <v>27</v>
      </c>
      <c r="B723" s="107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6">
        <v>28</v>
      </c>
      <c r="B724" s="107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6">
        <v>29</v>
      </c>
      <c r="B725" s="107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6">
        <v>30</v>
      </c>
      <c r="B726" s="107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496</v>
      </c>
      <c r="Z729" s="345"/>
      <c r="AA729" s="345"/>
      <c r="AB729" s="345"/>
      <c r="AC729" s="277" t="s">
        <v>479</v>
      </c>
      <c r="AD729" s="277"/>
      <c r="AE729" s="277"/>
      <c r="AF729" s="277"/>
      <c r="AG729" s="277"/>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76">
        <v>1</v>
      </c>
      <c r="B730" s="107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6">
        <v>2</v>
      </c>
      <c r="B731" s="107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6">
        <v>3</v>
      </c>
      <c r="B732" s="107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6">
        <v>4</v>
      </c>
      <c r="B733" s="107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6">
        <v>5</v>
      </c>
      <c r="B734" s="107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6">
        <v>6</v>
      </c>
      <c r="B735" s="107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6">
        <v>7</v>
      </c>
      <c r="B736" s="107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6">
        <v>8</v>
      </c>
      <c r="B737" s="107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6">
        <v>9</v>
      </c>
      <c r="B738" s="107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6">
        <v>10</v>
      </c>
      <c r="B739" s="107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6">
        <v>11</v>
      </c>
      <c r="B740" s="107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6">
        <v>12</v>
      </c>
      <c r="B741" s="107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6">
        <v>13</v>
      </c>
      <c r="B742" s="107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6">
        <v>14</v>
      </c>
      <c r="B743" s="107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6">
        <v>15</v>
      </c>
      <c r="B744" s="107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6">
        <v>16</v>
      </c>
      <c r="B745" s="107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6">
        <v>17</v>
      </c>
      <c r="B746" s="107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6">
        <v>18</v>
      </c>
      <c r="B747" s="107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6">
        <v>19</v>
      </c>
      <c r="B748" s="107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6">
        <v>20</v>
      </c>
      <c r="B749" s="107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6">
        <v>21</v>
      </c>
      <c r="B750" s="107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6">
        <v>22</v>
      </c>
      <c r="B751" s="107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6">
        <v>23</v>
      </c>
      <c r="B752" s="107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6">
        <v>24</v>
      </c>
      <c r="B753" s="107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6">
        <v>25</v>
      </c>
      <c r="B754" s="107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6">
        <v>26</v>
      </c>
      <c r="B755" s="107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6">
        <v>27</v>
      </c>
      <c r="B756" s="107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6">
        <v>28</v>
      </c>
      <c r="B757" s="107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6">
        <v>29</v>
      </c>
      <c r="B758" s="107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6">
        <v>30</v>
      </c>
      <c r="B759" s="107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496</v>
      </c>
      <c r="Z762" s="345"/>
      <c r="AA762" s="345"/>
      <c r="AB762" s="345"/>
      <c r="AC762" s="277" t="s">
        <v>479</v>
      </c>
      <c r="AD762" s="277"/>
      <c r="AE762" s="277"/>
      <c r="AF762" s="277"/>
      <c r="AG762" s="277"/>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76">
        <v>1</v>
      </c>
      <c r="B763" s="107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6">
        <v>2</v>
      </c>
      <c r="B764" s="107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6">
        <v>3</v>
      </c>
      <c r="B765" s="107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6">
        <v>4</v>
      </c>
      <c r="B766" s="107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6">
        <v>5</v>
      </c>
      <c r="B767" s="107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6">
        <v>6</v>
      </c>
      <c r="B768" s="107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6">
        <v>7</v>
      </c>
      <c r="B769" s="107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6">
        <v>8</v>
      </c>
      <c r="B770" s="107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6">
        <v>9</v>
      </c>
      <c r="B771" s="107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6">
        <v>10</v>
      </c>
      <c r="B772" s="107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6">
        <v>11</v>
      </c>
      <c r="B773" s="107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6">
        <v>12</v>
      </c>
      <c r="B774" s="107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6">
        <v>13</v>
      </c>
      <c r="B775" s="107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6">
        <v>14</v>
      </c>
      <c r="B776" s="107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6">
        <v>15</v>
      </c>
      <c r="B777" s="107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6">
        <v>16</v>
      </c>
      <c r="B778" s="107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6">
        <v>17</v>
      </c>
      <c r="B779" s="107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6">
        <v>18</v>
      </c>
      <c r="B780" s="107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6">
        <v>19</v>
      </c>
      <c r="B781" s="107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6">
        <v>20</v>
      </c>
      <c r="B782" s="107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6">
        <v>21</v>
      </c>
      <c r="B783" s="107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6">
        <v>22</v>
      </c>
      <c r="B784" s="107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6">
        <v>23</v>
      </c>
      <c r="B785" s="107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6">
        <v>24</v>
      </c>
      <c r="B786" s="107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6">
        <v>25</v>
      </c>
      <c r="B787" s="107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6">
        <v>26</v>
      </c>
      <c r="B788" s="107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6">
        <v>27</v>
      </c>
      <c r="B789" s="107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6">
        <v>28</v>
      </c>
      <c r="B790" s="107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6">
        <v>29</v>
      </c>
      <c r="B791" s="107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6">
        <v>30</v>
      </c>
      <c r="B792" s="107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496</v>
      </c>
      <c r="Z795" s="345"/>
      <c r="AA795" s="345"/>
      <c r="AB795" s="345"/>
      <c r="AC795" s="277" t="s">
        <v>479</v>
      </c>
      <c r="AD795" s="277"/>
      <c r="AE795" s="277"/>
      <c r="AF795" s="277"/>
      <c r="AG795" s="277"/>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76">
        <v>1</v>
      </c>
      <c r="B796" s="107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6">
        <v>2</v>
      </c>
      <c r="B797" s="107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6">
        <v>3</v>
      </c>
      <c r="B798" s="107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6">
        <v>4</v>
      </c>
      <c r="B799" s="107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6">
        <v>5</v>
      </c>
      <c r="B800" s="107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6">
        <v>6</v>
      </c>
      <c r="B801" s="107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6">
        <v>7</v>
      </c>
      <c r="B802" s="107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6">
        <v>8</v>
      </c>
      <c r="B803" s="107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6">
        <v>9</v>
      </c>
      <c r="B804" s="107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6">
        <v>10</v>
      </c>
      <c r="B805" s="107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6">
        <v>11</v>
      </c>
      <c r="B806" s="107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6">
        <v>12</v>
      </c>
      <c r="B807" s="107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6">
        <v>13</v>
      </c>
      <c r="B808" s="107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6">
        <v>14</v>
      </c>
      <c r="B809" s="107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6">
        <v>15</v>
      </c>
      <c r="B810" s="107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6">
        <v>16</v>
      </c>
      <c r="B811" s="107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6">
        <v>17</v>
      </c>
      <c r="B812" s="107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6">
        <v>18</v>
      </c>
      <c r="B813" s="107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6">
        <v>19</v>
      </c>
      <c r="B814" s="107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6">
        <v>20</v>
      </c>
      <c r="B815" s="107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6">
        <v>21</v>
      </c>
      <c r="B816" s="107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6">
        <v>22</v>
      </c>
      <c r="B817" s="107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6">
        <v>23</v>
      </c>
      <c r="B818" s="107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6">
        <v>24</v>
      </c>
      <c r="B819" s="107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6">
        <v>25</v>
      </c>
      <c r="B820" s="107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6">
        <v>26</v>
      </c>
      <c r="B821" s="107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6">
        <v>27</v>
      </c>
      <c r="B822" s="107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6">
        <v>28</v>
      </c>
      <c r="B823" s="107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6">
        <v>29</v>
      </c>
      <c r="B824" s="107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6">
        <v>30</v>
      </c>
      <c r="B825" s="107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496</v>
      </c>
      <c r="Z828" s="345"/>
      <c r="AA828" s="345"/>
      <c r="AB828" s="345"/>
      <c r="AC828" s="277" t="s">
        <v>479</v>
      </c>
      <c r="AD828" s="277"/>
      <c r="AE828" s="277"/>
      <c r="AF828" s="277"/>
      <c r="AG828" s="277"/>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76">
        <v>1</v>
      </c>
      <c r="B829" s="107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6">
        <v>2</v>
      </c>
      <c r="B830" s="107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6">
        <v>3</v>
      </c>
      <c r="B831" s="107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6">
        <v>4</v>
      </c>
      <c r="B832" s="107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6">
        <v>5</v>
      </c>
      <c r="B833" s="107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6">
        <v>6</v>
      </c>
      <c r="B834" s="107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6">
        <v>7</v>
      </c>
      <c r="B835" s="107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6">
        <v>8</v>
      </c>
      <c r="B836" s="107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6">
        <v>9</v>
      </c>
      <c r="B837" s="107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6">
        <v>10</v>
      </c>
      <c r="B838" s="107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6">
        <v>11</v>
      </c>
      <c r="B839" s="107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6">
        <v>12</v>
      </c>
      <c r="B840" s="107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6">
        <v>13</v>
      </c>
      <c r="B841" s="107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6">
        <v>14</v>
      </c>
      <c r="B842" s="107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6">
        <v>15</v>
      </c>
      <c r="B843" s="107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6">
        <v>16</v>
      </c>
      <c r="B844" s="107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6">
        <v>17</v>
      </c>
      <c r="B845" s="107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6">
        <v>18</v>
      </c>
      <c r="B846" s="107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6">
        <v>19</v>
      </c>
      <c r="B847" s="107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6">
        <v>20</v>
      </c>
      <c r="B848" s="107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6">
        <v>21</v>
      </c>
      <c r="B849" s="107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6">
        <v>22</v>
      </c>
      <c r="B850" s="107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6">
        <v>23</v>
      </c>
      <c r="B851" s="107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6">
        <v>24</v>
      </c>
      <c r="B852" s="107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6">
        <v>25</v>
      </c>
      <c r="B853" s="107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6">
        <v>26</v>
      </c>
      <c r="B854" s="107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6">
        <v>27</v>
      </c>
      <c r="B855" s="107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6">
        <v>28</v>
      </c>
      <c r="B856" s="107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6">
        <v>29</v>
      </c>
      <c r="B857" s="107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6">
        <v>30</v>
      </c>
      <c r="B858" s="107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496</v>
      </c>
      <c r="Z861" s="345"/>
      <c r="AA861" s="345"/>
      <c r="AB861" s="345"/>
      <c r="AC861" s="277" t="s">
        <v>479</v>
      </c>
      <c r="AD861" s="277"/>
      <c r="AE861" s="277"/>
      <c r="AF861" s="277"/>
      <c r="AG861" s="277"/>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76">
        <v>1</v>
      </c>
      <c r="B862" s="107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6">
        <v>2</v>
      </c>
      <c r="B863" s="107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6">
        <v>3</v>
      </c>
      <c r="B864" s="107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6">
        <v>4</v>
      </c>
      <c r="B865" s="107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6">
        <v>5</v>
      </c>
      <c r="B866" s="107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6">
        <v>6</v>
      </c>
      <c r="B867" s="107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6">
        <v>7</v>
      </c>
      <c r="B868" s="107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6">
        <v>8</v>
      </c>
      <c r="B869" s="107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6">
        <v>9</v>
      </c>
      <c r="B870" s="107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6">
        <v>10</v>
      </c>
      <c r="B871" s="107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6">
        <v>11</v>
      </c>
      <c r="B872" s="107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6">
        <v>12</v>
      </c>
      <c r="B873" s="107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6">
        <v>13</v>
      </c>
      <c r="B874" s="107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6">
        <v>14</v>
      </c>
      <c r="B875" s="107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6">
        <v>15</v>
      </c>
      <c r="B876" s="107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6">
        <v>16</v>
      </c>
      <c r="B877" s="107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6">
        <v>17</v>
      </c>
      <c r="B878" s="107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6">
        <v>18</v>
      </c>
      <c r="B879" s="107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6">
        <v>19</v>
      </c>
      <c r="B880" s="107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6">
        <v>20</v>
      </c>
      <c r="B881" s="107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6">
        <v>21</v>
      </c>
      <c r="B882" s="107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6">
        <v>22</v>
      </c>
      <c r="B883" s="107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6">
        <v>23</v>
      </c>
      <c r="B884" s="107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6">
        <v>24</v>
      </c>
      <c r="B885" s="107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6">
        <v>25</v>
      </c>
      <c r="B886" s="107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6">
        <v>26</v>
      </c>
      <c r="B887" s="107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6">
        <v>27</v>
      </c>
      <c r="B888" s="107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6">
        <v>28</v>
      </c>
      <c r="B889" s="107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6">
        <v>29</v>
      </c>
      <c r="B890" s="107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6">
        <v>30</v>
      </c>
      <c r="B891" s="107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496</v>
      </c>
      <c r="Z894" s="345"/>
      <c r="AA894" s="345"/>
      <c r="AB894" s="345"/>
      <c r="AC894" s="277" t="s">
        <v>479</v>
      </c>
      <c r="AD894" s="277"/>
      <c r="AE894" s="277"/>
      <c r="AF894" s="277"/>
      <c r="AG894" s="277"/>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76">
        <v>1</v>
      </c>
      <c r="B895" s="107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6">
        <v>2</v>
      </c>
      <c r="B896" s="107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6">
        <v>3</v>
      </c>
      <c r="B897" s="107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6">
        <v>4</v>
      </c>
      <c r="B898" s="107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6">
        <v>5</v>
      </c>
      <c r="B899" s="107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6">
        <v>6</v>
      </c>
      <c r="B900" s="107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6">
        <v>7</v>
      </c>
      <c r="B901" s="107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6">
        <v>8</v>
      </c>
      <c r="B902" s="107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6">
        <v>9</v>
      </c>
      <c r="B903" s="107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6">
        <v>10</v>
      </c>
      <c r="B904" s="107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6">
        <v>11</v>
      </c>
      <c r="B905" s="107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6">
        <v>12</v>
      </c>
      <c r="B906" s="107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6">
        <v>13</v>
      </c>
      <c r="B907" s="107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6">
        <v>14</v>
      </c>
      <c r="B908" s="107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6">
        <v>15</v>
      </c>
      <c r="B909" s="107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6">
        <v>16</v>
      </c>
      <c r="B910" s="107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6">
        <v>17</v>
      </c>
      <c r="B911" s="107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6">
        <v>18</v>
      </c>
      <c r="B912" s="107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6">
        <v>19</v>
      </c>
      <c r="B913" s="107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6">
        <v>20</v>
      </c>
      <c r="B914" s="107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6">
        <v>21</v>
      </c>
      <c r="B915" s="107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6">
        <v>22</v>
      </c>
      <c r="B916" s="107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6">
        <v>23</v>
      </c>
      <c r="B917" s="107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6">
        <v>24</v>
      </c>
      <c r="B918" s="107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6">
        <v>25</v>
      </c>
      <c r="B919" s="107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6">
        <v>26</v>
      </c>
      <c r="B920" s="107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6">
        <v>27</v>
      </c>
      <c r="B921" s="107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6">
        <v>28</v>
      </c>
      <c r="B922" s="107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6">
        <v>29</v>
      </c>
      <c r="B923" s="107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6">
        <v>30</v>
      </c>
      <c r="B924" s="107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496</v>
      </c>
      <c r="Z927" s="345"/>
      <c r="AA927" s="345"/>
      <c r="AB927" s="345"/>
      <c r="AC927" s="277" t="s">
        <v>479</v>
      </c>
      <c r="AD927" s="277"/>
      <c r="AE927" s="277"/>
      <c r="AF927" s="277"/>
      <c r="AG927" s="277"/>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76">
        <v>1</v>
      </c>
      <c r="B928" s="107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6">
        <v>2</v>
      </c>
      <c r="B929" s="107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6">
        <v>3</v>
      </c>
      <c r="B930" s="107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6">
        <v>4</v>
      </c>
      <c r="B931" s="107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6">
        <v>5</v>
      </c>
      <c r="B932" s="107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6">
        <v>6</v>
      </c>
      <c r="B933" s="107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6">
        <v>7</v>
      </c>
      <c r="B934" s="107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6">
        <v>8</v>
      </c>
      <c r="B935" s="107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6">
        <v>9</v>
      </c>
      <c r="B936" s="107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6">
        <v>10</v>
      </c>
      <c r="B937" s="107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6">
        <v>11</v>
      </c>
      <c r="B938" s="107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6">
        <v>12</v>
      </c>
      <c r="B939" s="107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6">
        <v>13</v>
      </c>
      <c r="B940" s="107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6">
        <v>14</v>
      </c>
      <c r="B941" s="107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6">
        <v>15</v>
      </c>
      <c r="B942" s="107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6">
        <v>16</v>
      </c>
      <c r="B943" s="107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6">
        <v>17</v>
      </c>
      <c r="B944" s="107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6">
        <v>18</v>
      </c>
      <c r="B945" s="107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6">
        <v>19</v>
      </c>
      <c r="B946" s="107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6">
        <v>20</v>
      </c>
      <c r="B947" s="107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6">
        <v>21</v>
      </c>
      <c r="B948" s="107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6">
        <v>22</v>
      </c>
      <c r="B949" s="107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6">
        <v>23</v>
      </c>
      <c r="B950" s="107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6">
        <v>24</v>
      </c>
      <c r="B951" s="107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6">
        <v>25</v>
      </c>
      <c r="B952" s="107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6">
        <v>26</v>
      </c>
      <c r="B953" s="107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6">
        <v>27</v>
      </c>
      <c r="B954" s="107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6">
        <v>28</v>
      </c>
      <c r="B955" s="107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6">
        <v>29</v>
      </c>
      <c r="B956" s="107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6">
        <v>30</v>
      </c>
      <c r="B957" s="107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496</v>
      </c>
      <c r="Z960" s="345"/>
      <c r="AA960" s="345"/>
      <c r="AB960" s="345"/>
      <c r="AC960" s="277" t="s">
        <v>479</v>
      </c>
      <c r="AD960" s="277"/>
      <c r="AE960" s="277"/>
      <c r="AF960" s="277"/>
      <c r="AG960" s="277"/>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76">
        <v>1</v>
      </c>
      <c r="B961" s="107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6">
        <v>2</v>
      </c>
      <c r="B962" s="107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6">
        <v>3</v>
      </c>
      <c r="B963" s="107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6">
        <v>4</v>
      </c>
      <c r="B964" s="107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6">
        <v>5</v>
      </c>
      <c r="B965" s="107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6">
        <v>6</v>
      </c>
      <c r="B966" s="107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6">
        <v>7</v>
      </c>
      <c r="B967" s="107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6">
        <v>8</v>
      </c>
      <c r="B968" s="107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6">
        <v>9</v>
      </c>
      <c r="B969" s="107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6">
        <v>10</v>
      </c>
      <c r="B970" s="107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6">
        <v>11</v>
      </c>
      <c r="B971" s="107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6">
        <v>12</v>
      </c>
      <c r="B972" s="107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6">
        <v>13</v>
      </c>
      <c r="B973" s="107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6">
        <v>14</v>
      </c>
      <c r="B974" s="107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6">
        <v>15</v>
      </c>
      <c r="B975" s="107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6">
        <v>16</v>
      </c>
      <c r="B976" s="107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6">
        <v>17</v>
      </c>
      <c r="B977" s="107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6">
        <v>18</v>
      </c>
      <c r="B978" s="107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6">
        <v>19</v>
      </c>
      <c r="B979" s="107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6">
        <v>20</v>
      </c>
      <c r="B980" s="107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6">
        <v>21</v>
      </c>
      <c r="B981" s="107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6">
        <v>22</v>
      </c>
      <c r="B982" s="107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6">
        <v>23</v>
      </c>
      <c r="B983" s="107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6">
        <v>24</v>
      </c>
      <c r="B984" s="107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6">
        <v>25</v>
      </c>
      <c r="B985" s="107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6">
        <v>26</v>
      </c>
      <c r="B986" s="107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6">
        <v>27</v>
      </c>
      <c r="B987" s="107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6">
        <v>28</v>
      </c>
      <c r="B988" s="107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6">
        <v>29</v>
      </c>
      <c r="B989" s="107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6">
        <v>30</v>
      </c>
      <c r="B990" s="107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496</v>
      </c>
      <c r="Z993" s="345"/>
      <c r="AA993" s="345"/>
      <c r="AB993" s="345"/>
      <c r="AC993" s="277" t="s">
        <v>479</v>
      </c>
      <c r="AD993" s="277"/>
      <c r="AE993" s="277"/>
      <c r="AF993" s="277"/>
      <c r="AG993" s="277"/>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76">
        <v>1</v>
      </c>
      <c r="B994" s="107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6">
        <v>2</v>
      </c>
      <c r="B995" s="107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6">
        <v>3</v>
      </c>
      <c r="B996" s="107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6">
        <v>4</v>
      </c>
      <c r="B997" s="107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6">
        <v>5</v>
      </c>
      <c r="B998" s="107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6">
        <v>6</v>
      </c>
      <c r="B999" s="107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6">
        <v>7</v>
      </c>
      <c r="B1000" s="107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6">
        <v>8</v>
      </c>
      <c r="B1001" s="107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6">
        <v>9</v>
      </c>
      <c r="B1002" s="107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6">
        <v>10</v>
      </c>
      <c r="B1003" s="107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6">
        <v>11</v>
      </c>
      <c r="B1004" s="107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6">
        <v>12</v>
      </c>
      <c r="B1005" s="107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6">
        <v>13</v>
      </c>
      <c r="B1006" s="107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6">
        <v>14</v>
      </c>
      <c r="B1007" s="107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6">
        <v>15</v>
      </c>
      <c r="B1008" s="107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6">
        <v>16</v>
      </c>
      <c r="B1009" s="107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6">
        <v>17</v>
      </c>
      <c r="B1010" s="107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6">
        <v>18</v>
      </c>
      <c r="B1011" s="107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6">
        <v>19</v>
      </c>
      <c r="B1012" s="107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6">
        <v>20</v>
      </c>
      <c r="B1013" s="107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6">
        <v>21</v>
      </c>
      <c r="B1014" s="107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6">
        <v>22</v>
      </c>
      <c r="B1015" s="107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6">
        <v>23</v>
      </c>
      <c r="B1016" s="107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6">
        <v>24</v>
      </c>
      <c r="B1017" s="107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6">
        <v>25</v>
      </c>
      <c r="B1018" s="107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6">
        <v>26</v>
      </c>
      <c r="B1019" s="107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6">
        <v>27</v>
      </c>
      <c r="B1020" s="107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6">
        <v>28</v>
      </c>
      <c r="B1021" s="107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6">
        <v>29</v>
      </c>
      <c r="B1022" s="107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6">
        <v>30</v>
      </c>
      <c r="B1023" s="107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496</v>
      </c>
      <c r="Z1026" s="345"/>
      <c r="AA1026" s="345"/>
      <c r="AB1026" s="345"/>
      <c r="AC1026" s="277" t="s">
        <v>479</v>
      </c>
      <c r="AD1026" s="277"/>
      <c r="AE1026" s="277"/>
      <c r="AF1026" s="277"/>
      <c r="AG1026" s="277"/>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76">
        <v>1</v>
      </c>
      <c r="B1027" s="107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6">
        <v>2</v>
      </c>
      <c r="B1028" s="107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6">
        <v>3</v>
      </c>
      <c r="B1029" s="107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6">
        <v>4</v>
      </c>
      <c r="B1030" s="107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6">
        <v>5</v>
      </c>
      <c r="B1031" s="107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6">
        <v>6</v>
      </c>
      <c r="B1032" s="107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6">
        <v>7</v>
      </c>
      <c r="B1033" s="107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6">
        <v>8</v>
      </c>
      <c r="B1034" s="107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6">
        <v>9</v>
      </c>
      <c r="B1035" s="107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6">
        <v>10</v>
      </c>
      <c r="B1036" s="107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6">
        <v>11</v>
      </c>
      <c r="B1037" s="107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6">
        <v>12</v>
      </c>
      <c r="B1038" s="107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6">
        <v>13</v>
      </c>
      <c r="B1039" s="107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6">
        <v>14</v>
      </c>
      <c r="B1040" s="107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6">
        <v>15</v>
      </c>
      <c r="B1041" s="107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6">
        <v>16</v>
      </c>
      <c r="B1042" s="107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6">
        <v>17</v>
      </c>
      <c r="B1043" s="107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6">
        <v>18</v>
      </c>
      <c r="B1044" s="107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6">
        <v>19</v>
      </c>
      <c r="B1045" s="107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6">
        <v>20</v>
      </c>
      <c r="B1046" s="107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6">
        <v>21</v>
      </c>
      <c r="B1047" s="107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6">
        <v>22</v>
      </c>
      <c r="B1048" s="107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6">
        <v>23</v>
      </c>
      <c r="B1049" s="107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6">
        <v>24</v>
      </c>
      <c r="B1050" s="107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6">
        <v>25</v>
      </c>
      <c r="B1051" s="107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6">
        <v>26</v>
      </c>
      <c r="B1052" s="107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6">
        <v>27</v>
      </c>
      <c r="B1053" s="107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6">
        <v>28</v>
      </c>
      <c r="B1054" s="107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6">
        <v>29</v>
      </c>
      <c r="B1055" s="107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6">
        <v>30</v>
      </c>
      <c r="B1056" s="107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496</v>
      </c>
      <c r="Z1059" s="345"/>
      <c r="AA1059" s="345"/>
      <c r="AB1059" s="345"/>
      <c r="AC1059" s="277" t="s">
        <v>479</v>
      </c>
      <c r="AD1059" s="277"/>
      <c r="AE1059" s="277"/>
      <c r="AF1059" s="277"/>
      <c r="AG1059" s="277"/>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76">
        <v>1</v>
      </c>
      <c r="B1060" s="107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6">
        <v>2</v>
      </c>
      <c r="B1061" s="107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6">
        <v>3</v>
      </c>
      <c r="B1062" s="107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6">
        <v>4</v>
      </c>
      <c r="B1063" s="107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6">
        <v>5</v>
      </c>
      <c r="B1064" s="107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6">
        <v>6</v>
      </c>
      <c r="B1065" s="107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6">
        <v>7</v>
      </c>
      <c r="B1066" s="107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6">
        <v>8</v>
      </c>
      <c r="B1067" s="107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6">
        <v>9</v>
      </c>
      <c r="B1068" s="107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6">
        <v>10</v>
      </c>
      <c r="B1069" s="107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6">
        <v>11</v>
      </c>
      <c r="B1070" s="107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6">
        <v>12</v>
      </c>
      <c r="B1071" s="107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6">
        <v>13</v>
      </c>
      <c r="B1072" s="107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6">
        <v>14</v>
      </c>
      <c r="B1073" s="107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6">
        <v>15</v>
      </c>
      <c r="B1074" s="107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6">
        <v>16</v>
      </c>
      <c r="B1075" s="107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6">
        <v>17</v>
      </c>
      <c r="B1076" s="107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6">
        <v>18</v>
      </c>
      <c r="B1077" s="107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6">
        <v>19</v>
      </c>
      <c r="B1078" s="107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6">
        <v>20</v>
      </c>
      <c r="B1079" s="107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6">
        <v>21</v>
      </c>
      <c r="B1080" s="107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6">
        <v>22</v>
      </c>
      <c r="B1081" s="107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6">
        <v>23</v>
      </c>
      <c r="B1082" s="107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6">
        <v>24</v>
      </c>
      <c r="B1083" s="107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6">
        <v>25</v>
      </c>
      <c r="B1084" s="107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6">
        <v>26</v>
      </c>
      <c r="B1085" s="107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6">
        <v>27</v>
      </c>
      <c r="B1086" s="107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6">
        <v>28</v>
      </c>
      <c r="B1087" s="107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6">
        <v>29</v>
      </c>
      <c r="B1088" s="107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6">
        <v>30</v>
      </c>
      <c r="B1089" s="107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496</v>
      </c>
      <c r="Z1092" s="345"/>
      <c r="AA1092" s="345"/>
      <c r="AB1092" s="345"/>
      <c r="AC1092" s="277" t="s">
        <v>479</v>
      </c>
      <c r="AD1092" s="277"/>
      <c r="AE1092" s="277"/>
      <c r="AF1092" s="277"/>
      <c r="AG1092" s="277"/>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76">
        <v>1</v>
      </c>
      <c r="B1093" s="107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6">
        <v>2</v>
      </c>
      <c r="B1094" s="107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6">
        <v>3</v>
      </c>
      <c r="B1095" s="107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6">
        <v>4</v>
      </c>
      <c r="B1096" s="107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6">
        <v>5</v>
      </c>
      <c r="B1097" s="107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6">
        <v>6</v>
      </c>
      <c r="B1098" s="107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6">
        <v>7</v>
      </c>
      <c r="B1099" s="107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6">
        <v>8</v>
      </c>
      <c r="B1100" s="107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6">
        <v>9</v>
      </c>
      <c r="B1101" s="107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6">
        <v>10</v>
      </c>
      <c r="B1102" s="107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6">
        <v>11</v>
      </c>
      <c r="B1103" s="107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6">
        <v>12</v>
      </c>
      <c r="B1104" s="107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6">
        <v>13</v>
      </c>
      <c r="B1105" s="107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6">
        <v>14</v>
      </c>
      <c r="B1106" s="107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6">
        <v>15</v>
      </c>
      <c r="B1107" s="107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6">
        <v>16</v>
      </c>
      <c r="B1108" s="107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6">
        <v>17</v>
      </c>
      <c r="B1109" s="107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6">
        <v>18</v>
      </c>
      <c r="B1110" s="107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6">
        <v>19</v>
      </c>
      <c r="B1111" s="107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6">
        <v>20</v>
      </c>
      <c r="B1112" s="107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6">
        <v>21</v>
      </c>
      <c r="B1113" s="107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6">
        <v>22</v>
      </c>
      <c r="B1114" s="107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6">
        <v>23</v>
      </c>
      <c r="B1115" s="107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6">
        <v>24</v>
      </c>
      <c r="B1116" s="107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6">
        <v>25</v>
      </c>
      <c r="B1117" s="107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6">
        <v>26</v>
      </c>
      <c r="B1118" s="107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6">
        <v>27</v>
      </c>
      <c r="B1119" s="107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6">
        <v>28</v>
      </c>
      <c r="B1120" s="107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6">
        <v>29</v>
      </c>
      <c r="B1121" s="107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6">
        <v>30</v>
      </c>
      <c r="B1122" s="107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496</v>
      </c>
      <c r="Z1125" s="345"/>
      <c r="AA1125" s="345"/>
      <c r="AB1125" s="345"/>
      <c r="AC1125" s="277" t="s">
        <v>479</v>
      </c>
      <c r="AD1125" s="277"/>
      <c r="AE1125" s="277"/>
      <c r="AF1125" s="277"/>
      <c r="AG1125" s="277"/>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76">
        <v>1</v>
      </c>
      <c r="B1126" s="107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6">
        <v>2</v>
      </c>
      <c r="B1127" s="107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6">
        <v>3</v>
      </c>
      <c r="B1128" s="107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6">
        <v>4</v>
      </c>
      <c r="B1129" s="107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6">
        <v>5</v>
      </c>
      <c r="B1130" s="107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6">
        <v>6</v>
      </c>
      <c r="B1131" s="107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6">
        <v>7</v>
      </c>
      <c r="B1132" s="107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6">
        <v>8</v>
      </c>
      <c r="B1133" s="107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6">
        <v>9</v>
      </c>
      <c r="B1134" s="107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6">
        <v>10</v>
      </c>
      <c r="B1135" s="107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6">
        <v>11</v>
      </c>
      <c r="B1136" s="107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6">
        <v>12</v>
      </c>
      <c r="B1137" s="107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6">
        <v>13</v>
      </c>
      <c r="B1138" s="107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6">
        <v>14</v>
      </c>
      <c r="B1139" s="107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6">
        <v>15</v>
      </c>
      <c r="B1140" s="107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6">
        <v>16</v>
      </c>
      <c r="B1141" s="107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6">
        <v>17</v>
      </c>
      <c r="B1142" s="107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6">
        <v>18</v>
      </c>
      <c r="B1143" s="107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6">
        <v>19</v>
      </c>
      <c r="B1144" s="107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6">
        <v>20</v>
      </c>
      <c r="B1145" s="107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6">
        <v>21</v>
      </c>
      <c r="B1146" s="107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6">
        <v>22</v>
      </c>
      <c r="B1147" s="107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6">
        <v>23</v>
      </c>
      <c r="B1148" s="107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6">
        <v>24</v>
      </c>
      <c r="B1149" s="107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6">
        <v>25</v>
      </c>
      <c r="B1150" s="107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6">
        <v>26</v>
      </c>
      <c r="B1151" s="107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6">
        <v>27</v>
      </c>
      <c r="B1152" s="107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6">
        <v>28</v>
      </c>
      <c r="B1153" s="107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6">
        <v>29</v>
      </c>
      <c r="B1154" s="107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6">
        <v>30</v>
      </c>
      <c r="B1155" s="107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496</v>
      </c>
      <c r="Z1158" s="345"/>
      <c r="AA1158" s="345"/>
      <c r="AB1158" s="345"/>
      <c r="AC1158" s="277" t="s">
        <v>479</v>
      </c>
      <c r="AD1158" s="277"/>
      <c r="AE1158" s="277"/>
      <c r="AF1158" s="277"/>
      <c r="AG1158" s="277"/>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76">
        <v>1</v>
      </c>
      <c r="B1159" s="107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6">
        <v>2</v>
      </c>
      <c r="B1160" s="107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6">
        <v>3</v>
      </c>
      <c r="B1161" s="107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6">
        <v>4</v>
      </c>
      <c r="B1162" s="107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6">
        <v>5</v>
      </c>
      <c r="B1163" s="107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6">
        <v>6</v>
      </c>
      <c r="B1164" s="107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6">
        <v>7</v>
      </c>
      <c r="B1165" s="107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6">
        <v>8</v>
      </c>
      <c r="B1166" s="107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6">
        <v>9</v>
      </c>
      <c r="B1167" s="107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6">
        <v>10</v>
      </c>
      <c r="B1168" s="107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6">
        <v>11</v>
      </c>
      <c r="B1169" s="107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6">
        <v>12</v>
      </c>
      <c r="B1170" s="107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6">
        <v>13</v>
      </c>
      <c r="B1171" s="107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6">
        <v>14</v>
      </c>
      <c r="B1172" s="107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6">
        <v>15</v>
      </c>
      <c r="B1173" s="107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6">
        <v>16</v>
      </c>
      <c r="B1174" s="107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6">
        <v>17</v>
      </c>
      <c r="B1175" s="107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6">
        <v>18</v>
      </c>
      <c r="B1176" s="107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6">
        <v>19</v>
      </c>
      <c r="B1177" s="107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6">
        <v>20</v>
      </c>
      <c r="B1178" s="107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6">
        <v>21</v>
      </c>
      <c r="B1179" s="107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6">
        <v>22</v>
      </c>
      <c r="B1180" s="107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6">
        <v>23</v>
      </c>
      <c r="B1181" s="107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6">
        <v>24</v>
      </c>
      <c r="B1182" s="107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6">
        <v>25</v>
      </c>
      <c r="B1183" s="107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6">
        <v>26</v>
      </c>
      <c r="B1184" s="107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6">
        <v>27</v>
      </c>
      <c r="B1185" s="107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6">
        <v>28</v>
      </c>
      <c r="B1186" s="107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6">
        <v>29</v>
      </c>
      <c r="B1187" s="107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6">
        <v>30</v>
      </c>
      <c r="B1188" s="107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496</v>
      </c>
      <c r="Z1191" s="345"/>
      <c r="AA1191" s="345"/>
      <c r="AB1191" s="345"/>
      <c r="AC1191" s="277" t="s">
        <v>479</v>
      </c>
      <c r="AD1191" s="277"/>
      <c r="AE1191" s="277"/>
      <c r="AF1191" s="277"/>
      <c r="AG1191" s="277"/>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76">
        <v>1</v>
      </c>
      <c r="B1192" s="107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6">
        <v>2</v>
      </c>
      <c r="B1193" s="107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6">
        <v>3</v>
      </c>
      <c r="B1194" s="107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6">
        <v>4</v>
      </c>
      <c r="B1195" s="107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6">
        <v>5</v>
      </c>
      <c r="B1196" s="107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6">
        <v>6</v>
      </c>
      <c r="B1197" s="107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6">
        <v>7</v>
      </c>
      <c r="B1198" s="107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6">
        <v>8</v>
      </c>
      <c r="B1199" s="107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6">
        <v>9</v>
      </c>
      <c r="B1200" s="107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6">
        <v>10</v>
      </c>
      <c r="B1201" s="107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6">
        <v>11</v>
      </c>
      <c r="B1202" s="107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6">
        <v>12</v>
      </c>
      <c r="B1203" s="107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6">
        <v>13</v>
      </c>
      <c r="B1204" s="107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6">
        <v>14</v>
      </c>
      <c r="B1205" s="107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6">
        <v>15</v>
      </c>
      <c r="B1206" s="107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6">
        <v>16</v>
      </c>
      <c r="B1207" s="107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6">
        <v>17</v>
      </c>
      <c r="B1208" s="107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6">
        <v>18</v>
      </c>
      <c r="B1209" s="107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6">
        <v>19</v>
      </c>
      <c r="B1210" s="107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6">
        <v>20</v>
      </c>
      <c r="B1211" s="107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6">
        <v>21</v>
      </c>
      <c r="B1212" s="107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6">
        <v>22</v>
      </c>
      <c r="B1213" s="107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6">
        <v>23</v>
      </c>
      <c r="B1214" s="107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6">
        <v>24</v>
      </c>
      <c r="B1215" s="107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6">
        <v>25</v>
      </c>
      <c r="B1216" s="107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6">
        <v>26</v>
      </c>
      <c r="B1217" s="107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6">
        <v>27</v>
      </c>
      <c r="B1218" s="107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6">
        <v>28</v>
      </c>
      <c r="B1219" s="107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6">
        <v>29</v>
      </c>
      <c r="B1220" s="107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6">
        <v>30</v>
      </c>
      <c r="B1221" s="107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496</v>
      </c>
      <c r="Z1224" s="345"/>
      <c r="AA1224" s="345"/>
      <c r="AB1224" s="345"/>
      <c r="AC1224" s="277" t="s">
        <v>479</v>
      </c>
      <c r="AD1224" s="277"/>
      <c r="AE1224" s="277"/>
      <c r="AF1224" s="277"/>
      <c r="AG1224" s="277"/>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76">
        <v>1</v>
      </c>
      <c r="B1225" s="107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6">
        <v>2</v>
      </c>
      <c r="B1226" s="107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6">
        <v>3</v>
      </c>
      <c r="B1227" s="107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6">
        <v>4</v>
      </c>
      <c r="B1228" s="107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6">
        <v>5</v>
      </c>
      <c r="B1229" s="107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6">
        <v>6</v>
      </c>
      <c r="B1230" s="107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6">
        <v>7</v>
      </c>
      <c r="B1231" s="107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6">
        <v>8</v>
      </c>
      <c r="B1232" s="107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6">
        <v>9</v>
      </c>
      <c r="B1233" s="107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6">
        <v>10</v>
      </c>
      <c r="B1234" s="107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6">
        <v>11</v>
      </c>
      <c r="B1235" s="107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6">
        <v>12</v>
      </c>
      <c r="B1236" s="107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6">
        <v>13</v>
      </c>
      <c r="B1237" s="107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6">
        <v>14</v>
      </c>
      <c r="B1238" s="107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6">
        <v>15</v>
      </c>
      <c r="B1239" s="107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6">
        <v>16</v>
      </c>
      <c r="B1240" s="107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6">
        <v>17</v>
      </c>
      <c r="B1241" s="107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6">
        <v>18</v>
      </c>
      <c r="B1242" s="107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6">
        <v>19</v>
      </c>
      <c r="B1243" s="107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6">
        <v>20</v>
      </c>
      <c r="B1244" s="107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6">
        <v>21</v>
      </c>
      <c r="B1245" s="107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6">
        <v>22</v>
      </c>
      <c r="B1246" s="107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6">
        <v>23</v>
      </c>
      <c r="B1247" s="107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6">
        <v>24</v>
      </c>
      <c r="B1248" s="107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6">
        <v>25</v>
      </c>
      <c r="B1249" s="107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6">
        <v>26</v>
      </c>
      <c r="B1250" s="107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6">
        <v>27</v>
      </c>
      <c r="B1251" s="107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6">
        <v>28</v>
      </c>
      <c r="B1252" s="107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6">
        <v>29</v>
      </c>
      <c r="B1253" s="107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6">
        <v>30</v>
      </c>
      <c r="B1254" s="107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496</v>
      </c>
      <c r="Z1257" s="345"/>
      <c r="AA1257" s="345"/>
      <c r="AB1257" s="345"/>
      <c r="AC1257" s="277" t="s">
        <v>479</v>
      </c>
      <c r="AD1257" s="277"/>
      <c r="AE1257" s="277"/>
      <c r="AF1257" s="277"/>
      <c r="AG1257" s="277"/>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76">
        <v>1</v>
      </c>
      <c r="B1258" s="107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6">
        <v>2</v>
      </c>
      <c r="B1259" s="107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6">
        <v>3</v>
      </c>
      <c r="B1260" s="107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6">
        <v>4</v>
      </c>
      <c r="B1261" s="107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6">
        <v>5</v>
      </c>
      <c r="B1262" s="107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6">
        <v>6</v>
      </c>
      <c r="B1263" s="107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6">
        <v>7</v>
      </c>
      <c r="B1264" s="107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6">
        <v>8</v>
      </c>
      <c r="B1265" s="107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6">
        <v>9</v>
      </c>
      <c r="B1266" s="107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6">
        <v>10</v>
      </c>
      <c r="B1267" s="107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6">
        <v>11</v>
      </c>
      <c r="B1268" s="107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6">
        <v>12</v>
      </c>
      <c r="B1269" s="107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6">
        <v>13</v>
      </c>
      <c r="B1270" s="107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6">
        <v>14</v>
      </c>
      <c r="B1271" s="107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6">
        <v>15</v>
      </c>
      <c r="B1272" s="107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6">
        <v>16</v>
      </c>
      <c r="B1273" s="107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6">
        <v>17</v>
      </c>
      <c r="B1274" s="107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6">
        <v>18</v>
      </c>
      <c r="B1275" s="107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6">
        <v>19</v>
      </c>
      <c r="B1276" s="107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6">
        <v>20</v>
      </c>
      <c r="B1277" s="107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6">
        <v>21</v>
      </c>
      <c r="B1278" s="107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6">
        <v>22</v>
      </c>
      <c r="B1279" s="107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6">
        <v>23</v>
      </c>
      <c r="B1280" s="107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6">
        <v>24</v>
      </c>
      <c r="B1281" s="107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6">
        <v>25</v>
      </c>
      <c r="B1282" s="107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6">
        <v>26</v>
      </c>
      <c r="B1283" s="107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6">
        <v>27</v>
      </c>
      <c r="B1284" s="107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6">
        <v>28</v>
      </c>
      <c r="B1285" s="107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6">
        <v>29</v>
      </c>
      <c r="B1286" s="107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6">
        <v>30</v>
      </c>
      <c r="B1287" s="107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496</v>
      </c>
      <c r="Z1290" s="345"/>
      <c r="AA1290" s="345"/>
      <c r="AB1290" s="345"/>
      <c r="AC1290" s="277" t="s">
        <v>479</v>
      </c>
      <c r="AD1290" s="277"/>
      <c r="AE1290" s="277"/>
      <c r="AF1290" s="277"/>
      <c r="AG1290" s="277"/>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76">
        <v>1</v>
      </c>
      <c r="B1291" s="107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6">
        <v>2</v>
      </c>
      <c r="B1292" s="107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6">
        <v>3</v>
      </c>
      <c r="B1293" s="107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6">
        <v>4</v>
      </c>
      <c r="B1294" s="107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6">
        <v>5</v>
      </c>
      <c r="B1295" s="107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6">
        <v>6</v>
      </c>
      <c r="B1296" s="107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6">
        <v>7</v>
      </c>
      <c r="B1297" s="107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6">
        <v>8</v>
      </c>
      <c r="B1298" s="107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6">
        <v>9</v>
      </c>
      <c r="B1299" s="107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6">
        <v>10</v>
      </c>
      <c r="B1300" s="107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6">
        <v>11</v>
      </c>
      <c r="B1301" s="107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6">
        <v>12</v>
      </c>
      <c r="B1302" s="107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6">
        <v>13</v>
      </c>
      <c r="B1303" s="107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6">
        <v>14</v>
      </c>
      <c r="B1304" s="107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6">
        <v>15</v>
      </c>
      <c r="B1305" s="107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6">
        <v>16</v>
      </c>
      <c r="B1306" s="107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6">
        <v>17</v>
      </c>
      <c r="B1307" s="107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6">
        <v>18</v>
      </c>
      <c r="B1308" s="107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6">
        <v>19</v>
      </c>
      <c r="B1309" s="107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6">
        <v>20</v>
      </c>
      <c r="B1310" s="107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6">
        <v>21</v>
      </c>
      <c r="B1311" s="107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6">
        <v>22</v>
      </c>
      <c r="B1312" s="107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6">
        <v>23</v>
      </c>
      <c r="B1313" s="107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6">
        <v>24</v>
      </c>
      <c r="B1314" s="107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6">
        <v>25</v>
      </c>
      <c r="B1315" s="107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6">
        <v>26</v>
      </c>
      <c r="B1316" s="107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6">
        <v>27</v>
      </c>
      <c r="B1317" s="107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6">
        <v>28</v>
      </c>
      <c r="B1318" s="107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6">
        <v>29</v>
      </c>
      <c r="B1319" s="107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6">
        <v>30</v>
      </c>
      <c r="B1320" s="107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2018-05-30T02:12:02Z</cp:lastPrinted>
  <dcterms:created xsi:type="dcterms:W3CDTF">2012-03-13T00:50:25Z</dcterms:created>
  <dcterms:modified xsi:type="dcterms:W3CDTF">2018-07-04T02:11:14Z</dcterms:modified>
</cp:coreProperties>
</file>