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<sst xmlns="http://schemas.openxmlformats.org/spreadsheetml/2006/main" count="2927" uniqueCount="660">
  <si>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</si>
  <si>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</si>
  <si>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</si>
  <si>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</si>
  <si>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</si>
  <si>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</si>
  <si>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</si>
  <si>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</si>
  <si>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</si>
  <si>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</si>
  <si>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</si>
  <si>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</si>
  <si>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</si>
  <si>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</si>
  <si>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</si>
  <si>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</si>
  <si>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</si>
  <si>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</si>
  <si>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</si>
  <si>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</si>
  <si>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</si>
  <si>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</si>
  <si>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</si>
  <si>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</si>
  <si>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</si>
  <si>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</si>
  <si>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</si>
  <si>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</si>
  <si>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</si>
  <si>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</si>
  <si>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</si>
  <si>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</si>
  <si>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</si>
  <si>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</si>
  <si>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</si>
  <si>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</si>
  <si>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</si>
  <si>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</si>
  <si>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</si>
  <si>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</si>
  <si>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</si>
  <si>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</si>
  <si>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</si>
  <si>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</si>
  <si>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</si>
  <si>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</si>
  <si>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</si>
  <si>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</si>
  <si>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</si>
  <si>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</si>
  <si>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</si>
  <si>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</si>
  <si>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</si>
  <si>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</si>
  <si>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</si>
  <si>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</si>
  <si>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</si>
  <si>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</si>
  <si>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</si>
  <si>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</si>
  <si>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</si>
  <si>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</si>
  <si>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</si>
  <si>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</si>
  <si>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</si>
  <si>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</si>
  <si>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</si>
  <si>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</si>
  <si>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</si>
  <si>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</si>
  <si>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</si>
  <si>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</si>
  <si>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</si>
  <si>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</si>
  <si>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</si>
  <si>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</si>
  <si>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</si>
  <si>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</si>
  <si>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</si>
  <si>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</si>
  <si>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</si>
  <si>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</si>
  <si>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</si>
  <si>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</si>
  <si>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</si>
  <si>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</si>
  <si>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</si>
  <si>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</si>
  <si>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</si>
  <si>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</si>
  <si>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</si>
  <si>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</si>
  <si>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</si>
  <si>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</si>
  <si>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</si>
  <si>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</si>
  <si>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</si>
  <si>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</si>
  <si>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</si>
  <si>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</si>
  <si>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</si>
  <si>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</si>
  <si>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</si>
  <si>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</si>
  <si>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</si>
  <si>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</si>
  <si>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</si>
  <si>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</si>
  <si>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</si>
  <si>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</si>
  <si>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</si>
  <si>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</si>
  <si>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</si>
  <si>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</si>
  <si>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</si>
  <si>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</si>
  <si>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</si>
  <si>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</si>
  <si>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</si>
  <si>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</si>
  <si>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</si>
  <si>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</si>
  <si>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</si>
  <si>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</si>
  <si>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</si>
  <si>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</si>
  <si>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</si>
  <si>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</si>
  <si>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</si>
  <si>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</si>
  <si>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</si>
  <si>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</si>
  <si>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</si>
  <si>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</si>
  <si>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</si>
  <si>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</si>
  <si>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</si>
  <si>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</si>
  <si>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</si>
  <si>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</si>
  <si>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</si>
  <si>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</si>
  <si>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</si>
  <si>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</si>
  <si>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</si>
  <si>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</si>
  <si>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</si>
  <si>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</si>
  <si>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</si>
  <si>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</si>
  <si>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</si>
  <si>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</si>
  <si>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</si>
  <si>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</si>
  <si>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</si>
  <si>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</si>
  <si>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</si>
  <si>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</si>
  <si>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</si>
  <si>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</si>
  <si>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</si>
  <si>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</si>
  <si>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</si>
  <si>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</si>
  <si>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</si>
  <si>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</si>
  <si>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</si>
  <si>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</si>
  <si>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</si>
  <si>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</si>
  <si>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</si>
  <si>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</si>
  <si>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</si>
  <si>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</si>
  <si>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</si>
  <si>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</si>
  <si>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</si>
  <si>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</si>
  <si>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</si>
  <si>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</si>
  <si>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</si>
  <si>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</si>
  <si>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</si>
  <si>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</si>
  <si>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</si>
  <si>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</si>
  <si>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</si>
  <si>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</si>
  <si>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</si>
  <si>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</si>
  <si>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</si>
  <si>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</si>
  <si>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</si>
  <si>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</si>
  <si>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</si>
  <si>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</si>
  <si>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</si>
  <si>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</si>
  <si>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</si>
  <si>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</si>
  <si>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</si>
  <si>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</si>
  <si>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</si>
  <si>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</si>
  <si>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</si>
  <si>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</si>
  <si>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</si>
  <si>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</si>
  <si>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</si>
  <si>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</si>
  <si>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</si>
  <si>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</si>
  <si>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</si>
  <si>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</si>
  <si>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</si>
  <si>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</si>
  <si>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</si>
  <si>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</si>
  <si>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</si>
  <si>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</si>
  <si>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</si>
  <si>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</si>
  <si>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</si>
  <si>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</si>
  <si>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</si>
  <si>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</si>
  <si>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</si>
  <si>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</si>
  <si>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</si>
  <si>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</si>
  <si>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</si>
  <si>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</si>
  <si>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</si>
  <si>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</si>
  <si>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</si>
  <si>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</si>
  <si>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</si>
  <si>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</si>
  <si>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</si>
  <si>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</si>
  <si>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</si>
  <si>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</si>
  <si>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</si>
  <si>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</si>
  <si>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</si>
  <si>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</si>
  <si>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</si>
  <si>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</si>
  <si>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</si>
  <si>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</si>
  <si>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</si>
  <si>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</si>
  <si>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</si>
  <si>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</si>
  <si>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</si>
  <si>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</si>
  <si>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</si>
  <si>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</si>
  <si>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</si>
  <si>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</si>
  <si>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</si>
  <si>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</si>
  <si>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</si>
  <si>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</si>
  <si>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</si>
  <si>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</si>
  <si>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</si>
  <si>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</si>
  <si>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</si>
  <si>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</si>
  <si>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</si>
  <si>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</si>
  <si>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</si>
  <si>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</si>
  <si>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</si>
  <si>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</si>
  <si>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</si>
  <si>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</si>
  <si>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</si>
  <si>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</si>
  <si>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</si>
  <si>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</si>
  <si>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</si>
  <si>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</si>
  <si>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</si>
  <si>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</si>
  <si>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</si>
  <si>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</si>
  <si>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</si>
  <si>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</si>
  <si>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</si>
  <si>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</si>
  <si>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</si>
  <si>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</si>
  <si>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</si>
  <si>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</si>
  <si>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</si>
  <si>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</si>
  <si>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</si>
  <si>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</si>
  <si>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</si>
  <si>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</si>
  <si>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</si>
  <si>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</si>
  <si>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</si>
  <si>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</si>
  <si>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</si>
  <si>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</si>
  <si>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</si>
  <si>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</si>
  <si>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</si>
  <si>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</si>
  <si>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</si>
  <si>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</si>
  <si>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</si>
  <si>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</si>
  <si>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</si>
  <si>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</si>
  <si>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</si>
  <si>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</si>
  <si>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</si>
  <si>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</si>
  <si>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</si>
  <si>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</si>
  <si>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</si>
  <si>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</si>
  <si>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</si>
  <si>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</si>
  <si>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</si>
  <si>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</si>
  <si>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</si>
  <si>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</si>
  <si>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</si>
  <si>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</si>
  <si>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</si>
  <si>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</si>
  <si>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</si>
  <si>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</si>
  <si>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</si>
  <si>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</si>
  <si>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</si>
  <si>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</si>
  <si>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</si>
  <si>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</si>
  <si>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</si>
  <si>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</si>
  <si>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</si>
  <si>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</si>
  <si>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</si>
  <si>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</si>
  <si>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</si>
  <si>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</si>
  <si>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</si>
  <si>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</si>
  <si>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</si>
  <si>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</si>
  <si>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</si>
  <si>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</si>
  <si>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</si>
  <si>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</si>
  <si>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</si>
  <si>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</si>
  <si>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</si>
  <si>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</si>
  <si>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</si>
  <si>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</si>
  <si>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</si>
  <si>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</si>
  <si>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</si>
  <si>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</si>
  <si>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</si>
  <si>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</si>
  <si>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</si>
  <si>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</si>
  <si>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</si>
  <si>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</si>
  <si>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</si>
  <si>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</si>
  <si>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</si>
  <si>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</si>
  <si>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</si>
  <si>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</si>
  <si>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</si>
  <si>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</si>
  <si>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</si>
  <si>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</si>
  <si>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</si>
  <si>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</si>
  <si>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</si>
  <si>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</si>
  <si>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</si>
  <si>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</si>
  <si>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</si>
  <si>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</si>
  <si>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</si>
  <si>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</si>
  <si>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</si>
  <si>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</si>
  <si>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</si>
  <si>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</si>
  <si>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</si>
  <si>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</si>
  <si>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</si>
  <si>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</si>
  <si>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</si>
  <si>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</si>
  <si>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</si>
  <si>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</si>
  <si>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</si>
  <si>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</si>
  <si>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</si>
  <si>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</si>
  <si>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</si>
  <si>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</si>
  <si>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</si>
  <si>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</si>
  <si>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</si>
  <si>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</si>
  <si>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</si>
  <si>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</si>
  <si>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</si>
  <si>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</si>
  <si>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</si>
  <si>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</si>
  <si>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</si>
  <si>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</si>
  <si>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</si>
  <si>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</si>
  <si>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</si>
  <si>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</si>
  <si>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</si>
  <si>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</si>
  <si>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</si>
  <si>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</si>
  <si>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</si>
  <si>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</si>
  <si>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</si>
  <si>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</si>
  <si>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</si>
  <si>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</si>
  <si>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</si>
  <si>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</si>
  <si>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</si>
  <si>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</si>
  <si>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</si>
  <si>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</si>
  <si>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</si>
  <si>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</si>
  <si>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</si>
  <si>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</si>
  <si>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</si>
  <si>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</si>
  <si>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</si>
  <si>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</si>
  <si>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</si>
  <si>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</si>
  <si>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</si>
  <si>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</si>
  <si>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</si>
  <si>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</si>
  <si>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</si>
  <si>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</si>
  <si>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</si>
  <si>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</si>
  <si>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</si>
  <si>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</si>
  <si>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</si>
  <si>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</si>
  <si>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</si>
  <si>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</si>
  <si>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</si>
  <si>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</si>
  <si>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</si>
  <si>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</si>
  <si>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</si>
  <si>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</si>
  <si>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</si>
  <si>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</si>
  <si>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</si>
  <si>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</si>
  <si>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</si>
  <si>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</si>
  <si>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</si>
  <si>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</si>
  <si>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</si>
  <si>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</si>
  <si>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</si>
  <si>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</si>
  <si>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</si>
  <si>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</si>
  <si>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</si>
  <si>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</si>
  <si>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</si>
  <si>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</si>
  <si>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</si>
  <si>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</si>
  <si>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</si>
  <si>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</si>
  <si>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</si>
  <si>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</si>
  <si>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</si>
  <si>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</si>
  <si>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</si>
  <si>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</si>
  <si>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</si>
  <si>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</si>
  <si>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</si>
  <si>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</si>
  <si>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</si>
  <si>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</si>
  <si>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</si>
  <si>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</si>
  <si>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</si>
  <si>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</si>
  <si>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</si>
  <si>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</si>
  <si>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</si>
  <si>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</si>
  <si>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</si>
  <si>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</si>
  <si>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</si>
  <si>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</si>
  <si>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</si>
  <si>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</si>
  <si>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</si>
  <si>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</si>
  <si>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</si>
  <si>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</si>
  <si>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</si>
  <si>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</si>
  <si>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</si>
  <si>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</si>
  <si>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</si>
  <si>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</si>
  <si>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</si>
  <si>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</si>
  <si>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</si>
  <si>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</si>
  <si>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</si>
  <si>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</si>
  <si>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</si>
  <si>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</si>
  <si>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</si>
  <si>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</si>
  <si>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</si>
  <si>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</si>
  <si>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</si>
  <si>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</si>
  <si>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</si>
  <si>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</si>
  <si>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</si>
  <si>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資源問題への対応</t>
    <rPh sb="0" eb="2">
      <t>シゲン</t>
    </rPh>
    <rPh sb="2" eb="4">
      <t>モンダイ</t>
    </rPh>
    <rPh sb="6" eb="8">
      <t>タイオウ</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</si>
  <si>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</si>
  <si>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</si>
  <si>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</si>
  <si>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t>
  </si>
  <si>
    <t>外務省設置法第４条第１項口</t>
    <rPh sb="0" eb="3">
      <t>ガイムショウ</t>
    </rPh>
    <rPh sb="3" eb="6">
      <t>セッチホウ</t>
    </rPh>
    <rPh sb="6" eb="7">
      <t>ダイ</t>
    </rPh>
    <rPh sb="8" eb="9">
      <t>ジョウ</t>
    </rPh>
    <rPh sb="9" eb="10">
      <t>ダイ</t>
    </rPh>
    <rPh sb="11" eb="12">
      <t>コウ</t>
    </rPh>
    <rPh sb="12" eb="13">
      <t>クチ</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</si>
  <si>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65" eb="66">
      <t>ナド</t>
    </rPh>
    <phoneticPr fontId="5"/>
  </si>
  <si>
    <t>新興国をはじ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を図る。</t>
    <rPh sb="0" eb="3">
      <t>シンコウコク</t>
    </rPh>
    <rPh sb="7" eb="10">
      <t>セカイテキ</t>
    </rPh>
    <rPh sb="17" eb="19">
      <t>コウブツ</t>
    </rPh>
    <rPh sb="19" eb="21">
      <t>シゲン</t>
    </rPh>
    <rPh sb="22" eb="24">
      <t>ジュヨウ</t>
    </rPh>
    <rPh sb="24" eb="26">
      <t>ゾウカ</t>
    </rPh>
    <rPh sb="27" eb="30">
      <t>シゲンコク</t>
    </rPh>
    <rPh sb="31" eb="34">
      <t>フアンテイ</t>
    </rPh>
    <rPh sb="35" eb="37">
      <t>ジョウセイ</t>
    </rPh>
    <rPh sb="38" eb="40">
      <t>シゲン</t>
    </rPh>
    <rPh sb="48" eb="50">
      <t>タイトウ</t>
    </rPh>
    <rPh sb="51" eb="54">
      <t>ヒガシニホン</t>
    </rPh>
    <rPh sb="54" eb="57">
      <t>ダイシンサイ</t>
    </rPh>
    <rPh sb="57" eb="59">
      <t>イコウ</t>
    </rPh>
    <rPh sb="59" eb="61">
      <t>カセキ</t>
    </rPh>
    <rPh sb="61" eb="63">
      <t>ネンリョウ</t>
    </rPh>
    <rPh sb="65" eb="68">
      <t>イゾンド</t>
    </rPh>
    <rPh sb="68" eb="70">
      <t>ジョウショウ</t>
    </rPh>
    <rPh sb="73" eb="75">
      <t>シゲン</t>
    </rPh>
    <rPh sb="79" eb="81">
      <t>ナイガイ</t>
    </rPh>
    <rPh sb="82" eb="83">
      <t>キビ</t>
    </rPh>
    <rPh sb="85" eb="87">
      <t>ジョウセイ</t>
    </rPh>
    <rPh sb="88" eb="89">
      <t>フ</t>
    </rPh>
    <rPh sb="92" eb="94">
      <t>シュヨウ</t>
    </rPh>
    <rPh sb="94" eb="97">
      <t>シゲンコク</t>
    </rPh>
    <rPh sb="98" eb="100">
      <t>ザイガイ</t>
    </rPh>
    <rPh sb="100" eb="102">
      <t>コウカン</t>
    </rPh>
    <rPh sb="103" eb="105">
      <t>カンケイ</t>
    </rPh>
    <rPh sb="105" eb="107">
      <t>ショウチョウ</t>
    </rPh>
    <rPh sb="108" eb="111">
      <t>キカンナド</t>
    </rPh>
    <rPh sb="112" eb="113">
      <t>マジ</t>
    </rPh>
    <rPh sb="115" eb="117">
      <t>カイギ</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</si>
  <si>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</si>
  <si>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</si>
  <si>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</si>
  <si>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分析/報告数</t>
    <rPh sb="0" eb="2">
      <t>ブンセキ</t>
    </rPh>
    <rPh sb="3" eb="5">
      <t>ホウコク</t>
    </rPh>
    <rPh sb="5" eb="6">
      <t>スウ</t>
    </rPh>
    <phoneticPr fontId="5"/>
  </si>
  <si>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5"/>
  </si>
  <si>
    <t>会議数／年</t>
    <rPh sb="0" eb="2">
      <t>カイギ</t>
    </rPh>
    <rPh sb="2" eb="3">
      <t>スウ</t>
    </rPh>
    <rPh sb="4" eb="5">
      <t>ネン</t>
    </rPh>
    <phoneticPr fontId="5"/>
  </si>
  <si>
    <t>本省内・在外公館，関係省庁・機関の関係者に対して会議の結果を共有するための冊子等の作成</t>
    <rPh sb="37" eb="39">
      <t>サッシ</t>
    </rPh>
    <rPh sb="39" eb="40">
      <t>トウ</t>
    </rPh>
    <rPh sb="41" eb="43">
      <t>サクセイ</t>
    </rPh>
    <phoneticPr fontId="5"/>
  </si>
  <si>
    <t>冊</t>
    <rPh sb="0" eb="1">
      <t>サツ</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</si>
  <si>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</si>
  <si>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</si>
  <si>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</si>
  <si>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3,231/1</t>
    <phoneticPr fontId="5"/>
  </si>
  <si>
    <t>4,790/2</t>
    <phoneticPr fontId="5"/>
  </si>
  <si>
    <t>基本目標Ⅱ　分野別外交：国民の安全の確保と繁栄を目指し，望ましい国際環境を確保すること (29年度)</t>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</si>
  <si>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</si>
  <si>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</si>
  <si>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</si>
  <si>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</si>
  <si>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在外公館を通じたエネルギー・資源外交の戦略的基盤を維持・強化するため，我が国のエネルギー・鉱物資源の安定供給確保に関係する国の中から15か国程度の在外公館の専門官や，外務省内の地域局課及び関係省庁機関等で当該業務に従事する者を招集し，エネルギー・鉱物資源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5"/>
  </si>
  <si>
    <t>‐</t>
  </si>
  <si>
    <t>無</t>
  </si>
  <si>
    <t>有</t>
  </si>
  <si>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</si>
  <si>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</si>
  <si>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</si>
  <si>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rPh sb="22" eb="24">
      <t>ヒツヨウ</t>
    </rPh>
    <rPh sb="24" eb="26">
      <t>ケイヒ</t>
    </rPh>
    <rPh sb="31" eb="32">
      <t>オサ</t>
    </rPh>
    <rPh sb="34" eb="37">
      <t>カイギヨウ</t>
    </rPh>
    <rPh sb="37" eb="40">
      <t>インリョウスイ</t>
    </rPh>
    <rPh sb="43" eb="46">
      <t>サイショウゲン</t>
    </rPh>
    <rPh sb="47" eb="48">
      <t>リョウ</t>
    </rPh>
    <rPh sb="49" eb="51">
      <t>ショウナイ</t>
    </rPh>
    <rPh sb="52" eb="54">
      <t>ギョウシャ</t>
    </rPh>
    <rPh sb="56" eb="58">
      <t>キテイ</t>
    </rPh>
    <rPh sb="59" eb="61">
      <t>タンカ</t>
    </rPh>
    <rPh sb="62" eb="64">
      <t>チョウタツ</t>
    </rPh>
    <rPh sb="65" eb="67">
      <t>ズイイ</t>
    </rPh>
    <rPh sb="67" eb="69">
      <t>ケイヤク</t>
    </rPh>
    <rPh sb="76" eb="79">
      <t>ユウシキシャ</t>
    </rPh>
    <rPh sb="85" eb="87">
      <t>ギロン</t>
    </rPh>
    <rPh sb="92" eb="93">
      <t>ソ</t>
    </rPh>
    <rPh sb="95" eb="97">
      <t>ケンシキ</t>
    </rPh>
    <rPh sb="98" eb="99">
      <t>フカ</t>
    </rPh>
    <rPh sb="100" eb="102">
      <t>ジッセキ</t>
    </rPh>
    <rPh sb="105" eb="108">
      <t>ユウシキシャ</t>
    </rPh>
    <rPh sb="109" eb="111">
      <t>トウカ</t>
    </rPh>
    <rPh sb="113" eb="115">
      <t>センテイ</t>
    </rPh>
    <rPh sb="117" eb="120">
      <t>サイショウゲン</t>
    </rPh>
    <rPh sb="121" eb="123">
      <t>シャレイ</t>
    </rPh>
    <rPh sb="123" eb="124">
      <t>キン</t>
    </rPh>
    <rPh sb="125" eb="127">
      <t>シハラ</t>
    </rPh>
    <phoneticPr fontId="5"/>
  </si>
  <si>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phoneticPr fontId="5"/>
  </si>
  <si>
    <t>会議運営は経済安全保障課で直接実施しており，会議用飲料水等の手配も最小限としている。</t>
    <rPh sb="0" eb="2">
      <t>カイギ</t>
    </rPh>
    <rPh sb="2" eb="4">
      <t>ウンエイ</t>
    </rPh>
    <rPh sb="5" eb="7">
      <t>ケイザイ</t>
    </rPh>
    <rPh sb="7" eb="9">
      <t>アンゼン</t>
    </rPh>
    <rPh sb="9" eb="12">
      <t>ホショウカ</t>
    </rPh>
    <rPh sb="13" eb="15">
      <t>チョクセツ</t>
    </rPh>
    <rPh sb="15" eb="17">
      <t>ジッシ</t>
    </rPh>
    <rPh sb="22" eb="25">
      <t>カイギヨウ</t>
    </rPh>
    <rPh sb="25" eb="27">
      <t>インリョウ</t>
    </rPh>
    <rPh sb="27" eb="28">
      <t>スイ</t>
    </rPh>
    <rPh sb="28" eb="29">
      <t>トウ</t>
    </rPh>
    <rPh sb="30" eb="32">
      <t>テハイ</t>
    </rPh>
    <rPh sb="33" eb="35">
      <t>サイショウ</t>
    </rPh>
    <phoneticPr fontId="5"/>
  </si>
  <si>
    <t>-</t>
    <phoneticPr fontId="5"/>
  </si>
  <si>
    <t>使途は議論に必要な出張者の出張旅費，謝金及び最低限度の会議運営に限定されている。</t>
    <rPh sb="0" eb="1">
      <t>ツカ</t>
    </rPh>
    <rPh sb="1" eb="2">
      <t>ミチ</t>
    </rPh>
    <rPh sb="3" eb="5">
      <t>ギロン</t>
    </rPh>
    <rPh sb="6" eb="8">
      <t>ヒツヨウ</t>
    </rPh>
    <rPh sb="9" eb="12">
      <t>シュッチョウシャ</t>
    </rPh>
    <rPh sb="13" eb="15">
      <t>シュッチョウ</t>
    </rPh>
    <rPh sb="15" eb="17">
      <t>リョヒ</t>
    </rPh>
    <rPh sb="18" eb="20">
      <t>シャキン</t>
    </rPh>
    <rPh sb="20" eb="21">
      <t>オヨ</t>
    </rPh>
    <rPh sb="22" eb="24">
      <t>サイテイ</t>
    </rPh>
    <rPh sb="24" eb="26">
      <t>ゲンド</t>
    </rPh>
    <rPh sb="27" eb="29">
      <t>カイギ</t>
    </rPh>
    <rPh sb="29" eb="31">
      <t>ウンエイ</t>
    </rPh>
    <rPh sb="32" eb="34">
      <t>ゲンテイ</t>
    </rPh>
    <phoneticPr fontId="5"/>
  </si>
  <si>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</si>
  <si>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本会議で得られた成果については，本省地域局，すべての関連在外公館の関係者と共有し，二国間資源外交の企画・立案・実施に活用してきており，情報収集・分析や連携の強化を進めることと併せて，我が国の資源・エネルギーの安定供給の確保に役立てている。</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6">
      <t>カンケイシャ</t>
    </rPh>
    <rPh sb="37" eb="39">
      <t>キョウユウ</t>
    </rPh>
    <rPh sb="41" eb="42">
      <t>ニ</t>
    </rPh>
    <rPh sb="42" eb="44">
      <t>コクカン</t>
    </rPh>
    <rPh sb="44" eb="46">
      <t>シゲン</t>
    </rPh>
    <rPh sb="46" eb="48">
      <t>ガイコウ</t>
    </rPh>
    <rPh sb="49" eb="51">
      <t>キカク</t>
    </rPh>
    <rPh sb="52" eb="54">
      <t>リツアン</t>
    </rPh>
    <rPh sb="55" eb="57">
      <t>ジッシ</t>
    </rPh>
    <rPh sb="58" eb="60">
      <t>カツヨウ</t>
    </rPh>
    <rPh sb="67" eb="69">
      <t>ジョウホウ</t>
    </rPh>
    <rPh sb="69" eb="71">
      <t>シュウシュウ</t>
    </rPh>
    <rPh sb="72" eb="74">
      <t>ブンセキ</t>
    </rPh>
    <rPh sb="75" eb="77">
      <t>レンケイ</t>
    </rPh>
    <rPh sb="78" eb="80">
      <t>キョウカ</t>
    </rPh>
    <rPh sb="81" eb="82">
      <t>スス</t>
    </rPh>
    <rPh sb="87" eb="88">
      <t>アワ</t>
    </rPh>
    <rPh sb="112" eb="114">
      <t>ヤクダ</t>
    </rPh>
    <phoneticPr fontId="5"/>
  </si>
  <si>
    <t>他の手段は考えられず，上記のとおり最低限のコストでの実施に努めている。</t>
    <rPh sb="0" eb="1">
      <t>タ</t>
    </rPh>
    <rPh sb="2" eb="4">
      <t>シュダン</t>
    </rPh>
    <rPh sb="5" eb="6">
      <t>カンガ</t>
    </rPh>
    <rPh sb="11" eb="13">
      <t>ジョウキ</t>
    </rPh>
    <rPh sb="17" eb="20">
      <t>サイテイゲン</t>
    </rPh>
    <rPh sb="26" eb="28">
      <t>ジッシ</t>
    </rPh>
    <rPh sb="29" eb="30">
      <t>ツト</t>
    </rPh>
    <phoneticPr fontId="5"/>
  </si>
  <si>
    <t>毎年度会議を開催するとともに，会議で得られた成果については，本省地域局，すべての関連在外公館の関係者と共有してきている。</t>
    <rPh sb="0" eb="3">
      <t>マイネンド</t>
    </rPh>
    <rPh sb="3" eb="5">
      <t>カイギ</t>
    </rPh>
    <rPh sb="6" eb="8">
      <t>カイサイ</t>
    </rPh>
    <phoneticPr fontId="5"/>
  </si>
  <si>
    <t>会議参加公館についてはプレゼンテーション及びそのフォローアップを通じて情報収集・分析の強化を図っており，本省地域局，すべての関連在外公館の関係者と成果物を共有することで二国間資源外交の企画・立案・実施に役立てている。また，専門官の人事異動に際しても冊子を含め確実な引継ぎが図られている。</t>
    <rPh sb="0" eb="2">
      <t>カイギ</t>
    </rPh>
    <rPh sb="2" eb="4">
      <t>サンカ</t>
    </rPh>
    <rPh sb="4" eb="6">
      <t>コウカン</t>
    </rPh>
    <rPh sb="20" eb="21">
      <t>オヨ</t>
    </rPh>
    <rPh sb="32" eb="33">
      <t>ツウ</t>
    </rPh>
    <rPh sb="35" eb="37">
      <t>ジョウホウ</t>
    </rPh>
    <rPh sb="37" eb="39">
      <t>シュウシュウ</t>
    </rPh>
    <rPh sb="40" eb="42">
      <t>ブンセキ</t>
    </rPh>
    <rPh sb="43" eb="45">
      <t>キョウカ</t>
    </rPh>
    <rPh sb="46" eb="47">
      <t>ハカ</t>
    </rPh>
    <rPh sb="73" eb="76">
      <t>セイカブツ</t>
    </rPh>
    <rPh sb="77" eb="79">
      <t>キョウユウ</t>
    </rPh>
    <rPh sb="84" eb="85">
      <t>ニ</t>
    </rPh>
    <rPh sb="85" eb="87">
      <t>コクカン</t>
    </rPh>
    <rPh sb="87" eb="89">
      <t>シゲン</t>
    </rPh>
    <rPh sb="89" eb="91">
      <t>ガイコウ</t>
    </rPh>
    <rPh sb="92" eb="94">
      <t>キカク</t>
    </rPh>
    <rPh sb="95" eb="97">
      <t>リツアン</t>
    </rPh>
    <rPh sb="98" eb="100">
      <t>ジッシ</t>
    </rPh>
    <rPh sb="101" eb="103">
      <t>ヤクダ</t>
    </rPh>
    <rPh sb="111" eb="114">
      <t>センモンカン</t>
    </rPh>
    <rPh sb="115" eb="117">
      <t>ジンジ</t>
    </rPh>
    <rPh sb="117" eb="119">
      <t>イドウ</t>
    </rPh>
    <rPh sb="120" eb="121">
      <t>サイ</t>
    </rPh>
    <rPh sb="124" eb="126">
      <t>サッシ</t>
    </rPh>
    <rPh sb="127" eb="128">
      <t>フク</t>
    </rPh>
    <rPh sb="129" eb="131">
      <t>カクジツ</t>
    </rPh>
    <rPh sb="132" eb="133">
      <t>ヒ</t>
    </rPh>
    <rPh sb="133" eb="134">
      <t>ツ</t>
    </rPh>
    <rPh sb="136" eb="137">
      <t>ハカ</t>
    </rPh>
    <phoneticPr fontId="5"/>
  </si>
  <si>
    <t>-</t>
    <phoneticPr fontId="5"/>
  </si>
  <si>
    <t>５３９</t>
    <phoneticPr fontId="5"/>
  </si>
  <si>
    <t>５２０．新２３－６１</t>
    <rPh sb="4" eb="5">
      <t>シン</t>
    </rPh>
    <phoneticPr fontId="5"/>
  </si>
  <si>
    <t>２６１．２６２</t>
    <phoneticPr fontId="5"/>
  </si>
  <si>
    <t>５７</t>
    <phoneticPr fontId="5"/>
  </si>
  <si>
    <t>５７</t>
    <phoneticPr fontId="5"/>
  </si>
  <si>
    <t>６０</t>
    <phoneticPr fontId="5"/>
  </si>
  <si>
    <t>７６</t>
    <phoneticPr fontId="5"/>
  </si>
  <si>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5"/>
  </si>
  <si>
    <t>在外公館Ａ</t>
    <rPh sb="0" eb="2">
      <t>ザイガイ</t>
    </rPh>
    <rPh sb="2" eb="4">
      <t>コウカン</t>
    </rPh>
    <phoneticPr fontId="5"/>
  </si>
  <si>
    <t>出張旅費</t>
    <rPh sb="0" eb="2">
      <t>シュッチョウ</t>
    </rPh>
    <rPh sb="2" eb="4">
      <t>リョヒ</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</si>
  <si>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</si>
  <si>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</si>
  <si>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</si>
  <si>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</si>
  <si>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</si>
  <si>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</si>
  <si>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</si>
  <si>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</si>
  <si>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在外公館Ｊ</t>
    <rPh sb="0" eb="2">
      <t>ザイガイ</t>
    </rPh>
    <rPh sb="2" eb="4">
      <t>コウカン</t>
    </rPh>
    <phoneticPr fontId="5"/>
  </si>
  <si>
    <t>在外公館Ｋ</t>
    <rPh sb="0" eb="2">
      <t>ザイガイ</t>
    </rPh>
    <rPh sb="2" eb="4">
      <t>コウカン</t>
    </rPh>
    <phoneticPr fontId="5"/>
  </si>
  <si>
    <t>在外公館Ｌ</t>
    <rPh sb="0" eb="2">
      <t>ザイガイ</t>
    </rPh>
    <rPh sb="2" eb="4">
      <t>コウカン</t>
    </rPh>
    <phoneticPr fontId="5"/>
  </si>
  <si>
    <t>在外公館Ｍ</t>
    <rPh sb="0" eb="2">
      <t>ザイガイ</t>
    </rPh>
    <rPh sb="2" eb="4">
      <t>コウカン</t>
    </rPh>
    <phoneticPr fontId="5"/>
  </si>
  <si>
    <t>在外公館Ｎ</t>
    <rPh sb="0" eb="2">
      <t>ザイガイ</t>
    </rPh>
    <rPh sb="2" eb="4">
      <t>コウカン</t>
    </rPh>
    <phoneticPr fontId="5"/>
  </si>
  <si>
    <t>在外公館Ｏ</t>
    <rPh sb="0" eb="2">
      <t>ザイガイ</t>
    </rPh>
    <rPh sb="2" eb="4">
      <t>コウカン</t>
    </rPh>
    <phoneticPr fontId="5"/>
  </si>
  <si>
    <t>在外公館Ｐ</t>
    <rPh sb="0" eb="2">
      <t>ザイガイ</t>
    </rPh>
    <rPh sb="2" eb="4">
      <t>コウカン</t>
    </rPh>
    <phoneticPr fontId="5"/>
  </si>
  <si>
    <t>在外公館Ｑ</t>
    <rPh sb="0" eb="2">
      <t>ザイガイ</t>
    </rPh>
    <rPh sb="2" eb="4">
      <t>コウカン</t>
    </rPh>
    <phoneticPr fontId="5"/>
  </si>
  <si>
    <t>個人Ａ</t>
    <rPh sb="0" eb="2">
      <t>コジン</t>
    </rPh>
    <phoneticPr fontId="5"/>
  </si>
  <si>
    <t>謝礼金</t>
    <rPh sb="0" eb="3">
      <t>シャレイキン</t>
    </rPh>
    <phoneticPr fontId="5"/>
  </si>
  <si>
    <t>個人Ｂ</t>
    <rPh sb="0" eb="2">
      <t>コジン</t>
    </rPh>
    <phoneticPr fontId="5"/>
  </si>
  <si>
    <t>個人Ｃ</t>
    <rPh sb="0" eb="2">
      <t>コジン</t>
    </rPh>
    <phoneticPr fontId="5"/>
  </si>
  <si>
    <t>(株)テリオ</t>
    <rPh sb="0" eb="3">
      <t>カブ</t>
    </rPh>
    <phoneticPr fontId="5"/>
  </si>
  <si>
    <t>会議費</t>
    <rPh sb="0" eb="3">
      <t>カイギヒ</t>
    </rPh>
    <phoneticPr fontId="5"/>
  </si>
  <si>
    <t>(株)放送サービスセンター</t>
    <rPh sb="0" eb="3">
      <t>カブ</t>
    </rPh>
    <rPh sb="3" eb="5">
      <t>ホウソウ</t>
    </rPh>
    <phoneticPr fontId="5"/>
  </si>
  <si>
    <t>諸謝金</t>
    <rPh sb="0" eb="1">
      <t>ショ</t>
    </rPh>
    <rPh sb="1" eb="3">
      <t>シャキン</t>
    </rPh>
    <phoneticPr fontId="5"/>
  </si>
  <si>
    <t>旅費</t>
    <rPh sb="0" eb="2">
      <t>リョヒ</t>
    </rPh>
    <phoneticPr fontId="5"/>
  </si>
  <si>
    <t>会議費</t>
    <rPh sb="0" eb="3">
      <t>カイギヒ</t>
    </rPh>
    <phoneticPr fontId="5"/>
  </si>
  <si>
    <t>在外公館職員旅費等</t>
    <rPh sb="0" eb="2">
      <t>ザイガイ</t>
    </rPh>
    <rPh sb="2" eb="4">
      <t>コウカン</t>
    </rPh>
    <rPh sb="4" eb="6">
      <t>ショクイン</t>
    </rPh>
    <rPh sb="6" eb="8">
      <t>リョヒ</t>
    </rPh>
    <rPh sb="8" eb="9">
      <t>トウ</t>
    </rPh>
    <phoneticPr fontId="5"/>
  </si>
  <si>
    <t>謝礼金</t>
    <rPh sb="0" eb="3">
      <t>シャレイキン</t>
    </rPh>
    <phoneticPr fontId="5"/>
  </si>
  <si>
    <t>国内会議参加費</t>
    <rPh sb="0" eb="2">
      <t>コクナイ</t>
    </rPh>
    <rPh sb="2" eb="4">
      <t>カイギ</t>
    </rPh>
    <rPh sb="4" eb="7">
      <t>サンカヒ</t>
    </rPh>
    <phoneticPr fontId="5"/>
  </si>
  <si>
    <t>国際会議参加費</t>
    <rPh sb="0" eb="2">
      <t>コクサイ</t>
    </rPh>
    <rPh sb="2" eb="4">
      <t>カイギ</t>
    </rPh>
    <rPh sb="4" eb="7">
      <t>サンカヒ</t>
    </rPh>
    <phoneticPr fontId="5"/>
  </si>
  <si>
    <t>在外公館R</t>
    <rPh sb="0" eb="2">
      <t>ザイガイ</t>
    </rPh>
    <rPh sb="2" eb="4">
      <t>コウカン</t>
    </rPh>
    <phoneticPr fontId="5"/>
  </si>
  <si>
    <t>在外公館S</t>
    <rPh sb="0" eb="2">
      <t>ザイガイ</t>
    </rPh>
    <rPh sb="2" eb="4">
      <t>コウカン</t>
    </rPh>
    <phoneticPr fontId="5"/>
  </si>
  <si>
    <t>在外公館T</t>
    <rPh sb="0" eb="2">
      <t>ザイガイ</t>
    </rPh>
    <rPh sb="2" eb="4">
      <t>コウカン</t>
    </rPh>
    <phoneticPr fontId="5"/>
  </si>
  <si>
    <t>在外公館U</t>
    <rPh sb="0" eb="2">
      <t>ザイガイ</t>
    </rPh>
    <rPh sb="2" eb="4">
      <t>コウカン</t>
    </rPh>
    <phoneticPr fontId="5"/>
  </si>
  <si>
    <t>在外公館V</t>
    <rPh sb="0" eb="2">
      <t>ザイガイ</t>
    </rPh>
    <rPh sb="2" eb="4">
      <t>コウカン</t>
    </rPh>
    <phoneticPr fontId="5"/>
  </si>
  <si>
    <t>職員A</t>
    <rPh sb="0" eb="2">
      <t>ショクイン</t>
    </rPh>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</si>
  <si>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また，本省での戦略会議に先立ち，平成28年度からは特定の地域を対象とする戦略会議を在外公館にて開催し，当該地域における我が国の資源外交の在り方と諸課題について議論を深めることとしている。28年度はアフリカ地域を対象として南アフリカ（プレトリア）において，29年度は中央アジア地域を対象としてトルコ（イスタンブール）において会議を開催した。28年度以降，いずれの会議も可能な範囲でメディアに公開し，また議論の成果は報告書にまとめて公表することとしている。</t>
    <rPh sb="45" eb="47">
      <t>セカイ</t>
    </rPh>
    <rPh sb="47" eb="49">
      <t>カクチ</t>
    </rPh>
    <rPh sb="61" eb="63">
      <t>コウブツ</t>
    </rPh>
    <rPh sb="63" eb="65">
      <t>シゲン</t>
    </rPh>
    <rPh sb="65" eb="67">
      <t>カンレン</t>
    </rPh>
    <rPh sb="67" eb="69">
      <t>ギョウム</t>
    </rPh>
    <rPh sb="160" eb="162">
      <t>ホンショウ</t>
    </rPh>
    <rPh sb="164" eb="166">
      <t>センリャク</t>
    </rPh>
    <rPh sb="166" eb="168">
      <t>カイギ</t>
    </rPh>
    <rPh sb="169" eb="171">
      <t>サキダ</t>
    </rPh>
    <rPh sb="173" eb="175">
      <t>ヘイセイ</t>
    </rPh>
    <rPh sb="177" eb="179">
      <t>ネンド</t>
    </rPh>
    <rPh sb="198" eb="200">
      <t>ザイガイ</t>
    </rPh>
    <rPh sb="200" eb="202">
      <t>コウカン</t>
    </rPh>
    <rPh sb="204" eb="206">
      <t>カイサイ</t>
    </rPh>
    <rPh sb="208" eb="210">
      <t>トウガイ</t>
    </rPh>
    <rPh sb="210" eb="212">
      <t>チイキ</t>
    </rPh>
    <rPh sb="216" eb="217">
      <t>ワ</t>
    </rPh>
    <rPh sb="218" eb="219">
      <t>クニ</t>
    </rPh>
    <rPh sb="220" eb="222">
      <t>シゲン</t>
    </rPh>
    <rPh sb="222" eb="224">
      <t>ガイコウ</t>
    </rPh>
    <rPh sb="225" eb="226">
      <t>ア</t>
    </rPh>
    <rPh sb="227" eb="228">
      <t>カタ</t>
    </rPh>
    <rPh sb="229" eb="232">
      <t>ショカダイ</t>
    </rPh>
    <rPh sb="236" eb="238">
      <t>ギロン</t>
    </rPh>
    <rPh sb="239" eb="240">
      <t>フカ</t>
    </rPh>
    <rPh sb="252" eb="254">
      <t>ネンド</t>
    </rPh>
    <rPh sb="259" eb="261">
      <t>チイキ</t>
    </rPh>
    <rPh sb="262" eb="264">
      <t>タイショウ</t>
    </rPh>
    <rPh sb="267" eb="268">
      <t>ミナミ</t>
    </rPh>
    <rPh sb="286" eb="288">
      <t>ネンド</t>
    </rPh>
    <rPh sb="289" eb="291">
      <t>チュウオウ</t>
    </rPh>
    <rPh sb="294" eb="296">
      <t>チイキ</t>
    </rPh>
    <rPh sb="297" eb="299">
      <t>タイショウ</t>
    </rPh>
    <rPh sb="318" eb="320">
      <t>カイギ</t>
    </rPh>
    <rPh sb="321" eb="323">
      <t>カイサイ</t>
    </rPh>
    <rPh sb="328" eb="330">
      <t>ネンド</t>
    </rPh>
    <rPh sb="330" eb="332">
      <t>イコウ</t>
    </rPh>
    <rPh sb="337" eb="339">
      <t>カイギ</t>
    </rPh>
    <rPh sb="340" eb="342">
      <t>カノウ</t>
    </rPh>
    <rPh sb="343" eb="345">
      <t>ハンイ</t>
    </rPh>
    <rPh sb="351" eb="353">
      <t>コウカイ</t>
    </rPh>
    <rPh sb="357" eb="359">
      <t>ギロン</t>
    </rPh>
    <rPh sb="360" eb="362">
      <t>セイカ</t>
    </rPh>
    <rPh sb="363" eb="366">
      <t>ホウコクショ</t>
    </rPh>
    <rPh sb="371" eb="373">
      <t>コウヒョウ</t>
    </rPh>
    <phoneticPr fontId="5"/>
  </si>
  <si>
    <t>27～29年度において，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29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地域を対象とした会議を開催し，当該地域での我が国の資源外交のあり方について，集中的かつ活発な議論を行うことができた。</t>
    <rPh sb="5" eb="7">
      <t>ネンド</t>
    </rPh>
    <rPh sb="12" eb="15">
      <t>センモンカン</t>
    </rPh>
    <rPh sb="15" eb="17">
      <t>セイド</t>
    </rPh>
    <rPh sb="18" eb="20">
      <t>ザイガイ</t>
    </rPh>
    <rPh sb="20" eb="22">
      <t>コウカン</t>
    </rPh>
    <rPh sb="22" eb="24">
      <t>センリャク</t>
    </rPh>
    <rPh sb="24" eb="26">
      <t>カイギ</t>
    </rPh>
    <rPh sb="26" eb="27">
      <t>トウ</t>
    </rPh>
    <rPh sb="28" eb="29">
      <t>ツウ</t>
    </rPh>
    <rPh sb="32" eb="33">
      <t>ニ</t>
    </rPh>
    <rPh sb="33" eb="35">
      <t>コクカン</t>
    </rPh>
    <rPh sb="36" eb="38">
      <t>トリクミ</t>
    </rPh>
    <rPh sb="41" eb="44">
      <t>ソウゴウテキ</t>
    </rPh>
    <rPh sb="49" eb="51">
      <t>セイサク</t>
    </rPh>
    <rPh sb="51" eb="53">
      <t>リツアン</t>
    </rPh>
    <rPh sb="64" eb="65">
      <t>ワ</t>
    </rPh>
    <rPh sb="66" eb="67">
      <t>クニ</t>
    </rPh>
    <rPh sb="68" eb="70">
      <t>シゲン</t>
    </rPh>
    <rPh sb="77" eb="79">
      <t>アンテイ</t>
    </rPh>
    <rPh sb="79" eb="81">
      <t>キョウキュウ</t>
    </rPh>
    <rPh sb="82" eb="84">
      <t>カクホ</t>
    </rPh>
    <rPh sb="85" eb="86">
      <t>ハカ</t>
    </rPh>
    <rPh sb="91" eb="93">
      <t>モクヒョウ</t>
    </rPh>
    <rPh sb="94" eb="97">
      <t>ケイゾクテキ</t>
    </rPh>
    <rPh sb="98" eb="99">
      <t>カカ</t>
    </rPh>
    <rPh sb="106" eb="109">
      <t>マイネンド</t>
    </rPh>
    <rPh sb="110" eb="112">
      <t>ザイガイ</t>
    </rPh>
    <rPh sb="112" eb="114">
      <t>コウカン</t>
    </rPh>
    <rPh sb="114" eb="116">
      <t>センリャク</t>
    </rPh>
    <rPh sb="116" eb="118">
      <t>カイギ</t>
    </rPh>
    <rPh sb="119" eb="121">
      <t>カイサイ</t>
    </rPh>
    <rPh sb="126" eb="128">
      <t>ネンド</t>
    </rPh>
    <rPh sb="130" eb="131">
      <t>ガツ</t>
    </rPh>
    <rPh sb="132" eb="134">
      <t>カイサイ</t>
    </rPh>
    <rPh sb="136" eb="139">
      <t>カンケイシャ</t>
    </rPh>
    <rPh sb="139" eb="140">
      <t>アイダ</t>
    </rPh>
    <rPh sb="141" eb="144">
      <t>シュウチュウテキ</t>
    </rPh>
    <rPh sb="145" eb="147">
      <t>ギロン</t>
    </rPh>
    <rPh sb="148" eb="149">
      <t>オコナ</t>
    </rPh>
    <rPh sb="151" eb="152">
      <t>ワ</t>
    </rPh>
    <rPh sb="153" eb="154">
      <t>クニ</t>
    </rPh>
    <rPh sb="155" eb="157">
      <t>ジョウホウ</t>
    </rPh>
    <rPh sb="157" eb="159">
      <t>シュウシュウ</t>
    </rPh>
    <rPh sb="160" eb="162">
      <t>ブンセキ</t>
    </rPh>
    <rPh sb="162" eb="164">
      <t>タイセイ</t>
    </rPh>
    <rPh sb="165" eb="167">
      <t>カンケイ</t>
    </rPh>
    <rPh sb="167" eb="169">
      <t>ショウチョウ</t>
    </rPh>
    <rPh sb="170" eb="172">
      <t>キカン</t>
    </rPh>
    <rPh sb="172" eb="173">
      <t>アイダ</t>
    </rPh>
    <rPh sb="174" eb="176">
      <t>レンケイ</t>
    </rPh>
    <rPh sb="177" eb="179">
      <t>キョウカ</t>
    </rPh>
    <rPh sb="179" eb="180">
      <t>トウ</t>
    </rPh>
    <rPh sb="181" eb="183">
      <t>ケイゾク</t>
    </rPh>
    <rPh sb="185" eb="186">
      <t>スス</t>
    </rPh>
    <rPh sb="198" eb="200">
      <t>ネンド</t>
    </rPh>
    <rPh sb="200" eb="202">
      <t>イコウ</t>
    </rPh>
    <rPh sb="219" eb="222">
      <t>ツイカテキ</t>
    </rPh>
    <rPh sb="223" eb="225">
      <t>カイサイ</t>
    </rPh>
    <rPh sb="235" eb="237">
      <t>ネンド</t>
    </rPh>
    <rPh sb="246" eb="248">
      <t>ネンド</t>
    </rPh>
    <rPh sb="249" eb="251">
      <t>チュウオウ</t>
    </rPh>
    <rPh sb="254" eb="256">
      <t>チイキ</t>
    </rPh>
    <rPh sb="257" eb="259">
      <t>タイショウ</t>
    </rPh>
    <rPh sb="262" eb="264">
      <t>カイギ</t>
    </rPh>
    <rPh sb="269" eb="271">
      <t>トウガイ</t>
    </rPh>
    <rPh sb="271" eb="273">
      <t>チイキ</t>
    </rPh>
    <rPh sb="303" eb="304">
      <t>オコナ</t>
    </rPh>
    <phoneticPr fontId="5"/>
  </si>
  <si>
    <t>-</t>
    <phoneticPr fontId="5"/>
  </si>
  <si>
    <t>-</t>
    <phoneticPr fontId="5"/>
  </si>
  <si>
    <t>-</t>
    <phoneticPr fontId="5"/>
  </si>
  <si>
    <t>-</t>
    <phoneticPr fontId="5"/>
  </si>
  <si>
    <t>-</t>
    <phoneticPr fontId="5"/>
  </si>
  <si>
    <t>-</t>
    <phoneticPr fontId="5"/>
  </si>
  <si>
    <t>-</t>
    <phoneticPr fontId="5"/>
  </si>
  <si>
    <t>4,946/2</t>
    <phoneticPr fontId="5"/>
  </si>
  <si>
    <t>4,146/2</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</si>
  <si>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</si>
  <si>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我が国の情報収集・分析体制や関係省庁・機関間の連携等を強化すべく，29年２月に続き，30年２月に中根外務副大臣，岡本外務大臣政務官出席の下，関連在外公館からエネルギー・鉱物資源専門官等を招集して東京において在外公館戦略会議を開催し，エネルギー・鉱物資源を取り巻く国際情勢及びそれに応じた我が国のあるべき方向性や投資動向の全体像について，有識者等からの基調講演を行うとともに，昨今特に注目されるエネルギー関連技術等への投資動向について議論した。また，同会議に先立ち，30年１月には特定の地域を対象とした地域戦略会議として，トルコ（イスタンブール）にて，中央アジア・コーカサス地域公館エネルギー・鉱物資源担当官会議を開催した。これらの会議において，在外公館の横のつながりを強化し，資源国である任国との関係強化のグッド・プラクティスを共有するとともに，上記戦略会議及び地域担当官会議における議論の概要を戦略報告書及び提言書の形で公表し，対外発信を行った。なお，29年４月には，国際的なエネルギー需給構造や日本企業の進出状況等の変化に対応していくため，エネルギー・鉱物資源専門官の配置見直しを行い，新たに６つの在外公館に同専門官を指名した。</t>
    <rPh sb="429" eb="430">
      <t>ネン</t>
    </rPh>
    <phoneticPr fontId="5"/>
  </si>
  <si>
    <t>-</t>
    <phoneticPr fontId="5"/>
  </si>
  <si>
    <t>-</t>
    <phoneticPr fontId="5"/>
  </si>
  <si>
    <t>-</t>
    <phoneticPr fontId="5"/>
  </si>
  <si>
    <t>-</t>
    <phoneticPr fontId="5"/>
  </si>
  <si>
    <t>資源確保の推進が我が国の重要課題と位置づけられるなか，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29年度には，「中央アジア地域公館エネルギー・鉱物資源担当官会議」を開催し，前年度のアフリカ開催に続き，特定地域に焦点を当てて我が国の資源外交の在り方と資源確保に関し議論を深めることができた。</t>
    <rPh sb="0" eb="2">
      <t>シゲン</t>
    </rPh>
    <rPh sb="2" eb="4">
      <t>カクホ</t>
    </rPh>
    <rPh sb="5" eb="7">
      <t>スイシン</t>
    </rPh>
    <rPh sb="8" eb="9">
      <t>ワ</t>
    </rPh>
    <rPh sb="10" eb="11">
      <t>クニ</t>
    </rPh>
    <rPh sb="12" eb="14">
      <t>ジュウヨウ</t>
    </rPh>
    <rPh sb="14" eb="16">
      <t>カダイ</t>
    </rPh>
    <rPh sb="17" eb="19">
      <t>イチ</t>
    </rPh>
    <rPh sb="27" eb="29">
      <t>ケイヒ</t>
    </rPh>
    <rPh sb="29" eb="31">
      <t>サクゲン</t>
    </rPh>
    <rPh sb="32" eb="33">
      <t>ツト</t>
    </rPh>
    <rPh sb="35" eb="38">
      <t>コウリツセイ</t>
    </rPh>
    <rPh sb="39" eb="41">
      <t>コウジョウ</t>
    </rPh>
    <rPh sb="50" eb="52">
      <t>ザイガイ</t>
    </rPh>
    <rPh sb="52" eb="54">
      <t>コウカン</t>
    </rPh>
    <rPh sb="54" eb="56">
      <t>センリャク</t>
    </rPh>
    <rPh sb="56" eb="58">
      <t>カイギ</t>
    </rPh>
    <rPh sb="62" eb="64">
      <t>ホウコク</t>
    </rPh>
    <rPh sb="64" eb="65">
      <t>スウ</t>
    </rPh>
    <rPh sb="66" eb="68">
      <t>ナイヨウ</t>
    </rPh>
    <rPh sb="71" eb="72">
      <t>トシ</t>
    </rPh>
    <rPh sb="73" eb="74">
      <t>ヘ</t>
    </rPh>
    <rPh sb="75" eb="76">
      <t>ゴト</t>
    </rPh>
    <rPh sb="77" eb="79">
      <t>ジュウジツ</t>
    </rPh>
    <rPh sb="91" eb="94">
      <t>センリャクテキ</t>
    </rPh>
    <rPh sb="95" eb="97">
      <t>シゲン</t>
    </rPh>
    <rPh sb="97" eb="99">
      <t>モンダイ</t>
    </rPh>
    <rPh sb="100" eb="102">
      <t>タイオウ</t>
    </rPh>
    <rPh sb="104" eb="105">
      <t>ウエ</t>
    </rPh>
    <rPh sb="106" eb="108">
      <t>コウカ</t>
    </rPh>
    <rPh sb="109" eb="110">
      <t>ア</t>
    </rPh>
    <rPh sb="117" eb="119">
      <t>ヒョウカ</t>
    </rPh>
    <rPh sb="126" eb="128">
      <t>ギロン</t>
    </rPh>
    <rPh sb="129" eb="131">
      <t>セイカ</t>
    </rPh>
    <rPh sb="132" eb="134">
      <t>カイギ</t>
    </rPh>
    <rPh sb="134" eb="137">
      <t>サンカシャ</t>
    </rPh>
    <rPh sb="137" eb="139">
      <t>イガイ</t>
    </rPh>
    <rPh sb="141" eb="143">
      <t>キョウユウ</t>
    </rPh>
    <rPh sb="145" eb="146">
      <t>カク</t>
    </rPh>
    <rPh sb="146" eb="148">
      <t>コウカン</t>
    </rPh>
    <rPh sb="149" eb="151">
      <t>ギョウム</t>
    </rPh>
    <rPh sb="152" eb="153">
      <t>ニ</t>
    </rPh>
    <rPh sb="153" eb="155">
      <t>コクカン</t>
    </rPh>
    <rPh sb="155" eb="157">
      <t>シゲン</t>
    </rPh>
    <rPh sb="157" eb="159">
      <t>ガイコウ</t>
    </rPh>
    <rPh sb="160" eb="162">
      <t>トリクミ</t>
    </rPh>
    <rPh sb="163" eb="165">
      <t>ヤクダ</t>
    </rPh>
    <rPh sb="171" eb="174">
      <t>ユウコウセイ</t>
    </rPh>
    <rPh sb="175" eb="177">
      <t>カクホ</t>
    </rPh>
    <rPh sb="190" eb="192">
      <t>ヘイセイ</t>
    </rPh>
    <rPh sb="200" eb="202">
      <t>チュウオウ</t>
    </rPh>
    <rPh sb="230" eb="233">
      <t>ゼンネンド</t>
    </rPh>
    <rPh sb="238" eb="240">
      <t>カイサイ</t>
    </rPh>
    <rPh sb="241" eb="242">
      <t>ツヅ</t>
    </rPh>
    <rPh sb="244" eb="246">
      <t>トクテイ</t>
    </rPh>
    <rPh sb="246" eb="248">
      <t>チイキ</t>
    </rPh>
    <rPh sb="249" eb="251">
      <t>ショウテン</t>
    </rPh>
    <rPh sb="252" eb="253">
      <t>ア</t>
    </rPh>
    <rPh sb="268" eb="270">
      <t>シゲン</t>
    </rPh>
    <rPh sb="270" eb="272">
      <t>カクホ</t>
    </rPh>
    <rPh sb="273" eb="274">
      <t>カン</t>
    </rPh>
    <rPh sb="275" eb="277">
      <t>ギロン</t>
    </rPh>
    <rPh sb="278" eb="279">
      <t>フカ</t>
    </rPh>
    <phoneticPr fontId="5"/>
  </si>
  <si>
    <t>資源の確保は引き続き我が国の重要課題であ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1">
      <t>ワ</t>
    </rPh>
    <rPh sb="12" eb="13">
      <t>クニ</t>
    </rPh>
    <rPh sb="14" eb="16">
      <t>ジュウヨウ</t>
    </rPh>
    <rPh sb="16" eb="18">
      <t>カダイ</t>
    </rPh>
    <rPh sb="22" eb="24">
      <t>コンゴ</t>
    </rPh>
    <rPh sb="25" eb="27">
      <t>ケイヒ</t>
    </rPh>
    <rPh sb="28" eb="30">
      <t>サクゲン</t>
    </rPh>
    <rPh sb="31" eb="32">
      <t>ツト</t>
    </rPh>
    <rPh sb="36" eb="39">
      <t>センモンカン</t>
    </rPh>
    <rPh sb="39" eb="41">
      <t>セイド</t>
    </rPh>
    <rPh sb="42" eb="44">
      <t>カクジュウ</t>
    </rPh>
    <rPh sb="45" eb="47">
      <t>ザイガイ</t>
    </rPh>
    <rPh sb="47" eb="49">
      <t>コウカン</t>
    </rPh>
    <rPh sb="49" eb="51">
      <t>センリャク</t>
    </rPh>
    <rPh sb="51" eb="53">
      <t>カイギ</t>
    </rPh>
    <rPh sb="54" eb="56">
      <t>イッソウ</t>
    </rPh>
    <rPh sb="57" eb="59">
      <t>カツヨウ</t>
    </rPh>
    <rPh sb="60" eb="61">
      <t>ハカ</t>
    </rPh>
    <rPh sb="63" eb="65">
      <t>シゲン</t>
    </rPh>
    <rPh sb="66" eb="68">
      <t>アンテイ</t>
    </rPh>
    <rPh sb="68" eb="70">
      <t>キョウキュウ</t>
    </rPh>
    <rPh sb="70" eb="72">
      <t>カクホ</t>
    </rPh>
    <rPh sb="73" eb="74">
      <t>イ</t>
    </rPh>
    <rPh sb="83" eb="84">
      <t>ナン</t>
    </rPh>
    <rPh sb="87" eb="90">
      <t>テイリョウテキ</t>
    </rPh>
    <rPh sb="91" eb="93">
      <t>セイカ</t>
    </rPh>
    <rPh sb="93" eb="95">
      <t>モクヒョウ</t>
    </rPh>
    <rPh sb="96" eb="98">
      <t>セッテイ</t>
    </rPh>
    <rPh sb="103" eb="105">
      <t>ケントウ</t>
    </rPh>
    <rPh sb="106" eb="10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</si>
</sst>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9"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741</xdr:row>
      <xdr:rowOff>302559</xdr:rowOff>
    </xdr:from>
    <xdr:to>
      <xdr:col>29</xdr:col>
      <xdr:colOff>19050</xdr:colOff>
      <xdr:row>743</xdr:row>
      <xdr:rowOff>257175</xdr:rowOff>
    </xdr:to>
    <xdr:sp macro="" textlink="">
      <xdr:nvSpPr>
        <xdr:cNvPr id="16" name="正方形/長方形 15"/>
        <xdr:cNvSpPr/>
      </xdr:nvSpPr>
      <xdr:spPr>
        <a:xfrm>
          <a:off x="4029075" y="44984334"/>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４．２百万円</a:t>
          </a:r>
        </a:p>
      </xdr:txBody>
    </xdr:sp>
    <xdr:clientData/>
  </xdr:twoCellAnchor>
  <xdr:twoCellAnchor>
    <xdr:from>
      <xdr:col>16</xdr:col>
      <xdr:colOff>1</xdr:colOff>
      <xdr:row>744</xdr:row>
      <xdr:rowOff>5043</xdr:rowOff>
    </xdr:from>
    <xdr:to>
      <xdr:col>32</xdr:col>
      <xdr:colOff>112059</xdr:colOff>
      <xdr:row>746</xdr:row>
      <xdr:rowOff>324970</xdr:rowOff>
    </xdr:to>
    <xdr:sp macro="" textlink="">
      <xdr:nvSpPr>
        <xdr:cNvPr id="17" name="大かっこ 16"/>
        <xdr:cNvSpPr/>
      </xdr:nvSpPr>
      <xdr:spPr>
        <a:xfrm>
          <a:off x="3400426" y="45744093"/>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744</xdr:row>
      <xdr:rowOff>5043</xdr:rowOff>
    </xdr:from>
    <xdr:to>
      <xdr:col>31</xdr:col>
      <xdr:colOff>114300</xdr:colOff>
      <xdr:row>746</xdr:row>
      <xdr:rowOff>302559</xdr:rowOff>
    </xdr:to>
    <xdr:sp macro="" textlink="">
      <xdr:nvSpPr>
        <xdr:cNvPr id="18" name="正方形/長方形 17"/>
        <xdr:cNvSpPr/>
      </xdr:nvSpPr>
      <xdr:spPr>
        <a:xfrm>
          <a:off x="3667125" y="45744093"/>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「１２の資源国を管轄する在外公館で従事する職員を集め，外務本省においてエネルギー･鉱物資源に関する在外公館戦略会議を開催。</a:t>
          </a:r>
        </a:p>
      </xdr:txBody>
    </xdr:sp>
    <xdr:clientData/>
  </xdr:twoCellAnchor>
  <xdr:twoCellAnchor>
    <xdr:from>
      <xdr:col>14</xdr:col>
      <xdr:colOff>113740</xdr:colOff>
      <xdr:row>747</xdr:row>
      <xdr:rowOff>173131</xdr:rowOff>
    </xdr:from>
    <xdr:to>
      <xdr:col>19</xdr:col>
      <xdr:colOff>18491</xdr:colOff>
      <xdr:row>748</xdr:row>
      <xdr:rowOff>173131</xdr:rowOff>
    </xdr:to>
    <xdr:cxnSp macro="">
      <xdr:nvCxnSpPr>
        <xdr:cNvPr id="19" name="直線矢印コネクタ 18"/>
        <xdr:cNvCxnSpPr/>
      </xdr:nvCxnSpPr>
      <xdr:spPr>
        <a:xfrm flipH="1">
          <a:off x="3114115" y="46969456"/>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60853</xdr:rowOff>
    </xdr:from>
    <xdr:to>
      <xdr:col>23</xdr:col>
      <xdr:colOff>5292</xdr:colOff>
      <xdr:row>748</xdr:row>
      <xdr:rowOff>148167</xdr:rowOff>
    </xdr:to>
    <xdr:cxnSp macro="">
      <xdr:nvCxnSpPr>
        <xdr:cNvPr id="20" name="直線矢印コネクタ 19"/>
        <xdr:cNvCxnSpPr/>
      </xdr:nvCxnSpPr>
      <xdr:spPr>
        <a:xfrm flipH="1">
          <a:off x="4624917" y="248695103"/>
          <a:ext cx="5292" cy="43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747</xdr:row>
      <xdr:rowOff>95250</xdr:rowOff>
    </xdr:from>
    <xdr:to>
      <xdr:col>29</xdr:col>
      <xdr:colOff>158751</xdr:colOff>
      <xdr:row>749</xdr:row>
      <xdr:rowOff>201083</xdr:rowOff>
    </xdr:to>
    <xdr:cxnSp macro="">
      <xdr:nvCxnSpPr>
        <xdr:cNvPr id="21" name="直線矢印コネクタ 20"/>
        <xdr:cNvCxnSpPr/>
      </xdr:nvCxnSpPr>
      <xdr:spPr>
        <a:xfrm>
          <a:off x="5884333" y="248729500"/>
          <a:ext cx="105835" cy="804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xdr:colOff>
      <xdr:row>748</xdr:row>
      <xdr:rowOff>211230</xdr:rowOff>
    </xdr:from>
    <xdr:to>
      <xdr:col>18</xdr:col>
      <xdr:colOff>100853</xdr:colOff>
      <xdr:row>749</xdr:row>
      <xdr:rowOff>285749</xdr:rowOff>
    </xdr:to>
    <xdr:sp macro="" textlink="">
      <xdr:nvSpPr>
        <xdr:cNvPr id="22" name="正方形/長方形 21"/>
        <xdr:cNvSpPr/>
      </xdr:nvSpPr>
      <xdr:spPr>
        <a:xfrm>
          <a:off x="2666440" y="47359980"/>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20</xdr:col>
      <xdr:colOff>52917</xdr:colOff>
      <xdr:row>748</xdr:row>
      <xdr:rowOff>226219</xdr:rowOff>
    </xdr:from>
    <xdr:to>
      <xdr:col>26</xdr:col>
      <xdr:colOff>179916</xdr:colOff>
      <xdr:row>749</xdr:row>
      <xdr:rowOff>250030</xdr:rowOff>
    </xdr:to>
    <xdr:sp macro="" textlink="">
      <xdr:nvSpPr>
        <xdr:cNvPr id="23" name="正方形/長方形 22"/>
        <xdr:cNvSpPr/>
      </xdr:nvSpPr>
      <xdr:spPr>
        <a:xfrm>
          <a:off x="4074584" y="249209719"/>
          <a:ext cx="1333499" cy="3730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31</xdr:col>
      <xdr:colOff>112061</xdr:colOff>
      <xdr:row>748</xdr:row>
      <xdr:rowOff>226218</xdr:rowOff>
    </xdr:from>
    <xdr:to>
      <xdr:col>35</xdr:col>
      <xdr:colOff>84667</xdr:colOff>
      <xdr:row>749</xdr:row>
      <xdr:rowOff>214311</xdr:rowOff>
    </xdr:to>
    <xdr:sp macro="" textlink="">
      <xdr:nvSpPr>
        <xdr:cNvPr id="24" name="正方形/長方形 23"/>
        <xdr:cNvSpPr/>
      </xdr:nvSpPr>
      <xdr:spPr>
        <a:xfrm>
          <a:off x="6345644" y="249209718"/>
          <a:ext cx="776940" cy="33734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10</xdr:col>
      <xdr:colOff>42335</xdr:colOff>
      <xdr:row>750</xdr:row>
      <xdr:rowOff>16248</xdr:rowOff>
    </xdr:from>
    <xdr:to>
      <xdr:col>17</xdr:col>
      <xdr:colOff>52917</xdr:colOff>
      <xdr:row>752</xdr:row>
      <xdr:rowOff>333375</xdr:rowOff>
    </xdr:to>
    <xdr:sp macro="" textlink="">
      <xdr:nvSpPr>
        <xdr:cNvPr id="25" name="正方形/長方形 24"/>
        <xdr:cNvSpPr/>
      </xdr:nvSpPr>
      <xdr:spPr>
        <a:xfrm>
          <a:off x="2053168" y="249698248"/>
          <a:ext cx="1418166" cy="10156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（２２公館）</a:t>
          </a:r>
          <a:endParaRPr kumimoji="1" lang="en-US" altLang="ja-JP" sz="1100"/>
        </a:p>
        <a:p>
          <a:pPr algn="l"/>
          <a:r>
            <a:rPr kumimoji="1" lang="ja-JP" altLang="en-US" sz="1100"/>
            <a:t>　　　　出張者</a:t>
          </a:r>
          <a:endParaRPr kumimoji="1" lang="en-US" altLang="ja-JP" sz="1100"/>
        </a:p>
        <a:p>
          <a:pPr algn="l"/>
          <a:r>
            <a:rPr kumimoji="1" lang="ja-JP" altLang="en-US" sz="1100"/>
            <a:t>　　　　４．４</a:t>
          </a:r>
          <a:r>
            <a:rPr kumimoji="1" lang="ja-JP" altLang="en-US" sz="1100" i="1"/>
            <a:t>百万円</a:t>
          </a:r>
        </a:p>
      </xdr:txBody>
    </xdr:sp>
    <xdr:clientData/>
  </xdr:twoCellAnchor>
  <xdr:twoCellAnchor>
    <xdr:from>
      <xdr:col>19</xdr:col>
      <xdr:colOff>179918</xdr:colOff>
      <xdr:row>750</xdr:row>
      <xdr:rowOff>16248</xdr:rowOff>
    </xdr:from>
    <xdr:to>
      <xdr:col>26</xdr:col>
      <xdr:colOff>105834</xdr:colOff>
      <xdr:row>752</xdr:row>
      <xdr:rowOff>56029</xdr:rowOff>
    </xdr:to>
    <xdr:sp macro="" textlink="">
      <xdr:nvSpPr>
        <xdr:cNvPr id="26" name="正方形/長方形 25"/>
        <xdr:cNvSpPr/>
      </xdr:nvSpPr>
      <xdr:spPr>
        <a:xfrm>
          <a:off x="4000501" y="249698248"/>
          <a:ext cx="1333500" cy="738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Ｂ：会議費</a:t>
          </a:r>
          <a:endParaRPr kumimoji="1" lang="en-US" altLang="ja-JP" sz="1100"/>
        </a:p>
        <a:p>
          <a:pPr algn="l"/>
          <a:r>
            <a:rPr kumimoji="1" lang="ja-JP" altLang="en-US" sz="1100"/>
            <a:t>　　０．２６</a:t>
          </a:r>
          <a:r>
            <a:rPr kumimoji="1" lang="ja-JP" altLang="en-US" sz="1100" i="1"/>
            <a:t>百万円   </a:t>
          </a:r>
        </a:p>
      </xdr:txBody>
    </xdr:sp>
    <xdr:clientData/>
  </xdr:twoCellAnchor>
  <xdr:twoCellAnchor>
    <xdr:from>
      <xdr:col>28</xdr:col>
      <xdr:colOff>116417</xdr:colOff>
      <xdr:row>750</xdr:row>
      <xdr:rowOff>27455</xdr:rowOff>
    </xdr:from>
    <xdr:to>
      <xdr:col>35</xdr:col>
      <xdr:colOff>63500</xdr:colOff>
      <xdr:row>752</xdr:row>
      <xdr:rowOff>67236</xdr:rowOff>
    </xdr:to>
    <xdr:sp macro="" textlink="">
      <xdr:nvSpPr>
        <xdr:cNvPr id="27" name="正方形/長方形 26"/>
        <xdr:cNvSpPr/>
      </xdr:nvSpPr>
      <xdr:spPr>
        <a:xfrm>
          <a:off x="5746750" y="249709455"/>
          <a:ext cx="1354667" cy="738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r>
            <a:rPr kumimoji="1" lang="en-US" altLang="ja-JP" sz="1100"/>
            <a:t/>
          </a:r>
          <a:br>
            <a:rPr kumimoji="1" lang="en-US" altLang="ja-JP" sz="1100"/>
          </a:br>
          <a:r>
            <a:rPr kumimoji="1" lang="ja-JP" altLang="en-US" sz="1100"/>
            <a:t>　　　（３名）</a:t>
          </a:r>
          <a:endParaRPr kumimoji="1" lang="en-US" altLang="ja-JP" sz="1100"/>
        </a:p>
        <a:p>
          <a:pPr algn="l"/>
          <a:r>
            <a:rPr kumimoji="1" lang="ja-JP" altLang="en-US" sz="1100"/>
            <a:t>　　０．０５百</a:t>
          </a:r>
          <a:r>
            <a:rPr kumimoji="1" lang="ja-JP" altLang="en-US" sz="1100" i="1"/>
            <a:t>万円</a:t>
          </a:r>
        </a:p>
      </xdr:txBody>
    </xdr:sp>
    <xdr:clientData/>
  </xdr:twoCellAnchor>
  <xdr:twoCellAnchor>
    <xdr:from>
      <xdr:col>34</xdr:col>
      <xdr:colOff>0</xdr:colOff>
      <xdr:row>745</xdr:row>
      <xdr:rowOff>0</xdr:rowOff>
    </xdr:from>
    <xdr:to>
      <xdr:col>37</xdr:col>
      <xdr:colOff>10583</xdr:colOff>
      <xdr:row>745</xdr:row>
      <xdr:rowOff>21167</xdr:rowOff>
    </xdr:to>
    <xdr:cxnSp macro="">
      <xdr:nvCxnSpPr>
        <xdr:cNvPr id="28" name="直線矢印コネクタ 27"/>
        <xdr:cNvCxnSpPr/>
      </xdr:nvCxnSpPr>
      <xdr:spPr>
        <a:xfrm>
          <a:off x="7000875" y="46091475"/>
          <a:ext cx="610658"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743</xdr:row>
      <xdr:rowOff>214313</xdr:rowOff>
    </xdr:from>
    <xdr:to>
      <xdr:col>46</xdr:col>
      <xdr:colOff>38100</xdr:colOff>
      <xdr:row>745</xdr:row>
      <xdr:rowOff>211668</xdr:rowOff>
    </xdr:to>
    <xdr:sp macro="" textlink="">
      <xdr:nvSpPr>
        <xdr:cNvPr id="29" name="正方形/長方形 28"/>
        <xdr:cNvSpPr/>
      </xdr:nvSpPr>
      <xdr:spPr>
        <a:xfrm>
          <a:off x="7800975" y="45600938"/>
          <a:ext cx="1638300" cy="702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Ｄ：職員旅費</a:t>
          </a:r>
          <a:endParaRPr kumimoji="1" lang="en-US" altLang="ja-JP" sz="1100"/>
        </a:p>
        <a:p>
          <a:pPr algn="l"/>
          <a:r>
            <a:rPr kumimoji="1" lang="ja-JP" altLang="en-US" sz="1100"/>
            <a:t>　　　　　　　（３名）</a:t>
          </a:r>
          <a:endParaRPr kumimoji="1" lang="en-US" altLang="ja-JP" sz="1100"/>
        </a:p>
        <a:p>
          <a:pPr algn="l"/>
          <a:r>
            <a:rPr kumimoji="1" lang="ja-JP" altLang="en-US" sz="1100"/>
            <a:t>　　　　０．２</a:t>
          </a:r>
          <a:r>
            <a:rPr kumimoji="1" lang="ja-JP" altLang="en-US" sz="1100" i="1"/>
            <a:t>百万円   </a:t>
          </a:r>
        </a:p>
      </xdr:txBody>
    </xdr:sp>
    <xdr:clientData/>
  </xdr:twoCellAnchor>
  <xdr:twoCellAnchor>
    <xdr:from>
      <xdr:col>42</xdr:col>
      <xdr:colOff>0</xdr:colOff>
      <xdr:row>749</xdr:row>
      <xdr:rowOff>0</xdr:rowOff>
    </xdr:from>
    <xdr:to>
      <xdr:col>49</xdr:col>
      <xdr:colOff>239183</xdr:colOff>
      <xdr:row>750</xdr:row>
      <xdr:rowOff>346605</xdr:rowOff>
    </xdr:to>
    <xdr:sp macro="" textlink="">
      <xdr:nvSpPr>
        <xdr:cNvPr id="31" name="正方形/長方形 30"/>
        <xdr:cNvSpPr/>
      </xdr:nvSpPr>
      <xdr:spPr>
        <a:xfrm>
          <a:off x="8445500" y="249332750"/>
          <a:ext cx="1646766" cy="6958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Ｄ：委員等旅費</a:t>
          </a:r>
          <a:endParaRPr kumimoji="1" lang="en-US" altLang="ja-JP" sz="1100"/>
        </a:p>
        <a:p>
          <a:pPr algn="l"/>
          <a:r>
            <a:rPr kumimoji="1" lang="ja-JP" altLang="en-US" sz="1100"/>
            <a:t>　　　　　（１名）</a:t>
          </a:r>
          <a:endParaRPr kumimoji="1" lang="en-US" altLang="ja-JP" sz="1100"/>
        </a:p>
        <a:p>
          <a:pPr algn="l"/>
          <a:r>
            <a:rPr kumimoji="1" lang="ja-JP" altLang="en-US" sz="1100"/>
            <a:t>　　　　０．０１</a:t>
          </a:r>
          <a:r>
            <a:rPr kumimoji="1" lang="ja-JP" altLang="en-US" sz="1100" i="1"/>
            <a:t>百万円   </a:t>
          </a:r>
        </a:p>
      </xdr:txBody>
    </xdr:sp>
    <xdr:clientData/>
  </xdr:twoCellAnchor>
  <xdr:twoCellAnchor>
    <xdr:from>
      <xdr:col>33</xdr:col>
      <xdr:colOff>158750</xdr:colOff>
      <xdr:row>747</xdr:row>
      <xdr:rowOff>21167</xdr:rowOff>
    </xdr:from>
    <xdr:to>
      <xdr:col>41</xdr:col>
      <xdr:colOff>63500</xdr:colOff>
      <xdr:row>749</xdr:row>
      <xdr:rowOff>222250</xdr:rowOff>
    </xdr:to>
    <xdr:cxnSp macro="">
      <xdr:nvCxnSpPr>
        <xdr:cNvPr id="32" name="直線矢印コネクタ 31"/>
        <xdr:cNvCxnSpPr/>
      </xdr:nvCxnSpPr>
      <xdr:spPr>
        <a:xfrm>
          <a:off x="6794500" y="248655417"/>
          <a:ext cx="1513417" cy="899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77</v>
      </c>
      <c r="AT2" s="949"/>
      <c r="AU2" s="949"/>
      <c r="AV2" s="52" t="str">
        <f>IF(AW2="", "", "-")</f>
        <v/>
      </c>
      <c r="AW2" s="920"/>
      <c r="AX2" s="920"/>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5" t="s">
        <v>184</v>
      </c>
      <c r="H5" s="846"/>
      <c r="I5" s="846"/>
      <c r="J5" s="846"/>
      <c r="K5" s="846"/>
      <c r="L5" s="846"/>
      <c r="M5" s="847" t="s">
        <v>66</v>
      </c>
      <c r="N5" s="848"/>
      <c r="O5" s="848"/>
      <c r="P5" s="848"/>
      <c r="Q5" s="848"/>
      <c r="R5" s="849"/>
      <c r="S5" s="850" t="s">
        <v>131</v>
      </c>
      <c r="T5" s="846"/>
      <c r="U5" s="846"/>
      <c r="V5" s="846"/>
      <c r="W5" s="846"/>
      <c r="X5" s="851"/>
      <c r="Y5" s="706" t="s">
        <v>3</v>
      </c>
      <c r="Z5" s="542"/>
      <c r="AA5" s="542"/>
      <c r="AB5" s="542"/>
      <c r="AC5" s="542"/>
      <c r="AD5" s="543"/>
      <c r="AE5" s="707" t="s">
        <v>553</v>
      </c>
      <c r="AF5" s="707"/>
      <c r="AG5" s="707"/>
      <c r="AH5" s="707"/>
      <c r="AI5" s="707"/>
      <c r="AJ5" s="707"/>
      <c r="AK5" s="707"/>
      <c r="AL5" s="707"/>
      <c r="AM5" s="707"/>
      <c r="AN5" s="707"/>
      <c r="AO5" s="707"/>
      <c r="AP5" s="708"/>
      <c r="AQ5" s="709" t="s">
        <v>554</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31" t="s">
        <v>548</v>
      </c>
      <c r="Z7" s="442"/>
      <c r="AA7" s="442"/>
      <c r="AB7" s="442"/>
      <c r="AC7" s="442"/>
      <c r="AD7" s="932"/>
      <c r="AE7" s="921" t="s">
        <v>557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50" t="str">
        <f>入力規則等!A26</f>
        <v>-</v>
      </c>
      <c r="H8" s="728"/>
      <c r="I8" s="728"/>
      <c r="J8" s="728"/>
      <c r="K8" s="728"/>
      <c r="L8" s="728"/>
      <c r="M8" s="728"/>
      <c r="N8" s="728"/>
      <c r="O8" s="728"/>
      <c r="P8" s="728"/>
      <c r="Q8" s="728"/>
      <c r="R8" s="728"/>
      <c r="S8" s="728"/>
      <c r="T8" s="728"/>
      <c r="U8" s="728"/>
      <c r="V8" s="728"/>
      <c r="W8" s="728"/>
      <c r="X8" s="951"/>
      <c r="Y8" s="852" t="s">
        <v>390</v>
      </c>
      <c r="Z8" s="853"/>
      <c r="AA8" s="853"/>
      <c r="AB8" s="853"/>
      <c r="AC8" s="853"/>
      <c r="AD8" s="854"/>
      <c r="AE8" s="727" t="str">
        <f>入力規則等!K13</f>
        <v>エネルギー対策、その他の事項経費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761" t="s">
        <v>558</v>
      </c>
      <c r="H9" s="762"/>
      <c r="I9" s="762"/>
      <c r="J9" s="762"/>
      <c r="K9" s="762"/>
      <c r="L9" s="762"/>
      <c r="M9" s="762"/>
      <c r="N9" s="762"/>
      <c r="O9" s="762"/>
      <c r="P9" s="762"/>
      <c r="Q9" s="762"/>
      <c r="R9" s="762"/>
      <c r="S9" s="762"/>
      <c r="T9" s="762"/>
      <c r="U9" s="762"/>
      <c r="V9" s="762"/>
      <c r="W9" s="762"/>
      <c r="X9" s="762"/>
      <c r="Y9" s="857"/>
      <c r="Z9" s="857"/>
      <c r="AA9" s="857"/>
      <c r="AB9" s="857"/>
      <c r="AC9" s="857"/>
      <c r="AD9" s="857"/>
      <c r="AE9" s="762"/>
      <c r="AF9" s="762"/>
      <c r="AG9" s="762"/>
      <c r="AH9" s="762"/>
      <c r="AI9" s="762"/>
      <c r="AJ9" s="762"/>
      <c r="AK9" s="762"/>
      <c r="AL9" s="762"/>
      <c r="AM9" s="762"/>
      <c r="AN9" s="762"/>
      <c r="AO9" s="762"/>
      <c r="AP9" s="762"/>
      <c r="AQ9" s="762"/>
      <c r="AR9" s="762"/>
      <c r="AS9" s="762"/>
      <c r="AT9" s="762"/>
      <c r="AU9" s="762"/>
      <c r="AV9" s="762"/>
      <c r="AW9" s="762"/>
      <c r="AX9" s="763"/>
    </row>
    <row r="10" spans="1:50" ht="95.25" customHeight="1" x14ac:dyDescent="0.15">
      <c r="A10" s="668" t="s">
        <v>30</v>
      </c>
      <c r="B10" s="669"/>
      <c r="C10" s="669"/>
      <c r="D10" s="669"/>
      <c r="E10" s="669"/>
      <c r="F10" s="669"/>
      <c r="G10" s="761" t="s">
        <v>641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7"/>
      <c r="H12" s="768"/>
      <c r="I12" s="768"/>
      <c r="J12" s="768"/>
      <c r="K12" s="768"/>
      <c r="L12" s="768"/>
      <c r="M12" s="768"/>
      <c r="N12" s="768"/>
      <c r="O12" s="768"/>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0"/>
    </row>
    <row r="13" spans="1:50" ht="21" customHeight="1" x14ac:dyDescent="0.15">
      <c r="A13" s="621"/>
      <c r="B13" s="622"/>
      <c r="C13" s="622"/>
      <c r="D13" s="622"/>
      <c r="E13" s="622"/>
      <c r="F13" s="623"/>
      <c r="G13" s="731" t="s">
        <v>6</v>
      </c>
      <c r="H13" s="732"/>
      <c r="I13" s="771" t="s">
        <v>7</v>
      </c>
      <c r="J13" s="772"/>
      <c r="K13" s="772"/>
      <c r="L13" s="772"/>
      <c r="M13" s="772"/>
      <c r="N13" s="772"/>
      <c r="O13" s="773"/>
      <c r="P13" s="665">
        <v>4</v>
      </c>
      <c r="Q13" s="666"/>
      <c r="R13" s="666"/>
      <c r="S13" s="666"/>
      <c r="T13" s="666"/>
      <c r="U13" s="666"/>
      <c r="V13" s="667"/>
      <c r="W13" s="665">
        <v>5</v>
      </c>
      <c r="X13" s="666"/>
      <c r="Y13" s="666"/>
      <c r="Z13" s="666"/>
      <c r="AA13" s="666"/>
      <c r="AB13" s="666"/>
      <c r="AC13" s="667"/>
      <c r="AD13" s="665">
        <v>4</v>
      </c>
      <c r="AE13" s="666"/>
      <c r="AF13" s="666"/>
      <c r="AG13" s="666"/>
      <c r="AH13" s="666"/>
      <c r="AI13" s="666"/>
      <c r="AJ13" s="667"/>
      <c r="AK13" s="665">
        <v>4</v>
      </c>
      <c r="AL13" s="666"/>
      <c r="AM13" s="666"/>
      <c r="AN13" s="666"/>
      <c r="AO13" s="666"/>
      <c r="AP13" s="666"/>
      <c r="AQ13" s="667"/>
      <c r="AR13" s="928"/>
      <c r="AS13" s="929"/>
      <c r="AT13" s="929"/>
      <c r="AU13" s="929"/>
      <c r="AV13" s="929"/>
      <c r="AW13" s="929"/>
      <c r="AX13" s="930"/>
    </row>
    <row r="14" spans="1:50" ht="21" customHeight="1" x14ac:dyDescent="0.15">
      <c r="A14" s="621"/>
      <c r="B14" s="622"/>
      <c r="C14" s="622"/>
      <c r="D14" s="622"/>
      <c r="E14" s="622"/>
      <c r="F14" s="623"/>
      <c r="G14" s="733"/>
      <c r="H14" s="734"/>
      <c r="I14" s="719" t="s">
        <v>8</v>
      </c>
      <c r="J14" s="769"/>
      <c r="K14" s="769"/>
      <c r="L14" s="769"/>
      <c r="M14" s="769"/>
      <c r="N14" s="769"/>
      <c r="O14" s="770"/>
      <c r="P14" s="665" t="s">
        <v>654</v>
      </c>
      <c r="Q14" s="666"/>
      <c r="R14" s="666"/>
      <c r="S14" s="666"/>
      <c r="T14" s="666"/>
      <c r="U14" s="666"/>
      <c r="V14" s="667"/>
      <c r="W14" s="665" t="s">
        <v>654</v>
      </c>
      <c r="X14" s="666"/>
      <c r="Y14" s="666"/>
      <c r="Z14" s="666"/>
      <c r="AA14" s="666"/>
      <c r="AB14" s="666"/>
      <c r="AC14" s="667"/>
      <c r="AD14" s="665" t="s">
        <v>654</v>
      </c>
      <c r="AE14" s="666"/>
      <c r="AF14" s="666"/>
      <c r="AG14" s="666"/>
      <c r="AH14" s="666"/>
      <c r="AI14" s="666"/>
      <c r="AJ14" s="667"/>
      <c r="AK14" s="665" t="s">
        <v>654</v>
      </c>
      <c r="AL14" s="666"/>
      <c r="AM14" s="666"/>
      <c r="AN14" s="666"/>
      <c r="AO14" s="666"/>
      <c r="AP14" s="666"/>
      <c r="AQ14" s="667"/>
      <c r="AR14" s="795"/>
      <c r="AS14" s="795"/>
      <c r="AT14" s="795"/>
      <c r="AU14" s="795"/>
      <c r="AV14" s="795"/>
      <c r="AW14" s="795"/>
      <c r="AX14" s="796"/>
    </row>
    <row r="15" spans="1:50" ht="21" customHeight="1" x14ac:dyDescent="0.15">
      <c r="A15" s="621"/>
      <c r="B15" s="622"/>
      <c r="C15" s="622"/>
      <c r="D15" s="622"/>
      <c r="E15" s="622"/>
      <c r="F15" s="623"/>
      <c r="G15" s="733"/>
      <c r="H15" s="734"/>
      <c r="I15" s="719" t="s">
        <v>51</v>
      </c>
      <c r="J15" s="720"/>
      <c r="K15" s="720"/>
      <c r="L15" s="720"/>
      <c r="M15" s="720"/>
      <c r="N15" s="720"/>
      <c r="O15" s="721"/>
      <c r="P15" s="665" t="s">
        <v>654</v>
      </c>
      <c r="Q15" s="666"/>
      <c r="R15" s="666"/>
      <c r="S15" s="666"/>
      <c r="T15" s="666"/>
      <c r="U15" s="666"/>
      <c r="V15" s="667"/>
      <c r="W15" s="665" t="s">
        <v>654</v>
      </c>
      <c r="X15" s="666"/>
      <c r="Y15" s="666"/>
      <c r="Z15" s="666"/>
      <c r="AA15" s="666"/>
      <c r="AB15" s="666"/>
      <c r="AC15" s="667"/>
      <c r="AD15" s="665" t="s">
        <v>656</v>
      </c>
      <c r="AE15" s="666"/>
      <c r="AF15" s="666"/>
      <c r="AG15" s="666"/>
      <c r="AH15" s="666"/>
      <c r="AI15" s="666"/>
      <c r="AJ15" s="667"/>
      <c r="AK15" s="665" t="s">
        <v>654</v>
      </c>
      <c r="AL15" s="666"/>
      <c r="AM15" s="666"/>
      <c r="AN15" s="666"/>
      <c r="AO15" s="666"/>
      <c r="AP15" s="666"/>
      <c r="AQ15" s="667"/>
      <c r="AR15" s="665"/>
      <c r="AS15" s="666"/>
      <c r="AT15" s="666"/>
      <c r="AU15" s="666"/>
      <c r="AV15" s="666"/>
      <c r="AW15" s="666"/>
      <c r="AX15" s="812"/>
    </row>
    <row r="16" spans="1:50" ht="21" customHeight="1" x14ac:dyDescent="0.15">
      <c r="A16" s="621"/>
      <c r="B16" s="622"/>
      <c r="C16" s="622"/>
      <c r="D16" s="622"/>
      <c r="E16" s="622"/>
      <c r="F16" s="623"/>
      <c r="G16" s="733"/>
      <c r="H16" s="734"/>
      <c r="I16" s="719" t="s">
        <v>52</v>
      </c>
      <c r="J16" s="720"/>
      <c r="K16" s="720"/>
      <c r="L16" s="720"/>
      <c r="M16" s="720"/>
      <c r="N16" s="720"/>
      <c r="O16" s="721"/>
      <c r="P16" s="665" t="s">
        <v>654</v>
      </c>
      <c r="Q16" s="666"/>
      <c r="R16" s="666"/>
      <c r="S16" s="666"/>
      <c r="T16" s="666"/>
      <c r="U16" s="666"/>
      <c r="V16" s="667"/>
      <c r="W16" s="665" t="s">
        <v>654</v>
      </c>
      <c r="X16" s="666"/>
      <c r="Y16" s="666"/>
      <c r="Z16" s="666"/>
      <c r="AA16" s="666"/>
      <c r="AB16" s="666"/>
      <c r="AC16" s="667"/>
      <c r="AD16" s="665" t="s">
        <v>657</v>
      </c>
      <c r="AE16" s="666"/>
      <c r="AF16" s="666"/>
      <c r="AG16" s="666"/>
      <c r="AH16" s="666"/>
      <c r="AI16" s="666"/>
      <c r="AJ16" s="667"/>
      <c r="AK16" s="665" t="s">
        <v>654</v>
      </c>
      <c r="AL16" s="666"/>
      <c r="AM16" s="666"/>
      <c r="AN16" s="666"/>
      <c r="AO16" s="666"/>
      <c r="AP16" s="666"/>
      <c r="AQ16" s="667"/>
      <c r="AR16" s="764"/>
      <c r="AS16" s="765"/>
      <c r="AT16" s="765"/>
      <c r="AU16" s="765"/>
      <c r="AV16" s="765"/>
      <c r="AW16" s="765"/>
      <c r="AX16" s="766"/>
    </row>
    <row r="17" spans="1:50" ht="24.75" customHeight="1" x14ac:dyDescent="0.15">
      <c r="A17" s="621"/>
      <c r="B17" s="622"/>
      <c r="C17" s="622"/>
      <c r="D17" s="622"/>
      <c r="E17" s="622"/>
      <c r="F17" s="623"/>
      <c r="G17" s="733"/>
      <c r="H17" s="734"/>
      <c r="I17" s="719" t="s">
        <v>50</v>
      </c>
      <c r="J17" s="769"/>
      <c r="K17" s="769"/>
      <c r="L17" s="769"/>
      <c r="M17" s="769"/>
      <c r="N17" s="769"/>
      <c r="O17" s="770"/>
      <c r="P17" s="665" t="s">
        <v>655</v>
      </c>
      <c r="Q17" s="666"/>
      <c r="R17" s="666"/>
      <c r="S17" s="666"/>
      <c r="T17" s="666"/>
      <c r="U17" s="666"/>
      <c r="V17" s="667"/>
      <c r="W17" s="665" t="s">
        <v>654</v>
      </c>
      <c r="X17" s="666"/>
      <c r="Y17" s="666"/>
      <c r="Z17" s="666"/>
      <c r="AA17" s="666"/>
      <c r="AB17" s="666"/>
      <c r="AC17" s="667"/>
      <c r="AD17" s="665" t="s">
        <v>654</v>
      </c>
      <c r="AE17" s="666"/>
      <c r="AF17" s="666"/>
      <c r="AG17" s="666"/>
      <c r="AH17" s="666"/>
      <c r="AI17" s="666"/>
      <c r="AJ17" s="667"/>
      <c r="AK17" s="665" t="s">
        <v>654</v>
      </c>
      <c r="AL17" s="666"/>
      <c r="AM17" s="666"/>
      <c r="AN17" s="666"/>
      <c r="AO17" s="666"/>
      <c r="AP17" s="666"/>
      <c r="AQ17" s="667"/>
      <c r="AR17" s="926"/>
      <c r="AS17" s="926"/>
      <c r="AT17" s="926"/>
      <c r="AU17" s="926"/>
      <c r="AV17" s="926"/>
      <c r="AW17" s="926"/>
      <c r="AX17" s="927"/>
    </row>
    <row r="18" spans="1:50" ht="24.75" customHeight="1" x14ac:dyDescent="0.15">
      <c r="A18" s="621"/>
      <c r="B18" s="622"/>
      <c r="C18" s="622"/>
      <c r="D18" s="622"/>
      <c r="E18" s="622"/>
      <c r="F18" s="623"/>
      <c r="G18" s="735"/>
      <c r="H18" s="736"/>
      <c r="I18" s="724" t="s">
        <v>20</v>
      </c>
      <c r="J18" s="725"/>
      <c r="K18" s="725"/>
      <c r="L18" s="725"/>
      <c r="M18" s="725"/>
      <c r="N18" s="725"/>
      <c r="O18" s="726"/>
      <c r="P18" s="884">
        <f>SUM(P13:V17)</f>
        <v>4</v>
      </c>
      <c r="Q18" s="885"/>
      <c r="R18" s="885"/>
      <c r="S18" s="885"/>
      <c r="T18" s="885"/>
      <c r="U18" s="885"/>
      <c r="V18" s="886"/>
      <c r="W18" s="884">
        <f>SUM(W13:AC17)</f>
        <v>5</v>
      </c>
      <c r="X18" s="885"/>
      <c r="Y18" s="885"/>
      <c r="Z18" s="885"/>
      <c r="AA18" s="885"/>
      <c r="AB18" s="885"/>
      <c r="AC18" s="886"/>
      <c r="AD18" s="884">
        <f>SUM(AD13:AJ17)</f>
        <v>4</v>
      </c>
      <c r="AE18" s="885"/>
      <c r="AF18" s="885"/>
      <c r="AG18" s="885"/>
      <c r="AH18" s="885"/>
      <c r="AI18" s="885"/>
      <c r="AJ18" s="886"/>
      <c r="AK18" s="884">
        <f>SUM(AK13:AQ17)</f>
        <v>4</v>
      </c>
      <c r="AL18" s="885"/>
      <c r="AM18" s="885"/>
      <c r="AN18" s="885"/>
      <c r="AO18" s="885"/>
      <c r="AP18" s="885"/>
      <c r="AQ18" s="886"/>
      <c r="AR18" s="884">
        <f>SUM(AR13:AX17)</f>
        <v>0</v>
      </c>
      <c r="AS18" s="885"/>
      <c r="AT18" s="885"/>
      <c r="AU18" s="885"/>
      <c r="AV18" s="885"/>
      <c r="AW18" s="885"/>
      <c r="AX18" s="887"/>
    </row>
    <row r="19" spans="1:50" ht="24.75" customHeight="1" x14ac:dyDescent="0.15">
      <c r="A19" s="621"/>
      <c r="B19" s="622"/>
      <c r="C19" s="622"/>
      <c r="D19" s="622"/>
      <c r="E19" s="622"/>
      <c r="F19" s="623"/>
      <c r="G19" s="882" t="s">
        <v>9</v>
      </c>
      <c r="H19" s="883"/>
      <c r="I19" s="883"/>
      <c r="J19" s="883"/>
      <c r="K19" s="883"/>
      <c r="L19" s="883"/>
      <c r="M19" s="883"/>
      <c r="N19" s="883"/>
      <c r="O19" s="883"/>
      <c r="P19" s="665">
        <v>3.2</v>
      </c>
      <c r="Q19" s="666"/>
      <c r="R19" s="666"/>
      <c r="S19" s="666"/>
      <c r="T19" s="666"/>
      <c r="U19" s="666"/>
      <c r="V19" s="667"/>
      <c r="W19" s="665">
        <v>6.3</v>
      </c>
      <c r="X19" s="666"/>
      <c r="Y19" s="666"/>
      <c r="Z19" s="666"/>
      <c r="AA19" s="666"/>
      <c r="AB19" s="666"/>
      <c r="AC19" s="667"/>
      <c r="AD19" s="665">
        <v>4.9000000000000004</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2" t="s">
        <v>10</v>
      </c>
      <c r="H20" s="883"/>
      <c r="I20" s="883"/>
      <c r="J20" s="883"/>
      <c r="K20" s="883"/>
      <c r="L20" s="883"/>
      <c r="M20" s="883"/>
      <c r="N20" s="883"/>
      <c r="O20" s="883"/>
      <c r="P20" s="312">
        <f>IF(P18=0, "-", SUM(P19)/P18)</f>
        <v>0.8</v>
      </c>
      <c r="Q20" s="312"/>
      <c r="R20" s="312"/>
      <c r="S20" s="312"/>
      <c r="T20" s="312"/>
      <c r="U20" s="312"/>
      <c r="V20" s="312"/>
      <c r="W20" s="312">
        <f t="shared" ref="W20" si="0">IF(W18=0, "-", SUM(W19)/W18)</f>
        <v>1.26</v>
      </c>
      <c r="X20" s="312"/>
      <c r="Y20" s="312"/>
      <c r="Z20" s="312"/>
      <c r="AA20" s="312"/>
      <c r="AB20" s="312"/>
      <c r="AC20" s="312"/>
      <c r="AD20" s="312">
        <f t="shared" ref="AD20" si="1">IF(AD18=0, "-", SUM(AD19)/AD18)</f>
        <v>1.2250000000000001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5"/>
      <c r="G21" s="310" t="s">
        <v>497</v>
      </c>
      <c r="H21" s="311"/>
      <c r="I21" s="311"/>
      <c r="J21" s="311"/>
      <c r="K21" s="311"/>
      <c r="L21" s="311"/>
      <c r="M21" s="311"/>
      <c r="N21" s="311"/>
      <c r="O21" s="311"/>
      <c r="P21" s="312">
        <f>IF(P19=0, "-", SUM(P19)/SUM(P13,P14))</f>
        <v>0.8</v>
      </c>
      <c r="Q21" s="312"/>
      <c r="R21" s="312"/>
      <c r="S21" s="312"/>
      <c r="T21" s="312"/>
      <c r="U21" s="312"/>
      <c r="V21" s="312"/>
      <c r="W21" s="312">
        <f t="shared" ref="W21" si="2">IF(W19=0, "-", SUM(W19)/SUM(W13,W14))</f>
        <v>1.26</v>
      </c>
      <c r="X21" s="312"/>
      <c r="Y21" s="312"/>
      <c r="Z21" s="312"/>
      <c r="AA21" s="312"/>
      <c r="AB21" s="312"/>
      <c r="AC21" s="312"/>
      <c r="AD21" s="312">
        <f t="shared" ref="AD21" si="3">IF(AD19=0, "-", SUM(AD19)/SUM(AD13,AD14))</f>
        <v>1.2250000000000001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3" t="s">
        <v>540</v>
      </c>
      <c r="B22" s="974"/>
      <c r="C22" s="974"/>
      <c r="D22" s="974"/>
      <c r="E22" s="974"/>
      <c r="F22" s="975"/>
      <c r="G22" s="960" t="s">
        <v>474</v>
      </c>
      <c r="H22" s="216"/>
      <c r="I22" s="216"/>
      <c r="J22" s="216"/>
      <c r="K22" s="216"/>
      <c r="L22" s="216"/>
      <c r="M22" s="216"/>
      <c r="N22" s="216"/>
      <c r="O22" s="217"/>
      <c r="P22" s="945" t="s">
        <v>538</v>
      </c>
      <c r="Q22" s="216"/>
      <c r="R22" s="216"/>
      <c r="S22" s="216"/>
      <c r="T22" s="216"/>
      <c r="U22" s="216"/>
      <c r="V22" s="217"/>
      <c r="W22" s="945" t="s">
        <v>539</v>
      </c>
      <c r="X22" s="216"/>
      <c r="Y22" s="216"/>
      <c r="Z22" s="216"/>
      <c r="AA22" s="216"/>
      <c r="AB22" s="216"/>
      <c r="AC22" s="217"/>
      <c r="AD22" s="945" t="s">
        <v>473</v>
      </c>
      <c r="AE22" s="216"/>
      <c r="AF22" s="216"/>
      <c r="AG22" s="216"/>
      <c r="AH22" s="216"/>
      <c r="AI22" s="216"/>
      <c r="AJ22" s="216"/>
      <c r="AK22" s="216"/>
      <c r="AL22" s="216"/>
      <c r="AM22" s="216"/>
      <c r="AN22" s="216"/>
      <c r="AO22" s="216"/>
      <c r="AP22" s="216"/>
      <c r="AQ22" s="216"/>
      <c r="AR22" s="216"/>
      <c r="AS22" s="216"/>
      <c r="AT22" s="216"/>
      <c r="AU22" s="216"/>
      <c r="AV22" s="216"/>
      <c r="AW22" s="216"/>
      <c r="AX22" s="982"/>
    </row>
    <row r="23" spans="1:50" ht="25.5" customHeight="1" x14ac:dyDescent="0.15">
      <c r="A23" s="976"/>
      <c r="B23" s="977"/>
      <c r="C23" s="977"/>
      <c r="D23" s="977"/>
      <c r="E23" s="977"/>
      <c r="F23" s="978"/>
      <c r="G23" s="961" t="s">
        <v>628</v>
      </c>
      <c r="H23" s="962"/>
      <c r="I23" s="962"/>
      <c r="J23" s="962"/>
      <c r="K23" s="962"/>
      <c r="L23" s="962"/>
      <c r="M23" s="962"/>
      <c r="N23" s="962"/>
      <c r="O23" s="963"/>
      <c r="P23" s="928">
        <v>7.0000000000000007E-2</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629</v>
      </c>
      <c r="H24" s="965"/>
      <c r="I24" s="965"/>
      <c r="J24" s="965"/>
      <c r="K24" s="965"/>
      <c r="L24" s="965"/>
      <c r="M24" s="965"/>
      <c r="N24" s="965"/>
      <c r="O24" s="966"/>
      <c r="P24" s="665">
        <v>3.8</v>
      </c>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630</v>
      </c>
      <c r="H25" s="965"/>
      <c r="I25" s="965"/>
      <c r="J25" s="965"/>
      <c r="K25" s="965"/>
      <c r="L25" s="965"/>
      <c r="M25" s="965"/>
      <c r="N25" s="965"/>
      <c r="O25" s="966"/>
      <c r="P25" s="665">
        <v>0.1</v>
      </c>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478</v>
      </c>
      <c r="H28" s="968"/>
      <c r="I28" s="968"/>
      <c r="J28" s="968"/>
      <c r="K28" s="968"/>
      <c r="L28" s="968"/>
      <c r="M28" s="968"/>
      <c r="N28" s="968"/>
      <c r="O28" s="969"/>
      <c r="P28" s="884">
        <f>P29-SUM(P23:P27)</f>
        <v>3.0000000000000249E-2</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4</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65" t="s">
        <v>491</v>
      </c>
      <c r="B30" s="866"/>
      <c r="C30" s="866"/>
      <c r="D30" s="866"/>
      <c r="E30" s="866"/>
      <c r="F30" s="86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357</v>
      </c>
      <c r="AF30" s="863"/>
      <c r="AG30" s="863"/>
      <c r="AH30" s="864"/>
      <c r="AI30" s="862" t="s">
        <v>363</v>
      </c>
      <c r="AJ30" s="863"/>
      <c r="AK30" s="863"/>
      <c r="AL30" s="864"/>
      <c r="AM30" s="924" t="s">
        <v>472</v>
      </c>
      <c r="AN30" s="924"/>
      <c r="AO30" s="924"/>
      <c r="AP30" s="862"/>
      <c r="AQ30" s="774" t="s">
        <v>355</v>
      </c>
      <c r="AR30" s="775"/>
      <c r="AS30" s="775"/>
      <c r="AT30" s="776"/>
      <c r="AU30" s="781" t="s">
        <v>253</v>
      </c>
      <c r="AV30" s="781"/>
      <c r="AW30" s="781"/>
      <c r="AX30" s="925"/>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7"/>
      <c r="AR31" s="194"/>
      <c r="AS31" s="127" t="s">
        <v>356</v>
      </c>
      <c r="AT31" s="128"/>
      <c r="AU31" s="193"/>
      <c r="AV31" s="193"/>
      <c r="AW31" s="397" t="s">
        <v>300</v>
      </c>
      <c r="AX31" s="398"/>
    </row>
    <row r="32" spans="1:50" ht="23.25" hidden="1" customHeight="1" x14ac:dyDescent="0.15">
      <c r="A32" s="402"/>
      <c r="B32" s="400"/>
      <c r="C32" s="400"/>
      <c r="D32" s="400"/>
      <c r="E32" s="400"/>
      <c r="F32" s="401"/>
      <c r="G32" s="566"/>
      <c r="H32" s="567"/>
      <c r="I32" s="567"/>
      <c r="J32" s="567"/>
      <c r="K32" s="567"/>
      <c r="L32" s="567"/>
      <c r="M32" s="567"/>
      <c r="N32" s="567"/>
      <c r="O32" s="568"/>
      <c r="P32" s="99"/>
      <c r="Q32" s="99"/>
      <c r="R32" s="99"/>
      <c r="S32" s="99"/>
      <c r="T32" s="99"/>
      <c r="U32" s="99"/>
      <c r="V32" s="99"/>
      <c r="W32" s="99"/>
      <c r="X32" s="100"/>
      <c r="Y32" s="470" t="s">
        <v>12</v>
      </c>
      <c r="Z32" s="530"/>
      <c r="AA32" s="531"/>
      <c r="AB32" s="460"/>
      <c r="AC32" s="460"/>
      <c r="AD32" s="460"/>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3.25" hidden="1" customHeight="1" x14ac:dyDescent="0.15">
      <c r="A33" s="403"/>
      <c r="B33" s="404"/>
      <c r="C33" s="404"/>
      <c r="D33" s="404"/>
      <c r="E33" s="404"/>
      <c r="F33" s="405"/>
      <c r="G33" s="569"/>
      <c r="H33" s="570"/>
      <c r="I33" s="570"/>
      <c r="J33" s="570"/>
      <c r="K33" s="570"/>
      <c r="L33" s="570"/>
      <c r="M33" s="570"/>
      <c r="N33" s="570"/>
      <c r="O33" s="571"/>
      <c r="P33" s="102"/>
      <c r="Q33" s="102"/>
      <c r="R33" s="102"/>
      <c r="S33" s="102"/>
      <c r="T33" s="102"/>
      <c r="U33" s="102"/>
      <c r="V33" s="102"/>
      <c r="W33" s="102"/>
      <c r="X33" s="103"/>
      <c r="Y33" s="414" t="s">
        <v>54</v>
      </c>
      <c r="Z33" s="415"/>
      <c r="AA33" s="416"/>
      <c r="AB33" s="522"/>
      <c r="AC33" s="522"/>
      <c r="AD33" s="522"/>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3.25" hidden="1" customHeight="1" x14ac:dyDescent="0.15">
      <c r="A34" s="402"/>
      <c r="B34" s="400"/>
      <c r="C34" s="400"/>
      <c r="D34" s="400"/>
      <c r="E34" s="400"/>
      <c r="F34" s="401"/>
      <c r="G34" s="572"/>
      <c r="H34" s="573"/>
      <c r="I34" s="573"/>
      <c r="J34" s="573"/>
      <c r="K34" s="573"/>
      <c r="L34" s="573"/>
      <c r="M34" s="573"/>
      <c r="N34" s="573"/>
      <c r="O34" s="574"/>
      <c r="P34" s="105"/>
      <c r="Q34" s="105"/>
      <c r="R34" s="105"/>
      <c r="S34" s="105"/>
      <c r="T34" s="105"/>
      <c r="U34" s="105"/>
      <c r="V34" s="105"/>
      <c r="W34" s="105"/>
      <c r="X34" s="106"/>
      <c r="Y34" s="414" t="s">
        <v>13</v>
      </c>
      <c r="Z34" s="415"/>
      <c r="AA34" s="416"/>
      <c r="AB34" s="555" t="s">
        <v>301</v>
      </c>
      <c r="AC34" s="555"/>
      <c r="AD34" s="555"/>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ht="23.25" hidden="1"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7" t="s">
        <v>491</v>
      </c>
      <c r="B37" s="778"/>
      <c r="C37" s="778"/>
      <c r="D37" s="778"/>
      <c r="E37" s="778"/>
      <c r="F37" s="77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0" t="s">
        <v>253</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7"/>
      <c r="AR38" s="194"/>
      <c r="AS38" s="127" t="s">
        <v>356</v>
      </c>
      <c r="AT38" s="128"/>
      <c r="AU38" s="193"/>
      <c r="AV38" s="193"/>
      <c r="AW38" s="397" t="s">
        <v>300</v>
      </c>
      <c r="AX38" s="398"/>
    </row>
    <row r="39" spans="1:50" ht="23.25" hidden="1" customHeight="1" x14ac:dyDescent="0.15">
      <c r="A39" s="402"/>
      <c r="B39" s="400"/>
      <c r="C39" s="400"/>
      <c r="D39" s="400"/>
      <c r="E39" s="400"/>
      <c r="F39" s="401"/>
      <c r="G39" s="566"/>
      <c r="H39" s="567"/>
      <c r="I39" s="567"/>
      <c r="J39" s="567"/>
      <c r="K39" s="567"/>
      <c r="L39" s="567"/>
      <c r="M39" s="567"/>
      <c r="N39" s="567"/>
      <c r="O39" s="568"/>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3.25" hidden="1" customHeight="1" x14ac:dyDescent="0.15">
      <c r="A40" s="403"/>
      <c r="B40" s="404"/>
      <c r="C40" s="404"/>
      <c r="D40" s="404"/>
      <c r="E40" s="404"/>
      <c r="F40" s="405"/>
      <c r="G40" s="569"/>
      <c r="H40" s="570"/>
      <c r="I40" s="570"/>
      <c r="J40" s="570"/>
      <c r="K40" s="570"/>
      <c r="L40" s="570"/>
      <c r="M40" s="570"/>
      <c r="N40" s="570"/>
      <c r="O40" s="571"/>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3.25" hidden="1" customHeight="1" x14ac:dyDescent="0.15">
      <c r="A41" s="406"/>
      <c r="B41" s="407"/>
      <c r="C41" s="407"/>
      <c r="D41" s="407"/>
      <c r="E41" s="407"/>
      <c r="F41" s="408"/>
      <c r="G41" s="572"/>
      <c r="H41" s="573"/>
      <c r="I41" s="573"/>
      <c r="J41" s="573"/>
      <c r="K41" s="573"/>
      <c r="L41" s="573"/>
      <c r="M41" s="573"/>
      <c r="N41" s="573"/>
      <c r="O41" s="574"/>
      <c r="P41" s="105"/>
      <c r="Q41" s="105"/>
      <c r="R41" s="105"/>
      <c r="S41" s="105"/>
      <c r="T41" s="105"/>
      <c r="U41" s="105"/>
      <c r="V41" s="105"/>
      <c r="W41" s="105"/>
      <c r="X41" s="106"/>
      <c r="Y41" s="414" t="s">
        <v>13</v>
      </c>
      <c r="Z41" s="415"/>
      <c r="AA41" s="416"/>
      <c r="AB41" s="555" t="s">
        <v>301</v>
      </c>
      <c r="AC41" s="555"/>
      <c r="AD41" s="555"/>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7" t="s">
        <v>491</v>
      </c>
      <c r="B44" s="778"/>
      <c r="C44" s="778"/>
      <c r="D44" s="778"/>
      <c r="E44" s="778"/>
      <c r="F44" s="77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7"/>
      <c r="AR45" s="194"/>
      <c r="AS45" s="127" t="s">
        <v>356</v>
      </c>
      <c r="AT45" s="128"/>
      <c r="AU45" s="193"/>
      <c r="AV45" s="193"/>
      <c r="AW45" s="397" t="s">
        <v>300</v>
      </c>
      <c r="AX45" s="398"/>
    </row>
    <row r="46" spans="1:50" ht="23.25" hidden="1" customHeight="1" x14ac:dyDescent="0.15">
      <c r="A46" s="402"/>
      <c r="B46" s="400"/>
      <c r="C46" s="400"/>
      <c r="D46" s="400"/>
      <c r="E46" s="400"/>
      <c r="F46" s="401"/>
      <c r="G46" s="566"/>
      <c r="H46" s="567"/>
      <c r="I46" s="567"/>
      <c r="J46" s="567"/>
      <c r="K46" s="567"/>
      <c r="L46" s="567"/>
      <c r="M46" s="567"/>
      <c r="N46" s="567"/>
      <c r="O46" s="568"/>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3.25" hidden="1" customHeight="1" x14ac:dyDescent="0.15">
      <c r="A47" s="403"/>
      <c r="B47" s="404"/>
      <c r="C47" s="404"/>
      <c r="D47" s="404"/>
      <c r="E47" s="404"/>
      <c r="F47" s="405"/>
      <c r="G47" s="569"/>
      <c r="H47" s="570"/>
      <c r="I47" s="570"/>
      <c r="J47" s="570"/>
      <c r="K47" s="570"/>
      <c r="L47" s="570"/>
      <c r="M47" s="570"/>
      <c r="N47" s="570"/>
      <c r="O47" s="571"/>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3.25" hidden="1" customHeight="1" x14ac:dyDescent="0.15">
      <c r="A48" s="406"/>
      <c r="B48" s="407"/>
      <c r="C48" s="407"/>
      <c r="D48" s="407"/>
      <c r="E48" s="407"/>
      <c r="F48" s="408"/>
      <c r="G48" s="572"/>
      <c r="H48" s="573"/>
      <c r="I48" s="573"/>
      <c r="J48" s="573"/>
      <c r="K48" s="573"/>
      <c r="L48" s="573"/>
      <c r="M48" s="573"/>
      <c r="N48" s="573"/>
      <c r="O48" s="574"/>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3" t="s">
        <v>253</v>
      </c>
      <c r="AV51" s="933"/>
      <c r="AW51" s="933"/>
      <c r="AX51" s="93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7"/>
      <c r="AR52" s="194"/>
      <c r="AS52" s="127" t="s">
        <v>356</v>
      </c>
      <c r="AT52" s="128"/>
      <c r="AU52" s="193"/>
      <c r="AV52" s="193"/>
      <c r="AW52" s="397" t="s">
        <v>300</v>
      </c>
      <c r="AX52" s="398"/>
    </row>
    <row r="53" spans="1:50" ht="23.25" hidden="1" customHeight="1" x14ac:dyDescent="0.15">
      <c r="A53" s="402"/>
      <c r="B53" s="400"/>
      <c r="C53" s="400"/>
      <c r="D53" s="400"/>
      <c r="E53" s="400"/>
      <c r="F53" s="401"/>
      <c r="G53" s="566"/>
      <c r="H53" s="567"/>
      <c r="I53" s="567"/>
      <c r="J53" s="567"/>
      <c r="K53" s="567"/>
      <c r="L53" s="567"/>
      <c r="M53" s="567"/>
      <c r="N53" s="567"/>
      <c r="O53" s="568"/>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3.25" hidden="1" customHeight="1" x14ac:dyDescent="0.15">
      <c r="A54" s="403"/>
      <c r="B54" s="404"/>
      <c r="C54" s="404"/>
      <c r="D54" s="404"/>
      <c r="E54" s="404"/>
      <c r="F54" s="405"/>
      <c r="G54" s="569"/>
      <c r="H54" s="570"/>
      <c r="I54" s="570"/>
      <c r="J54" s="570"/>
      <c r="K54" s="570"/>
      <c r="L54" s="570"/>
      <c r="M54" s="570"/>
      <c r="N54" s="570"/>
      <c r="O54" s="571"/>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3.25" hidden="1" customHeight="1" x14ac:dyDescent="0.15">
      <c r="A55" s="406"/>
      <c r="B55" s="407"/>
      <c r="C55" s="407"/>
      <c r="D55" s="407"/>
      <c r="E55" s="407"/>
      <c r="F55" s="408"/>
      <c r="G55" s="572"/>
      <c r="H55" s="573"/>
      <c r="I55" s="573"/>
      <c r="J55" s="573"/>
      <c r="K55" s="573"/>
      <c r="L55" s="573"/>
      <c r="M55" s="573"/>
      <c r="N55" s="573"/>
      <c r="O55" s="574"/>
      <c r="P55" s="105"/>
      <c r="Q55" s="105"/>
      <c r="R55" s="105"/>
      <c r="S55" s="105"/>
      <c r="T55" s="105"/>
      <c r="U55" s="105"/>
      <c r="V55" s="105"/>
      <c r="W55" s="105"/>
      <c r="X55" s="106"/>
      <c r="Y55" s="414" t="s">
        <v>13</v>
      </c>
      <c r="Z55" s="415"/>
      <c r="AA55" s="416"/>
      <c r="AB55" s="601" t="s">
        <v>14</v>
      </c>
      <c r="AC55" s="601"/>
      <c r="AD55" s="601"/>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3" t="s">
        <v>253</v>
      </c>
      <c r="AV58" s="933"/>
      <c r="AW58" s="933"/>
      <c r="AX58" s="93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7"/>
      <c r="AR59" s="194"/>
      <c r="AS59" s="127" t="s">
        <v>356</v>
      </c>
      <c r="AT59" s="128"/>
      <c r="AU59" s="193"/>
      <c r="AV59" s="193"/>
      <c r="AW59" s="397" t="s">
        <v>300</v>
      </c>
      <c r="AX59" s="398"/>
    </row>
    <row r="60" spans="1:50" ht="23.25" hidden="1" customHeight="1" x14ac:dyDescent="0.15">
      <c r="A60" s="402"/>
      <c r="B60" s="400"/>
      <c r="C60" s="400"/>
      <c r="D60" s="400"/>
      <c r="E60" s="400"/>
      <c r="F60" s="401"/>
      <c r="G60" s="566"/>
      <c r="H60" s="567"/>
      <c r="I60" s="567"/>
      <c r="J60" s="567"/>
      <c r="K60" s="567"/>
      <c r="L60" s="567"/>
      <c r="M60" s="567"/>
      <c r="N60" s="567"/>
      <c r="O60" s="568"/>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3.25" hidden="1" customHeight="1" x14ac:dyDescent="0.15">
      <c r="A61" s="403"/>
      <c r="B61" s="404"/>
      <c r="C61" s="404"/>
      <c r="D61" s="404"/>
      <c r="E61" s="404"/>
      <c r="F61" s="405"/>
      <c r="G61" s="569"/>
      <c r="H61" s="570"/>
      <c r="I61" s="570"/>
      <c r="J61" s="570"/>
      <c r="K61" s="570"/>
      <c r="L61" s="570"/>
      <c r="M61" s="570"/>
      <c r="N61" s="570"/>
      <c r="O61" s="571"/>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3.25" hidden="1" customHeight="1" x14ac:dyDescent="0.15">
      <c r="A62" s="403"/>
      <c r="B62" s="404"/>
      <c r="C62" s="404"/>
      <c r="D62" s="404"/>
      <c r="E62" s="404"/>
      <c r="F62" s="405"/>
      <c r="G62" s="572"/>
      <c r="H62" s="573"/>
      <c r="I62" s="573"/>
      <c r="J62" s="573"/>
      <c r="K62" s="573"/>
      <c r="L62" s="573"/>
      <c r="M62" s="573"/>
      <c r="N62" s="573"/>
      <c r="O62" s="574"/>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1" t="s">
        <v>492</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487</v>
      </c>
      <c r="X65" s="487"/>
      <c r="Y65" s="490"/>
      <c r="Z65" s="490"/>
      <c r="AA65" s="491"/>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4" t="s">
        <v>498</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5" t="s">
        <v>492</v>
      </c>
      <c r="B73" s="506"/>
      <c r="C73" s="506"/>
      <c r="D73" s="506"/>
      <c r="E73" s="506"/>
      <c r="F73" s="507"/>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8"/>
      <c r="B74" s="509"/>
      <c r="C74" s="509"/>
      <c r="D74" s="509"/>
      <c r="E74" s="509"/>
      <c r="F74" s="510"/>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7"/>
      <c r="AR74" s="194"/>
      <c r="AS74" s="127" t="s">
        <v>356</v>
      </c>
      <c r="AT74" s="128"/>
      <c r="AU74" s="597"/>
      <c r="AV74" s="194"/>
      <c r="AW74" s="127" t="s">
        <v>300</v>
      </c>
      <c r="AX74" s="189"/>
    </row>
    <row r="75" spans="1:50" ht="23.25" hidden="1" customHeight="1" x14ac:dyDescent="0.15">
      <c r="A75" s="508"/>
      <c r="B75" s="509"/>
      <c r="C75" s="509"/>
      <c r="D75" s="509"/>
      <c r="E75" s="509"/>
      <c r="F75" s="510"/>
      <c r="G75" s="616"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x14ac:dyDescent="0.15">
      <c r="A76" s="508"/>
      <c r="B76" s="509"/>
      <c r="C76" s="509"/>
      <c r="D76" s="509"/>
      <c r="E76" s="509"/>
      <c r="F76" s="510"/>
      <c r="G76" s="617"/>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23.25" hidden="1" customHeight="1" x14ac:dyDescent="0.15">
      <c r="A77" s="508"/>
      <c r="B77" s="509"/>
      <c r="C77" s="509"/>
      <c r="D77" s="509"/>
      <c r="E77" s="509"/>
      <c r="F77" s="510"/>
      <c r="G77" s="618"/>
      <c r="H77" s="105"/>
      <c r="I77" s="105"/>
      <c r="J77" s="105"/>
      <c r="K77" s="105"/>
      <c r="L77" s="105"/>
      <c r="M77" s="105"/>
      <c r="N77" s="105"/>
      <c r="O77" s="106"/>
      <c r="P77" s="102"/>
      <c r="Q77" s="102"/>
      <c r="R77" s="102"/>
      <c r="S77" s="102"/>
      <c r="T77" s="102"/>
      <c r="U77" s="102"/>
      <c r="V77" s="102"/>
      <c r="W77" s="102"/>
      <c r="X77" s="103"/>
      <c r="Y77" s="153" t="s">
        <v>13</v>
      </c>
      <c r="Z77" s="124"/>
      <c r="AA77" s="125"/>
      <c r="AB77" s="582" t="s">
        <v>14</v>
      </c>
      <c r="AC77" s="582"/>
      <c r="AD77" s="582"/>
      <c r="AE77" s="900"/>
      <c r="AF77" s="901"/>
      <c r="AG77" s="901"/>
      <c r="AH77" s="901"/>
      <c r="AI77" s="900"/>
      <c r="AJ77" s="901"/>
      <c r="AK77" s="901"/>
      <c r="AL77" s="901"/>
      <c r="AM77" s="900"/>
      <c r="AN77" s="901"/>
      <c r="AO77" s="901"/>
      <c r="AP77" s="901"/>
      <c r="AQ77" s="336"/>
      <c r="AR77" s="201"/>
      <c r="AS77" s="201"/>
      <c r="AT77" s="337"/>
      <c r="AU77" s="213"/>
      <c r="AV77" s="213"/>
      <c r="AW77" s="213"/>
      <c r="AX77" s="215"/>
    </row>
    <row r="78" spans="1:50" ht="69.75" hidden="1" customHeight="1" x14ac:dyDescent="0.15">
      <c r="A78" s="329" t="s">
        <v>531</v>
      </c>
      <c r="B78" s="330"/>
      <c r="C78" s="330"/>
      <c r="D78" s="330"/>
      <c r="E78" s="327" t="s">
        <v>465</v>
      </c>
      <c r="F78" s="328"/>
      <c r="G78" s="57" t="s">
        <v>365</v>
      </c>
      <c r="H78" s="594"/>
      <c r="I78" s="595"/>
      <c r="J78" s="595"/>
      <c r="K78" s="595"/>
      <c r="L78" s="595"/>
      <c r="M78" s="595"/>
      <c r="N78" s="595"/>
      <c r="O78" s="596"/>
      <c r="P78" s="141"/>
      <c r="Q78" s="141"/>
      <c r="R78" s="141"/>
      <c r="S78" s="141"/>
      <c r="T78" s="141"/>
      <c r="U78" s="141"/>
      <c r="V78" s="141"/>
      <c r="W78" s="141"/>
      <c r="X78" s="141"/>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2" t="s">
        <v>486</v>
      </c>
      <c r="AP79" s="273"/>
      <c r="AQ79" s="273"/>
      <c r="AR79" s="81" t="s">
        <v>484</v>
      </c>
      <c r="AS79" s="272"/>
      <c r="AT79" s="273"/>
      <c r="AU79" s="273"/>
      <c r="AV79" s="273"/>
      <c r="AW79" s="273"/>
      <c r="AX79" s="956"/>
    </row>
    <row r="80" spans="1:50" ht="18.75" customHeight="1" x14ac:dyDescent="0.15">
      <c r="A80" s="86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48" customHeight="1" x14ac:dyDescent="0.15">
      <c r="A82" s="869"/>
      <c r="B82" s="526"/>
      <c r="C82" s="427"/>
      <c r="D82" s="427"/>
      <c r="E82" s="427"/>
      <c r="F82" s="428"/>
      <c r="G82" s="684" t="s">
        <v>559</v>
      </c>
      <c r="H82" s="684"/>
      <c r="I82" s="684"/>
      <c r="J82" s="684"/>
      <c r="K82" s="684"/>
      <c r="L82" s="684"/>
      <c r="M82" s="684"/>
      <c r="N82" s="684"/>
      <c r="O82" s="684"/>
      <c r="P82" s="684"/>
      <c r="Q82" s="684"/>
      <c r="R82" s="684"/>
      <c r="S82" s="684"/>
      <c r="T82" s="684"/>
      <c r="U82" s="684"/>
      <c r="V82" s="684"/>
      <c r="W82" s="684"/>
      <c r="X82" s="684"/>
      <c r="Y82" s="684"/>
      <c r="Z82" s="684"/>
      <c r="AA82" s="685"/>
      <c r="AB82" s="894" t="s">
        <v>642</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48" customHeight="1" x14ac:dyDescent="0.15">
      <c r="A83" s="869"/>
      <c r="B83" s="526"/>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48" customHeight="1" x14ac:dyDescent="0.15">
      <c r="A84" s="869"/>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899"/>
    </row>
    <row r="85" spans="1:60" ht="18.75"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60" t="s">
        <v>11</v>
      </c>
      <c r="AC85" s="561"/>
      <c r="AD85" s="562"/>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v>30</v>
      </c>
      <c r="AR86" s="193"/>
      <c r="AS86" s="127" t="s">
        <v>356</v>
      </c>
      <c r="AT86" s="128"/>
      <c r="AU86" s="193" t="s">
        <v>644</v>
      </c>
      <c r="AV86" s="193"/>
      <c r="AW86" s="397" t="s">
        <v>300</v>
      </c>
      <c r="AX86" s="398"/>
      <c r="AY86" s="10"/>
      <c r="AZ86" s="10"/>
      <c r="BA86" s="10"/>
      <c r="BB86" s="10"/>
      <c r="BC86" s="10"/>
      <c r="BD86" s="10"/>
      <c r="BE86" s="10"/>
      <c r="BF86" s="10"/>
      <c r="BG86" s="10"/>
      <c r="BH86" s="10"/>
    </row>
    <row r="87" spans="1:60" ht="23.25" customHeight="1" x14ac:dyDescent="0.15">
      <c r="A87" s="869"/>
      <c r="B87" s="427"/>
      <c r="C87" s="427"/>
      <c r="D87" s="427"/>
      <c r="E87" s="427"/>
      <c r="F87" s="428"/>
      <c r="G87" s="98" t="s">
        <v>560</v>
      </c>
      <c r="H87" s="556"/>
      <c r="I87" s="556"/>
      <c r="J87" s="556"/>
      <c r="K87" s="556"/>
      <c r="L87" s="556"/>
      <c r="M87" s="556"/>
      <c r="N87" s="556"/>
      <c r="O87" s="557"/>
      <c r="P87" s="119" t="s">
        <v>561</v>
      </c>
      <c r="Q87" s="99"/>
      <c r="R87" s="99"/>
      <c r="S87" s="99"/>
      <c r="T87" s="99"/>
      <c r="U87" s="99"/>
      <c r="V87" s="99"/>
      <c r="W87" s="99"/>
      <c r="X87" s="100"/>
      <c r="Y87" s="563" t="s">
        <v>62</v>
      </c>
      <c r="Z87" s="564"/>
      <c r="AA87" s="565"/>
      <c r="AB87" s="460" t="s">
        <v>562</v>
      </c>
      <c r="AC87" s="460"/>
      <c r="AD87" s="460"/>
      <c r="AE87" s="212">
        <v>13</v>
      </c>
      <c r="AF87" s="213"/>
      <c r="AG87" s="213"/>
      <c r="AH87" s="213"/>
      <c r="AI87" s="212">
        <v>26</v>
      </c>
      <c r="AJ87" s="213"/>
      <c r="AK87" s="213"/>
      <c r="AL87" s="213"/>
      <c r="AM87" s="212">
        <v>30</v>
      </c>
      <c r="AN87" s="213"/>
      <c r="AO87" s="213"/>
      <c r="AP87" s="213"/>
      <c r="AQ87" s="336" t="s">
        <v>643</v>
      </c>
      <c r="AR87" s="201"/>
      <c r="AS87" s="201"/>
      <c r="AT87" s="337"/>
      <c r="AU87" s="213" t="s">
        <v>644</v>
      </c>
      <c r="AV87" s="213"/>
      <c r="AW87" s="213"/>
      <c r="AX87" s="215"/>
    </row>
    <row r="88" spans="1:60" ht="23.25" customHeight="1" x14ac:dyDescent="0.15">
      <c r="A88" s="869"/>
      <c r="B88" s="427"/>
      <c r="C88" s="427"/>
      <c r="D88" s="427"/>
      <c r="E88" s="427"/>
      <c r="F88" s="428"/>
      <c r="G88" s="888"/>
      <c r="H88" s="889"/>
      <c r="I88" s="889"/>
      <c r="J88" s="889"/>
      <c r="K88" s="889"/>
      <c r="L88" s="889"/>
      <c r="M88" s="889"/>
      <c r="N88" s="889"/>
      <c r="O88" s="890"/>
      <c r="P88" s="161"/>
      <c r="Q88" s="102"/>
      <c r="R88" s="102"/>
      <c r="S88" s="102"/>
      <c r="T88" s="102"/>
      <c r="U88" s="102"/>
      <c r="V88" s="102"/>
      <c r="W88" s="102"/>
      <c r="X88" s="103"/>
      <c r="Y88" s="457" t="s">
        <v>54</v>
      </c>
      <c r="Z88" s="458"/>
      <c r="AA88" s="459"/>
      <c r="AB88" s="460" t="s">
        <v>562</v>
      </c>
      <c r="AC88" s="460"/>
      <c r="AD88" s="460"/>
      <c r="AE88" s="212">
        <v>13</v>
      </c>
      <c r="AF88" s="213"/>
      <c r="AG88" s="213"/>
      <c r="AH88" s="213"/>
      <c r="AI88" s="212">
        <v>15</v>
      </c>
      <c r="AJ88" s="213"/>
      <c r="AK88" s="213"/>
      <c r="AL88" s="213"/>
      <c r="AM88" s="212">
        <v>30</v>
      </c>
      <c r="AN88" s="213"/>
      <c r="AO88" s="213"/>
      <c r="AP88" s="213"/>
      <c r="AQ88" s="336">
        <v>30</v>
      </c>
      <c r="AR88" s="201"/>
      <c r="AS88" s="201"/>
      <c r="AT88" s="337"/>
      <c r="AU88" s="213" t="s">
        <v>644</v>
      </c>
      <c r="AV88" s="213"/>
      <c r="AW88" s="213"/>
      <c r="AX88" s="215"/>
      <c r="AY88" s="10"/>
      <c r="AZ88" s="10"/>
      <c r="BA88" s="10"/>
      <c r="BB88" s="10"/>
      <c r="BC88" s="10"/>
    </row>
    <row r="89" spans="1:60" ht="23.25" customHeight="1" thickBot="1" x14ac:dyDescent="0.2">
      <c r="A89" s="869"/>
      <c r="B89" s="528"/>
      <c r="C89" s="528"/>
      <c r="D89" s="528"/>
      <c r="E89" s="528"/>
      <c r="F89" s="529"/>
      <c r="G89" s="891"/>
      <c r="H89" s="558"/>
      <c r="I89" s="558"/>
      <c r="J89" s="558"/>
      <c r="K89" s="558"/>
      <c r="L89" s="558"/>
      <c r="M89" s="558"/>
      <c r="N89" s="558"/>
      <c r="O89" s="559"/>
      <c r="P89" s="121"/>
      <c r="Q89" s="105"/>
      <c r="R89" s="105"/>
      <c r="S89" s="105"/>
      <c r="T89" s="105"/>
      <c r="U89" s="105"/>
      <c r="V89" s="105"/>
      <c r="W89" s="105"/>
      <c r="X89" s="106"/>
      <c r="Y89" s="457" t="s">
        <v>13</v>
      </c>
      <c r="Z89" s="458"/>
      <c r="AA89" s="459"/>
      <c r="AB89" s="601" t="s">
        <v>14</v>
      </c>
      <c r="AC89" s="601"/>
      <c r="AD89" s="601"/>
      <c r="AE89" s="212">
        <v>100</v>
      </c>
      <c r="AF89" s="213"/>
      <c r="AG89" s="213"/>
      <c r="AH89" s="213"/>
      <c r="AI89" s="212">
        <v>173.3</v>
      </c>
      <c r="AJ89" s="213"/>
      <c r="AK89" s="213"/>
      <c r="AL89" s="213"/>
      <c r="AM89" s="212">
        <v>100</v>
      </c>
      <c r="AN89" s="213"/>
      <c r="AO89" s="213"/>
      <c r="AP89" s="213"/>
      <c r="AQ89" s="336" t="s">
        <v>644</v>
      </c>
      <c r="AR89" s="201"/>
      <c r="AS89" s="201"/>
      <c r="AT89" s="337"/>
      <c r="AU89" s="213" t="s">
        <v>644</v>
      </c>
      <c r="AV89" s="213"/>
      <c r="AW89" s="213"/>
      <c r="AX89" s="215"/>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60" t="s">
        <v>11</v>
      </c>
      <c r="AC90" s="561"/>
      <c r="AD90" s="562"/>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69"/>
      <c r="B92" s="427"/>
      <c r="C92" s="427"/>
      <c r="D92" s="427"/>
      <c r="E92" s="427"/>
      <c r="F92" s="428"/>
      <c r="G92" s="98"/>
      <c r="H92" s="99"/>
      <c r="I92" s="99"/>
      <c r="J92" s="99"/>
      <c r="K92" s="99"/>
      <c r="L92" s="99"/>
      <c r="M92" s="99"/>
      <c r="N92" s="99"/>
      <c r="O92" s="100"/>
      <c r="P92" s="99"/>
      <c r="Q92" s="513"/>
      <c r="R92" s="513"/>
      <c r="S92" s="513"/>
      <c r="T92" s="513"/>
      <c r="U92" s="513"/>
      <c r="V92" s="513"/>
      <c r="W92" s="513"/>
      <c r="X92" s="514"/>
      <c r="Y92" s="563" t="s">
        <v>62</v>
      </c>
      <c r="Z92" s="564"/>
      <c r="AA92" s="565"/>
      <c r="AB92" s="460"/>
      <c r="AC92" s="460"/>
      <c r="AD92" s="460"/>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x14ac:dyDescent="0.15">
      <c r="A93" s="869"/>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x14ac:dyDescent="0.15">
      <c r="A94" s="869"/>
      <c r="B94" s="528"/>
      <c r="C94" s="528"/>
      <c r="D94" s="528"/>
      <c r="E94" s="528"/>
      <c r="F94" s="529"/>
      <c r="G94" s="104"/>
      <c r="H94" s="105"/>
      <c r="I94" s="105"/>
      <c r="J94" s="105"/>
      <c r="K94" s="105"/>
      <c r="L94" s="105"/>
      <c r="M94" s="105"/>
      <c r="N94" s="105"/>
      <c r="O94" s="106"/>
      <c r="P94" s="170"/>
      <c r="Q94" s="170"/>
      <c r="R94" s="170"/>
      <c r="S94" s="170"/>
      <c r="T94" s="170"/>
      <c r="U94" s="170"/>
      <c r="V94" s="170"/>
      <c r="W94" s="170"/>
      <c r="X94" s="586"/>
      <c r="Y94" s="457" t="s">
        <v>13</v>
      </c>
      <c r="Z94" s="458"/>
      <c r="AA94" s="459"/>
      <c r="AB94" s="601" t="s">
        <v>14</v>
      </c>
      <c r="AC94" s="601"/>
      <c r="AD94" s="601"/>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60" t="s">
        <v>11</v>
      </c>
      <c r="AC95" s="561"/>
      <c r="AD95" s="562"/>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69"/>
      <c r="B97" s="427"/>
      <c r="C97" s="427"/>
      <c r="D97" s="427"/>
      <c r="E97" s="427"/>
      <c r="F97" s="428"/>
      <c r="G97" s="98"/>
      <c r="H97" s="99"/>
      <c r="I97" s="99"/>
      <c r="J97" s="99"/>
      <c r="K97" s="99"/>
      <c r="L97" s="99"/>
      <c r="M97" s="99"/>
      <c r="N97" s="99"/>
      <c r="O97" s="100"/>
      <c r="P97" s="99"/>
      <c r="Q97" s="513"/>
      <c r="R97" s="513"/>
      <c r="S97" s="513"/>
      <c r="T97" s="513"/>
      <c r="U97" s="513"/>
      <c r="V97" s="513"/>
      <c r="W97" s="513"/>
      <c r="X97" s="514"/>
      <c r="Y97" s="563" t="s">
        <v>62</v>
      </c>
      <c r="Z97" s="564"/>
      <c r="AA97" s="565"/>
      <c r="AB97" s="467"/>
      <c r="AC97" s="468"/>
      <c r="AD97" s="469"/>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x14ac:dyDescent="0.15">
      <c r="A98" s="869"/>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83"/>
      <c r="AC98" s="584"/>
      <c r="AD98" s="585"/>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7"/>
      <c r="H99" s="209"/>
      <c r="I99" s="209"/>
      <c r="J99" s="209"/>
      <c r="K99" s="209"/>
      <c r="L99" s="209"/>
      <c r="M99" s="209"/>
      <c r="N99" s="209"/>
      <c r="O99" s="588"/>
      <c r="P99" s="517"/>
      <c r="Q99" s="517"/>
      <c r="R99" s="517"/>
      <c r="S99" s="517"/>
      <c r="T99" s="517"/>
      <c r="U99" s="517"/>
      <c r="V99" s="517"/>
      <c r="W99" s="517"/>
      <c r="X99" s="518"/>
      <c r="Y99" s="905" t="s">
        <v>13</v>
      </c>
      <c r="Z99" s="906"/>
      <c r="AA99" s="907"/>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541</v>
      </c>
      <c r="AV100" s="315"/>
      <c r="AW100" s="315"/>
      <c r="AX100" s="317"/>
    </row>
    <row r="101" spans="1:60" ht="30.75" customHeight="1" x14ac:dyDescent="0.15">
      <c r="A101" s="421"/>
      <c r="B101" s="422"/>
      <c r="C101" s="422"/>
      <c r="D101" s="422"/>
      <c r="E101" s="422"/>
      <c r="F101" s="423"/>
      <c r="G101" s="99" t="s">
        <v>563</v>
      </c>
      <c r="H101" s="556"/>
      <c r="I101" s="556"/>
      <c r="J101" s="556"/>
      <c r="K101" s="556"/>
      <c r="L101" s="556"/>
      <c r="M101" s="556"/>
      <c r="N101" s="556"/>
      <c r="O101" s="556"/>
      <c r="P101" s="556"/>
      <c r="Q101" s="556"/>
      <c r="R101" s="556"/>
      <c r="S101" s="556"/>
      <c r="T101" s="556"/>
      <c r="U101" s="556"/>
      <c r="V101" s="556"/>
      <c r="W101" s="556"/>
      <c r="X101" s="557"/>
      <c r="Y101" s="541" t="s">
        <v>55</v>
      </c>
      <c r="Z101" s="542"/>
      <c r="AA101" s="543"/>
      <c r="AB101" s="460" t="s">
        <v>564</v>
      </c>
      <c r="AC101" s="460"/>
      <c r="AD101" s="460"/>
      <c r="AE101" s="212">
        <v>1</v>
      </c>
      <c r="AF101" s="213"/>
      <c r="AG101" s="213"/>
      <c r="AH101" s="214"/>
      <c r="AI101" s="212">
        <v>2</v>
      </c>
      <c r="AJ101" s="213"/>
      <c r="AK101" s="213"/>
      <c r="AL101" s="214"/>
      <c r="AM101" s="212">
        <v>2</v>
      </c>
      <c r="AN101" s="213"/>
      <c r="AO101" s="213"/>
      <c r="AP101" s="214"/>
      <c r="AQ101" s="212" t="s">
        <v>646</v>
      </c>
      <c r="AR101" s="213"/>
      <c r="AS101" s="213"/>
      <c r="AT101" s="214"/>
      <c r="AU101" s="212" t="s">
        <v>645</v>
      </c>
      <c r="AV101" s="213"/>
      <c r="AW101" s="213"/>
      <c r="AX101" s="214"/>
    </row>
    <row r="102" spans="1:60" ht="30.75" customHeight="1" x14ac:dyDescent="0.15">
      <c r="A102" s="424"/>
      <c r="B102" s="425"/>
      <c r="C102" s="425"/>
      <c r="D102" s="425"/>
      <c r="E102" s="425"/>
      <c r="F102" s="426"/>
      <c r="G102" s="558"/>
      <c r="H102" s="558"/>
      <c r="I102" s="558"/>
      <c r="J102" s="558"/>
      <c r="K102" s="558"/>
      <c r="L102" s="558"/>
      <c r="M102" s="558"/>
      <c r="N102" s="558"/>
      <c r="O102" s="558"/>
      <c r="P102" s="558"/>
      <c r="Q102" s="558"/>
      <c r="R102" s="558"/>
      <c r="S102" s="558"/>
      <c r="T102" s="558"/>
      <c r="U102" s="558"/>
      <c r="V102" s="558"/>
      <c r="W102" s="558"/>
      <c r="X102" s="559"/>
      <c r="Y102" s="444" t="s">
        <v>56</v>
      </c>
      <c r="Z102" s="445"/>
      <c r="AA102" s="446"/>
      <c r="AB102" s="460" t="s">
        <v>564</v>
      </c>
      <c r="AC102" s="460"/>
      <c r="AD102" s="460"/>
      <c r="AE102" s="417">
        <v>1</v>
      </c>
      <c r="AF102" s="417"/>
      <c r="AG102" s="417"/>
      <c r="AH102" s="417"/>
      <c r="AI102" s="417">
        <v>2</v>
      </c>
      <c r="AJ102" s="417"/>
      <c r="AK102" s="417"/>
      <c r="AL102" s="417"/>
      <c r="AM102" s="417">
        <v>2</v>
      </c>
      <c r="AN102" s="417"/>
      <c r="AO102" s="417"/>
      <c r="AP102" s="417"/>
      <c r="AQ102" s="267">
        <v>2</v>
      </c>
      <c r="AR102" s="268"/>
      <c r="AS102" s="268"/>
      <c r="AT102" s="313"/>
      <c r="AU102" s="267">
        <v>2</v>
      </c>
      <c r="AV102" s="268"/>
      <c r="AW102" s="268"/>
      <c r="AX102" s="313"/>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8" t="s">
        <v>494</v>
      </c>
      <c r="AR103" s="279"/>
      <c r="AS103" s="279"/>
      <c r="AT103" s="318"/>
      <c r="AU103" s="278" t="s">
        <v>541</v>
      </c>
      <c r="AV103" s="279"/>
      <c r="AW103" s="279"/>
      <c r="AX103" s="280"/>
    </row>
    <row r="104" spans="1:60" ht="23.25" customHeight="1" x14ac:dyDescent="0.15">
      <c r="A104" s="421"/>
      <c r="B104" s="422"/>
      <c r="C104" s="422"/>
      <c r="D104" s="422"/>
      <c r="E104" s="422"/>
      <c r="F104" s="423"/>
      <c r="G104" s="99" t="s">
        <v>565</v>
      </c>
      <c r="H104" s="99"/>
      <c r="I104" s="99"/>
      <c r="J104" s="99"/>
      <c r="K104" s="99"/>
      <c r="L104" s="99"/>
      <c r="M104" s="99"/>
      <c r="N104" s="99"/>
      <c r="O104" s="99"/>
      <c r="P104" s="99"/>
      <c r="Q104" s="99"/>
      <c r="R104" s="99"/>
      <c r="S104" s="99"/>
      <c r="T104" s="99"/>
      <c r="U104" s="99"/>
      <c r="V104" s="99"/>
      <c r="W104" s="99"/>
      <c r="X104" s="100"/>
      <c r="Y104" s="464" t="s">
        <v>55</v>
      </c>
      <c r="Z104" s="465"/>
      <c r="AA104" s="466"/>
      <c r="AB104" s="544" t="s">
        <v>566</v>
      </c>
      <c r="AC104" s="545"/>
      <c r="AD104" s="546"/>
      <c r="AE104" s="212">
        <v>1</v>
      </c>
      <c r="AF104" s="213"/>
      <c r="AG104" s="213"/>
      <c r="AH104" s="214"/>
      <c r="AI104" s="212">
        <v>1</v>
      </c>
      <c r="AJ104" s="213"/>
      <c r="AK104" s="213"/>
      <c r="AL104" s="214"/>
      <c r="AM104" s="212">
        <v>1</v>
      </c>
      <c r="AN104" s="213"/>
      <c r="AO104" s="213"/>
      <c r="AP104" s="214"/>
      <c r="AQ104" s="212" t="s">
        <v>645</v>
      </c>
      <c r="AR104" s="213"/>
      <c r="AS104" s="213"/>
      <c r="AT104" s="214"/>
      <c r="AU104" s="212" t="s">
        <v>645</v>
      </c>
      <c r="AV104" s="213"/>
      <c r="AW104" s="213"/>
      <c r="AX104" s="214"/>
    </row>
    <row r="105" spans="1:60" ht="23.25"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467" t="s">
        <v>566</v>
      </c>
      <c r="AC105" s="468"/>
      <c r="AD105" s="469"/>
      <c r="AE105" s="417">
        <v>1</v>
      </c>
      <c r="AF105" s="417"/>
      <c r="AG105" s="417"/>
      <c r="AH105" s="417"/>
      <c r="AI105" s="417">
        <v>1</v>
      </c>
      <c r="AJ105" s="417"/>
      <c r="AK105" s="417"/>
      <c r="AL105" s="417"/>
      <c r="AM105" s="417">
        <v>1</v>
      </c>
      <c r="AN105" s="417"/>
      <c r="AO105" s="417"/>
      <c r="AP105" s="417"/>
      <c r="AQ105" s="212">
        <v>1</v>
      </c>
      <c r="AR105" s="213"/>
      <c r="AS105" s="213"/>
      <c r="AT105" s="214"/>
      <c r="AU105" s="267">
        <v>1</v>
      </c>
      <c r="AV105" s="268"/>
      <c r="AW105" s="268"/>
      <c r="AX105" s="313"/>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8" t="s">
        <v>494</v>
      </c>
      <c r="AR106" s="279"/>
      <c r="AS106" s="279"/>
      <c r="AT106" s="318"/>
      <c r="AU106" s="278" t="s">
        <v>541</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8" t="s">
        <v>494</v>
      </c>
      <c r="AR109" s="279"/>
      <c r="AS109" s="279"/>
      <c r="AT109" s="318"/>
      <c r="AU109" s="278" t="s">
        <v>541</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8" t="s">
        <v>494</v>
      </c>
      <c r="AR112" s="279"/>
      <c r="AS112" s="279"/>
      <c r="AT112" s="318"/>
      <c r="AU112" s="278" t="s">
        <v>541</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8" t="s">
        <v>542</v>
      </c>
      <c r="AR115" s="599"/>
      <c r="AS115" s="599"/>
      <c r="AT115" s="599"/>
      <c r="AU115" s="599"/>
      <c r="AV115" s="599"/>
      <c r="AW115" s="599"/>
      <c r="AX115" s="600"/>
    </row>
    <row r="116" spans="1:50" ht="23.25" customHeight="1" x14ac:dyDescent="0.15">
      <c r="A116" s="438"/>
      <c r="B116" s="439"/>
      <c r="C116" s="439"/>
      <c r="D116" s="439"/>
      <c r="E116" s="439"/>
      <c r="F116" s="440"/>
      <c r="G116" s="392" t="s">
        <v>567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568</v>
      </c>
      <c r="AC116" s="462"/>
      <c r="AD116" s="463"/>
      <c r="AE116" s="417">
        <v>3231</v>
      </c>
      <c r="AF116" s="417"/>
      <c r="AG116" s="417"/>
      <c r="AH116" s="417"/>
      <c r="AI116" s="417">
        <v>2395</v>
      </c>
      <c r="AJ116" s="417"/>
      <c r="AK116" s="417"/>
      <c r="AL116" s="417"/>
      <c r="AM116" s="417">
        <f>4946/2</f>
        <v>2473</v>
      </c>
      <c r="AN116" s="417"/>
      <c r="AO116" s="417"/>
      <c r="AP116" s="417"/>
      <c r="AQ116" s="212">
        <f>4146/2</f>
        <v>2073</v>
      </c>
      <c r="AR116" s="213"/>
      <c r="AS116" s="213"/>
      <c r="AT116" s="213"/>
      <c r="AU116" s="213"/>
      <c r="AV116" s="213"/>
      <c r="AW116" s="213"/>
      <c r="AX116" s="215"/>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569</v>
      </c>
      <c r="AC117" s="472"/>
      <c r="AD117" s="473"/>
      <c r="AE117" s="550" t="s">
        <v>570</v>
      </c>
      <c r="AF117" s="550"/>
      <c r="AG117" s="550"/>
      <c r="AH117" s="550"/>
      <c r="AI117" s="550" t="s">
        <v>571</v>
      </c>
      <c r="AJ117" s="550"/>
      <c r="AK117" s="550"/>
      <c r="AL117" s="550"/>
      <c r="AM117" s="550" t="s">
        <v>650</v>
      </c>
      <c r="AN117" s="550"/>
      <c r="AO117" s="550"/>
      <c r="AP117" s="550"/>
      <c r="AQ117" s="550" t="s">
        <v>651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8" t="s">
        <v>542</v>
      </c>
      <c r="AR118" s="599"/>
      <c r="AS118" s="599"/>
      <c r="AT118" s="599"/>
      <c r="AU118" s="599"/>
      <c r="AV118" s="599"/>
      <c r="AW118" s="599"/>
      <c r="AX118" s="600"/>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8" t="s">
        <v>542</v>
      </c>
      <c r="AR121" s="599"/>
      <c r="AS121" s="599"/>
      <c r="AT121" s="599"/>
      <c r="AU121" s="599"/>
      <c r="AV121" s="599"/>
      <c r="AW121" s="599"/>
      <c r="AX121" s="600"/>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8" t="s">
        <v>542</v>
      </c>
      <c r="AR124" s="599"/>
      <c r="AS124" s="599"/>
      <c r="AT124" s="599"/>
      <c r="AU124" s="599"/>
      <c r="AV124" s="599"/>
      <c r="AW124" s="599"/>
      <c r="AX124" s="600"/>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9"/>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8"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5"/>
      <c r="Z127" s="936"/>
      <c r="AA127" s="937"/>
      <c r="AB127" s="241" t="s">
        <v>11</v>
      </c>
      <c r="AC127" s="242"/>
      <c r="AD127" s="243"/>
      <c r="AE127" s="414" t="s">
        <v>357</v>
      </c>
      <c r="AF127" s="415"/>
      <c r="AG127" s="415"/>
      <c r="AH127" s="416"/>
      <c r="AI127" s="414" t="s">
        <v>363</v>
      </c>
      <c r="AJ127" s="415"/>
      <c r="AK127" s="415"/>
      <c r="AL127" s="416"/>
      <c r="AM127" s="414" t="s">
        <v>472</v>
      </c>
      <c r="AN127" s="415"/>
      <c r="AO127" s="415"/>
      <c r="AP127" s="416"/>
      <c r="AQ127" s="598" t="s">
        <v>542</v>
      </c>
      <c r="AR127" s="599"/>
      <c r="AS127" s="599"/>
      <c r="AT127" s="599"/>
      <c r="AU127" s="599"/>
      <c r="AV127" s="599"/>
      <c r="AW127" s="599"/>
      <c r="AX127" s="600"/>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369</v>
      </c>
      <c r="B130" s="179"/>
      <c r="C130" s="178" t="s">
        <v>366</v>
      </c>
      <c r="D130" s="179"/>
      <c r="E130" s="163" t="s">
        <v>399</v>
      </c>
      <c r="F130" s="164"/>
      <c r="G130" s="165" t="s">
        <v>572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644</v>
      </c>
      <c r="AR133" s="193"/>
      <c r="AS133" s="127" t="s">
        <v>356</v>
      </c>
      <c r="AT133" s="128"/>
      <c r="AU133" s="194" t="s">
        <v>644</v>
      </c>
      <c r="AV133" s="194"/>
      <c r="AW133" s="127" t="s">
        <v>300</v>
      </c>
      <c r="AX133" s="189"/>
    </row>
    <row r="134" spans="1:50" ht="39.75" customHeight="1" x14ac:dyDescent="0.15">
      <c r="A134" s="183"/>
      <c r="B134" s="180"/>
      <c r="C134" s="174"/>
      <c r="D134" s="180"/>
      <c r="E134" s="174"/>
      <c r="F134" s="175"/>
      <c r="G134" s="98" t="s">
        <v>649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647</v>
      </c>
      <c r="AC134" s="199"/>
      <c r="AD134" s="199"/>
      <c r="AE134" s="200" t="s">
        <v>644</v>
      </c>
      <c r="AF134" s="201"/>
      <c r="AG134" s="201"/>
      <c r="AH134" s="201"/>
      <c r="AI134" s="200" t="s">
        <v>644</v>
      </c>
      <c r="AJ134" s="201"/>
      <c r="AK134" s="201"/>
      <c r="AL134" s="201"/>
      <c r="AM134" s="200" t="s">
        <v>647</v>
      </c>
      <c r="AN134" s="201"/>
      <c r="AO134" s="201"/>
      <c r="AP134" s="201"/>
      <c r="AQ134" s="200" t="s">
        <v>644</v>
      </c>
      <c r="AR134" s="201"/>
      <c r="AS134" s="201"/>
      <c r="AT134" s="201"/>
      <c r="AU134" s="200" t="s">
        <v>644</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644</v>
      </c>
      <c r="AC135" s="207"/>
      <c r="AD135" s="207"/>
      <c r="AE135" s="200" t="s">
        <v>644</v>
      </c>
      <c r="AF135" s="201"/>
      <c r="AG135" s="201"/>
      <c r="AH135" s="201"/>
      <c r="AI135" s="200" t="s">
        <v>648</v>
      </c>
      <c r="AJ135" s="201"/>
      <c r="AK135" s="201"/>
      <c r="AL135" s="201"/>
      <c r="AM135" s="200" t="s">
        <v>647</v>
      </c>
      <c r="AN135" s="201"/>
      <c r="AO135" s="201"/>
      <c r="AP135" s="201"/>
      <c r="AQ135" s="200" t="s">
        <v>644</v>
      </c>
      <c r="AR135" s="201"/>
      <c r="AS135" s="201"/>
      <c r="AT135" s="201"/>
      <c r="AU135" s="200" t="s">
        <v>644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04.25" customHeight="1" x14ac:dyDescent="0.15">
      <c r="A154" s="183"/>
      <c r="B154" s="180"/>
      <c r="C154" s="174"/>
      <c r="D154" s="180"/>
      <c r="E154" s="174"/>
      <c r="F154" s="175"/>
      <c r="G154" s="98" t="s">
        <v>574</v>
      </c>
      <c r="H154" s="99"/>
      <c r="I154" s="99"/>
      <c r="J154" s="99"/>
      <c r="K154" s="99"/>
      <c r="L154" s="99"/>
      <c r="M154" s="99"/>
      <c r="N154" s="99"/>
      <c r="O154" s="99"/>
      <c r="P154" s="100"/>
      <c r="Q154" s="119" t="s">
        <v>575</v>
      </c>
      <c r="R154" s="99"/>
      <c r="S154" s="99"/>
      <c r="T154" s="99"/>
      <c r="U154" s="99"/>
      <c r="V154" s="99"/>
      <c r="W154" s="99"/>
      <c r="X154" s="99"/>
      <c r="Y154" s="99"/>
      <c r="Z154" s="99"/>
      <c r="AA154" s="287"/>
      <c r="AB154" s="135" t="s">
        <v>576</v>
      </c>
      <c r="AC154" s="136"/>
      <c r="AD154" s="136"/>
      <c r="AE154" s="141" t="s">
        <v>652</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04.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104.2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19.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653</v>
      </c>
      <c r="AF157" s="99"/>
      <c r="AG157" s="99"/>
      <c r="AH157" s="99"/>
      <c r="AI157" s="99"/>
      <c r="AJ157" s="99"/>
      <c r="AK157" s="99"/>
      <c r="AL157" s="99"/>
      <c r="AM157" s="99"/>
      <c r="AN157" s="99"/>
      <c r="AO157" s="99"/>
      <c r="AP157" s="99"/>
      <c r="AQ157" s="99"/>
      <c r="AR157" s="99"/>
      <c r="AS157" s="99"/>
      <c r="AT157" s="99"/>
      <c r="AU157" s="99"/>
      <c r="AV157" s="99"/>
      <c r="AW157" s="99"/>
      <c r="AX157" s="120"/>
    </row>
    <row r="158" spans="1:50" ht="119.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52.5" customHeight="1" x14ac:dyDescent="0.15">
      <c r="A188" s="183"/>
      <c r="B188" s="180"/>
      <c r="C188" s="174"/>
      <c r="D188" s="180"/>
      <c r="E188" s="119" t="s">
        <v>577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52.5" customHeight="1" thickBot="1" x14ac:dyDescent="0.2">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40"/>
      <c r="E430" s="168" t="s">
        <v>388</v>
      </c>
      <c r="F430" s="169"/>
      <c r="G430" s="908" t="s">
        <v>384</v>
      </c>
      <c r="H430" s="117"/>
      <c r="I430" s="117"/>
      <c r="J430" s="909"/>
      <c r="K430" s="910"/>
      <c r="L430" s="910"/>
      <c r="M430" s="910"/>
      <c r="N430" s="910"/>
      <c r="O430" s="910"/>
      <c r="P430" s="910"/>
      <c r="Q430" s="910"/>
      <c r="R430" s="910"/>
      <c r="S430" s="910"/>
      <c r="T430" s="91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hidden="1" customHeight="1" x14ac:dyDescent="0.15">
      <c r="A431" s="183"/>
      <c r="B431" s="180"/>
      <c r="C431" s="174"/>
      <c r="D431" s="180"/>
      <c r="E431" s="338" t="s">
        <v>373</v>
      </c>
      <c r="F431" s="339"/>
      <c r="G431" s="340"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7"/>
      <c r="AR432" s="194"/>
      <c r="AS432" s="127" t="s">
        <v>356</v>
      </c>
      <c r="AT432" s="128"/>
      <c r="AU432" s="194"/>
      <c r="AV432" s="194"/>
      <c r="AW432" s="127" t="s">
        <v>300</v>
      </c>
      <c r="AX432" s="189"/>
    </row>
    <row r="433" spans="1:50" ht="23.25" hidden="1" customHeight="1" x14ac:dyDescent="0.15">
      <c r="A433" s="183"/>
      <c r="B433" s="180"/>
      <c r="C433" s="174"/>
      <c r="D433" s="180"/>
      <c r="E433" s="338"/>
      <c r="F433" s="339"/>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c r="AF433" s="201"/>
      <c r="AG433" s="201"/>
      <c r="AH433" s="201"/>
      <c r="AI433" s="336"/>
      <c r="AJ433" s="201"/>
      <c r="AK433" s="201"/>
      <c r="AL433" s="201"/>
      <c r="AM433" s="336"/>
      <c r="AN433" s="201"/>
      <c r="AO433" s="201"/>
      <c r="AP433" s="337"/>
      <c r="AQ433" s="336"/>
      <c r="AR433" s="201"/>
      <c r="AS433" s="201"/>
      <c r="AT433" s="337"/>
      <c r="AU433" s="201"/>
      <c r="AV433" s="201"/>
      <c r="AW433" s="201"/>
      <c r="AX433" s="202"/>
    </row>
    <row r="434" spans="1:50" ht="23.25" hidden="1" customHeight="1" x14ac:dyDescent="0.15">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c r="AF434" s="201"/>
      <c r="AG434" s="201"/>
      <c r="AH434" s="337"/>
      <c r="AI434" s="336"/>
      <c r="AJ434" s="201"/>
      <c r="AK434" s="201"/>
      <c r="AL434" s="201"/>
      <c r="AM434" s="336"/>
      <c r="AN434" s="201"/>
      <c r="AO434" s="201"/>
      <c r="AP434" s="337"/>
      <c r="AQ434" s="336"/>
      <c r="AR434" s="201"/>
      <c r="AS434" s="201"/>
      <c r="AT434" s="337"/>
      <c r="AU434" s="201"/>
      <c r="AV434" s="201"/>
      <c r="AW434" s="201"/>
      <c r="AX434" s="202"/>
    </row>
    <row r="435" spans="1:50" ht="23.25" hidden="1" customHeight="1" x14ac:dyDescent="0.15">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2" t="s">
        <v>301</v>
      </c>
      <c r="AC435" s="582"/>
      <c r="AD435" s="582"/>
      <c r="AE435" s="336"/>
      <c r="AF435" s="201"/>
      <c r="AG435" s="201"/>
      <c r="AH435" s="337"/>
      <c r="AI435" s="336"/>
      <c r="AJ435" s="201"/>
      <c r="AK435" s="201"/>
      <c r="AL435" s="201"/>
      <c r="AM435" s="336"/>
      <c r="AN435" s="201"/>
      <c r="AO435" s="201"/>
      <c r="AP435" s="337"/>
      <c r="AQ435" s="336"/>
      <c r="AR435" s="201"/>
      <c r="AS435" s="201"/>
      <c r="AT435" s="337"/>
      <c r="AU435" s="201"/>
      <c r="AV435" s="201"/>
      <c r="AW435" s="201"/>
      <c r="AX435" s="202"/>
    </row>
    <row r="436" spans="1:50" ht="18.75" hidden="1" customHeight="1" x14ac:dyDescent="0.15">
      <c r="A436" s="183"/>
      <c r="B436" s="180"/>
      <c r="C436" s="174"/>
      <c r="D436" s="180"/>
      <c r="E436" s="338" t="s">
        <v>373</v>
      </c>
      <c r="F436" s="339"/>
      <c r="G436" s="340"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7"/>
      <c r="AR437" s="194"/>
      <c r="AS437" s="127" t="s">
        <v>356</v>
      </c>
      <c r="AT437" s="128"/>
      <c r="AU437" s="194"/>
      <c r="AV437" s="194"/>
      <c r="AW437" s="127" t="s">
        <v>300</v>
      </c>
      <c r="AX437" s="189"/>
    </row>
    <row r="438" spans="1:50" ht="23.25" hidden="1" customHeight="1" x14ac:dyDescent="0.15">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37"/>
      <c r="AQ438" s="336"/>
      <c r="AR438" s="201"/>
      <c r="AS438" s="201"/>
      <c r="AT438" s="337"/>
      <c r="AU438" s="201"/>
      <c r="AV438" s="201"/>
      <c r="AW438" s="201"/>
      <c r="AX438" s="202"/>
    </row>
    <row r="439" spans="1:50" ht="23.25" hidden="1" customHeight="1" x14ac:dyDescent="0.15">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37"/>
      <c r="AI439" s="336"/>
      <c r="AJ439" s="201"/>
      <c r="AK439" s="201"/>
      <c r="AL439" s="201"/>
      <c r="AM439" s="336"/>
      <c r="AN439" s="201"/>
      <c r="AO439" s="201"/>
      <c r="AP439" s="337"/>
      <c r="AQ439" s="336"/>
      <c r="AR439" s="201"/>
      <c r="AS439" s="201"/>
      <c r="AT439" s="337"/>
      <c r="AU439" s="201"/>
      <c r="AV439" s="201"/>
      <c r="AW439" s="201"/>
      <c r="AX439" s="202"/>
    </row>
    <row r="440" spans="1:50" ht="23.25" hidden="1" customHeight="1" x14ac:dyDescent="0.15">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2" t="s">
        <v>301</v>
      </c>
      <c r="AC440" s="582"/>
      <c r="AD440" s="582"/>
      <c r="AE440" s="336"/>
      <c r="AF440" s="201"/>
      <c r="AG440" s="201"/>
      <c r="AH440" s="337"/>
      <c r="AI440" s="336"/>
      <c r="AJ440" s="201"/>
      <c r="AK440" s="201"/>
      <c r="AL440" s="201"/>
      <c r="AM440" s="336"/>
      <c r="AN440" s="201"/>
      <c r="AO440" s="201"/>
      <c r="AP440" s="337"/>
      <c r="AQ440" s="336"/>
      <c r="AR440" s="201"/>
      <c r="AS440" s="201"/>
      <c r="AT440" s="337"/>
      <c r="AU440" s="201"/>
      <c r="AV440" s="201"/>
      <c r="AW440" s="201"/>
      <c r="AX440" s="202"/>
    </row>
    <row r="441" spans="1:50" ht="18.75" hidden="1" customHeight="1" x14ac:dyDescent="0.15">
      <c r="A441" s="183"/>
      <c r="B441" s="180"/>
      <c r="C441" s="174"/>
      <c r="D441" s="180"/>
      <c r="E441" s="338" t="s">
        <v>373</v>
      </c>
      <c r="F441" s="339"/>
      <c r="G441" s="340"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7"/>
      <c r="AR442" s="194"/>
      <c r="AS442" s="127" t="s">
        <v>356</v>
      </c>
      <c r="AT442" s="128"/>
      <c r="AU442" s="194"/>
      <c r="AV442" s="194"/>
      <c r="AW442" s="127" t="s">
        <v>300</v>
      </c>
      <c r="AX442" s="189"/>
    </row>
    <row r="443" spans="1:50" ht="23.25" hidden="1" customHeight="1" x14ac:dyDescent="0.15">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37"/>
      <c r="AQ443" s="336"/>
      <c r="AR443" s="201"/>
      <c r="AS443" s="201"/>
      <c r="AT443" s="337"/>
      <c r="AU443" s="201"/>
      <c r="AV443" s="201"/>
      <c r="AW443" s="201"/>
      <c r="AX443" s="202"/>
    </row>
    <row r="444" spans="1:50" ht="23.25" hidden="1" customHeight="1" x14ac:dyDescent="0.15">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37"/>
      <c r="AI444" s="336"/>
      <c r="AJ444" s="201"/>
      <c r="AK444" s="201"/>
      <c r="AL444" s="201"/>
      <c r="AM444" s="336"/>
      <c r="AN444" s="201"/>
      <c r="AO444" s="201"/>
      <c r="AP444" s="337"/>
      <c r="AQ444" s="336"/>
      <c r="AR444" s="201"/>
      <c r="AS444" s="201"/>
      <c r="AT444" s="337"/>
      <c r="AU444" s="201"/>
      <c r="AV444" s="201"/>
      <c r="AW444" s="201"/>
      <c r="AX444" s="202"/>
    </row>
    <row r="445" spans="1:50" ht="23.25" hidden="1" customHeight="1" x14ac:dyDescent="0.15">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2" t="s">
        <v>301</v>
      </c>
      <c r="AC445" s="582"/>
      <c r="AD445" s="582"/>
      <c r="AE445" s="336"/>
      <c r="AF445" s="201"/>
      <c r="AG445" s="201"/>
      <c r="AH445" s="337"/>
      <c r="AI445" s="336"/>
      <c r="AJ445" s="201"/>
      <c r="AK445" s="201"/>
      <c r="AL445" s="201"/>
      <c r="AM445" s="336"/>
      <c r="AN445" s="201"/>
      <c r="AO445" s="201"/>
      <c r="AP445" s="337"/>
      <c r="AQ445" s="336"/>
      <c r="AR445" s="201"/>
      <c r="AS445" s="201"/>
      <c r="AT445" s="337"/>
      <c r="AU445" s="201"/>
      <c r="AV445" s="201"/>
      <c r="AW445" s="201"/>
      <c r="AX445" s="202"/>
    </row>
    <row r="446" spans="1:50" ht="18.75" hidden="1" customHeight="1" x14ac:dyDescent="0.15">
      <c r="A446" s="183"/>
      <c r="B446" s="180"/>
      <c r="C446" s="174"/>
      <c r="D446" s="180"/>
      <c r="E446" s="338" t="s">
        <v>373</v>
      </c>
      <c r="F446" s="339"/>
      <c r="G446" s="340"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7"/>
      <c r="AR447" s="194"/>
      <c r="AS447" s="127" t="s">
        <v>356</v>
      </c>
      <c r="AT447" s="128"/>
      <c r="AU447" s="194"/>
      <c r="AV447" s="194"/>
      <c r="AW447" s="127" t="s">
        <v>300</v>
      </c>
      <c r="AX447" s="189"/>
    </row>
    <row r="448" spans="1:50" ht="23.25" hidden="1" customHeight="1" x14ac:dyDescent="0.15">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37"/>
      <c r="AQ448" s="336"/>
      <c r="AR448" s="201"/>
      <c r="AS448" s="201"/>
      <c r="AT448" s="337"/>
      <c r="AU448" s="201"/>
      <c r="AV448" s="201"/>
      <c r="AW448" s="201"/>
      <c r="AX448" s="202"/>
    </row>
    <row r="449" spans="1:50" ht="23.25" hidden="1" customHeight="1" x14ac:dyDescent="0.15">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37"/>
      <c r="AI449" s="336"/>
      <c r="AJ449" s="201"/>
      <c r="AK449" s="201"/>
      <c r="AL449" s="201"/>
      <c r="AM449" s="336"/>
      <c r="AN449" s="201"/>
      <c r="AO449" s="201"/>
      <c r="AP449" s="337"/>
      <c r="AQ449" s="336"/>
      <c r="AR449" s="201"/>
      <c r="AS449" s="201"/>
      <c r="AT449" s="337"/>
      <c r="AU449" s="201"/>
      <c r="AV449" s="201"/>
      <c r="AW449" s="201"/>
      <c r="AX449" s="202"/>
    </row>
    <row r="450" spans="1:50" ht="23.25" hidden="1" customHeight="1" x14ac:dyDescent="0.15">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2" t="s">
        <v>301</v>
      </c>
      <c r="AC450" s="582"/>
      <c r="AD450" s="582"/>
      <c r="AE450" s="336"/>
      <c r="AF450" s="201"/>
      <c r="AG450" s="201"/>
      <c r="AH450" s="337"/>
      <c r="AI450" s="336"/>
      <c r="AJ450" s="201"/>
      <c r="AK450" s="201"/>
      <c r="AL450" s="201"/>
      <c r="AM450" s="336"/>
      <c r="AN450" s="201"/>
      <c r="AO450" s="201"/>
      <c r="AP450" s="337"/>
      <c r="AQ450" s="336"/>
      <c r="AR450" s="201"/>
      <c r="AS450" s="201"/>
      <c r="AT450" s="337"/>
      <c r="AU450" s="201"/>
      <c r="AV450" s="201"/>
      <c r="AW450" s="201"/>
      <c r="AX450" s="202"/>
    </row>
    <row r="451" spans="1:50" ht="18.75" hidden="1" customHeight="1" x14ac:dyDescent="0.15">
      <c r="A451" s="183"/>
      <c r="B451" s="180"/>
      <c r="C451" s="174"/>
      <c r="D451" s="180"/>
      <c r="E451" s="338" t="s">
        <v>373</v>
      </c>
      <c r="F451" s="339"/>
      <c r="G451" s="340"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7"/>
      <c r="AR452" s="194"/>
      <c r="AS452" s="127" t="s">
        <v>356</v>
      </c>
      <c r="AT452" s="128"/>
      <c r="AU452" s="194"/>
      <c r="AV452" s="194"/>
      <c r="AW452" s="127" t="s">
        <v>300</v>
      </c>
      <c r="AX452" s="189"/>
    </row>
    <row r="453" spans="1:50" ht="23.25" hidden="1" customHeight="1" x14ac:dyDescent="0.15">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x14ac:dyDescent="0.15">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23.25" hidden="1" customHeight="1" x14ac:dyDescent="0.15">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2" t="s">
        <v>301</v>
      </c>
      <c r="AC455" s="582"/>
      <c r="AD455" s="582"/>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hidden="1" customHeight="1" x14ac:dyDescent="0.15">
      <c r="A456" s="183"/>
      <c r="B456" s="180"/>
      <c r="C456" s="174"/>
      <c r="D456" s="180"/>
      <c r="E456" s="338" t="s">
        <v>374</v>
      </c>
      <c r="F456" s="339"/>
      <c r="G456" s="340"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7"/>
      <c r="AR457" s="194"/>
      <c r="AS457" s="127" t="s">
        <v>356</v>
      </c>
      <c r="AT457" s="128"/>
      <c r="AU457" s="194"/>
      <c r="AV457" s="194"/>
      <c r="AW457" s="127" t="s">
        <v>300</v>
      </c>
      <c r="AX457" s="189"/>
    </row>
    <row r="458" spans="1:50" ht="23.25" hidden="1" customHeight="1" x14ac:dyDescent="0.15">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hidden="1" customHeight="1" x14ac:dyDescent="0.15">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3.25" hidden="1" customHeight="1" x14ac:dyDescent="0.15">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2" t="s">
        <v>14</v>
      </c>
      <c r="AC460" s="582"/>
      <c r="AD460" s="582"/>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x14ac:dyDescent="0.15">
      <c r="A461" s="183"/>
      <c r="B461" s="180"/>
      <c r="C461" s="174"/>
      <c r="D461" s="180"/>
      <c r="E461" s="338" t="s">
        <v>374</v>
      </c>
      <c r="F461" s="339"/>
      <c r="G461" s="340"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7"/>
      <c r="AR462" s="194"/>
      <c r="AS462" s="127" t="s">
        <v>356</v>
      </c>
      <c r="AT462" s="128"/>
      <c r="AU462" s="194"/>
      <c r="AV462" s="194"/>
      <c r="AW462" s="127" t="s">
        <v>300</v>
      </c>
      <c r="AX462" s="189"/>
    </row>
    <row r="463" spans="1:50" ht="23.25" hidden="1" customHeight="1" x14ac:dyDescent="0.15">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x14ac:dyDescent="0.15">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x14ac:dyDescent="0.15">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2" t="s">
        <v>14</v>
      </c>
      <c r="AC465" s="582"/>
      <c r="AD465" s="582"/>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x14ac:dyDescent="0.15">
      <c r="A466" s="183"/>
      <c r="B466" s="180"/>
      <c r="C466" s="174"/>
      <c r="D466" s="180"/>
      <c r="E466" s="338" t="s">
        <v>374</v>
      </c>
      <c r="F466" s="339"/>
      <c r="G466" s="340"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7"/>
      <c r="AR467" s="194"/>
      <c r="AS467" s="127" t="s">
        <v>356</v>
      </c>
      <c r="AT467" s="128"/>
      <c r="AU467" s="194"/>
      <c r="AV467" s="194"/>
      <c r="AW467" s="127" t="s">
        <v>300</v>
      </c>
      <c r="AX467" s="189"/>
    </row>
    <row r="468" spans="1:50" ht="23.25" hidden="1" customHeight="1" x14ac:dyDescent="0.15">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23.25" hidden="1" customHeight="1" x14ac:dyDescent="0.15">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x14ac:dyDescent="0.15">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2" t="s">
        <v>14</v>
      </c>
      <c r="AC470" s="582"/>
      <c r="AD470" s="582"/>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x14ac:dyDescent="0.15">
      <c r="A471" s="183"/>
      <c r="B471" s="180"/>
      <c r="C471" s="174"/>
      <c r="D471" s="180"/>
      <c r="E471" s="338" t="s">
        <v>374</v>
      </c>
      <c r="F471" s="339"/>
      <c r="G471" s="340"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7"/>
      <c r="AR472" s="194"/>
      <c r="AS472" s="127" t="s">
        <v>356</v>
      </c>
      <c r="AT472" s="128"/>
      <c r="AU472" s="194"/>
      <c r="AV472" s="194"/>
      <c r="AW472" s="127" t="s">
        <v>300</v>
      </c>
      <c r="AX472" s="189"/>
    </row>
    <row r="473" spans="1:50" ht="23.25" hidden="1" customHeight="1" x14ac:dyDescent="0.15">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x14ac:dyDescent="0.15">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x14ac:dyDescent="0.15">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2" t="s">
        <v>14</v>
      </c>
      <c r="AC475" s="582"/>
      <c r="AD475" s="582"/>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x14ac:dyDescent="0.15">
      <c r="A476" s="183"/>
      <c r="B476" s="180"/>
      <c r="C476" s="174"/>
      <c r="D476" s="180"/>
      <c r="E476" s="338" t="s">
        <v>374</v>
      </c>
      <c r="F476" s="339"/>
      <c r="G476" s="340"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7"/>
      <c r="AR477" s="194"/>
      <c r="AS477" s="127" t="s">
        <v>356</v>
      </c>
      <c r="AT477" s="128"/>
      <c r="AU477" s="194"/>
      <c r="AV477" s="194"/>
      <c r="AW477" s="127" t="s">
        <v>300</v>
      </c>
      <c r="AX477" s="189"/>
    </row>
    <row r="478" spans="1:50" ht="23.25" hidden="1" customHeight="1" x14ac:dyDescent="0.15">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x14ac:dyDescent="0.15">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23.25" hidden="1" customHeight="1" x14ac:dyDescent="0.15">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2" t="s">
        <v>14</v>
      </c>
      <c r="AC480" s="582"/>
      <c r="AD480" s="582"/>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8" t="s">
        <v>384</v>
      </c>
      <c r="H484" s="117"/>
      <c r="I484" s="117"/>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3"/>
      <c r="B485" s="180"/>
      <c r="C485" s="174"/>
      <c r="D485" s="180"/>
      <c r="E485" s="338" t="s">
        <v>373</v>
      </c>
      <c r="F485" s="339"/>
      <c r="G485" s="340"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7"/>
      <c r="AR486" s="194"/>
      <c r="AS486" s="127" t="s">
        <v>356</v>
      </c>
      <c r="AT486" s="128"/>
      <c r="AU486" s="194"/>
      <c r="AV486" s="194"/>
      <c r="AW486" s="127" t="s">
        <v>300</v>
      </c>
      <c r="AX486" s="189"/>
    </row>
    <row r="487" spans="1:50" ht="23.25" hidden="1" customHeight="1" x14ac:dyDescent="0.15">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x14ac:dyDescent="0.15">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x14ac:dyDescent="0.15">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2" t="s">
        <v>301</v>
      </c>
      <c r="AC489" s="582"/>
      <c r="AD489" s="582"/>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x14ac:dyDescent="0.15">
      <c r="A490" s="183"/>
      <c r="B490" s="180"/>
      <c r="C490" s="174"/>
      <c r="D490" s="180"/>
      <c r="E490" s="338" t="s">
        <v>373</v>
      </c>
      <c r="F490" s="339"/>
      <c r="G490" s="340"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7"/>
      <c r="AR491" s="194"/>
      <c r="AS491" s="127" t="s">
        <v>356</v>
      </c>
      <c r="AT491" s="128"/>
      <c r="AU491" s="194"/>
      <c r="AV491" s="194"/>
      <c r="AW491" s="127" t="s">
        <v>300</v>
      </c>
      <c r="AX491" s="189"/>
    </row>
    <row r="492" spans="1:50" ht="23.25" hidden="1" customHeight="1" x14ac:dyDescent="0.15">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x14ac:dyDescent="0.15">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x14ac:dyDescent="0.15">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2" t="s">
        <v>301</v>
      </c>
      <c r="AC494" s="582"/>
      <c r="AD494" s="582"/>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75" hidden="1" customHeight="1" x14ac:dyDescent="0.15">
      <c r="A495" s="183"/>
      <c r="B495" s="180"/>
      <c r="C495" s="174"/>
      <c r="D495" s="180"/>
      <c r="E495" s="338" t="s">
        <v>373</v>
      </c>
      <c r="F495" s="339"/>
      <c r="G495" s="340"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7"/>
      <c r="AR496" s="194"/>
      <c r="AS496" s="127" t="s">
        <v>356</v>
      </c>
      <c r="AT496" s="128"/>
      <c r="AU496" s="194"/>
      <c r="AV496" s="194"/>
      <c r="AW496" s="127" t="s">
        <v>300</v>
      </c>
      <c r="AX496" s="189"/>
    </row>
    <row r="497" spans="1:50" ht="23.25" hidden="1" customHeight="1" x14ac:dyDescent="0.15">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x14ac:dyDescent="0.15">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x14ac:dyDescent="0.15">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2" t="s">
        <v>301</v>
      </c>
      <c r="AC499" s="582"/>
      <c r="AD499" s="582"/>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x14ac:dyDescent="0.15">
      <c r="A500" s="183"/>
      <c r="B500" s="180"/>
      <c r="C500" s="174"/>
      <c r="D500" s="180"/>
      <c r="E500" s="338" t="s">
        <v>373</v>
      </c>
      <c r="F500" s="339"/>
      <c r="G500" s="340"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7"/>
      <c r="AR501" s="194"/>
      <c r="AS501" s="127" t="s">
        <v>356</v>
      </c>
      <c r="AT501" s="128"/>
      <c r="AU501" s="194"/>
      <c r="AV501" s="194"/>
      <c r="AW501" s="127" t="s">
        <v>300</v>
      </c>
      <c r="AX501" s="189"/>
    </row>
    <row r="502" spans="1:50" ht="23.25" hidden="1" customHeight="1" x14ac:dyDescent="0.15">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x14ac:dyDescent="0.15">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23.25" hidden="1" customHeight="1" x14ac:dyDescent="0.15">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2" t="s">
        <v>301</v>
      </c>
      <c r="AC504" s="582"/>
      <c r="AD504" s="582"/>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x14ac:dyDescent="0.15">
      <c r="A505" s="183"/>
      <c r="B505" s="180"/>
      <c r="C505" s="174"/>
      <c r="D505" s="180"/>
      <c r="E505" s="338" t="s">
        <v>373</v>
      </c>
      <c r="F505" s="339"/>
      <c r="G505" s="340"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7"/>
      <c r="AR506" s="194"/>
      <c r="AS506" s="127" t="s">
        <v>356</v>
      </c>
      <c r="AT506" s="128"/>
      <c r="AU506" s="194"/>
      <c r="AV506" s="194"/>
      <c r="AW506" s="127" t="s">
        <v>300</v>
      </c>
      <c r="AX506" s="189"/>
    </row>
    <row r="507" spans="1:50" ht="23.25" hidden="1" customHeight="1" x14ac:dyDescent="0.15">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x14ac:dyDescent="0.15">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x14ac:dyDescent="0.15">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2" t="s">
        <v>301</v>
      </c>
      <c r="AC509" s="582"/>
      <c r="AD509" s="582"/>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x14ac:dyDescent="0.15">
      <c r="A510" s="183"/>
      <c r="B510" s="180"/>
      <c r="C510" s="174"/>
      <c r="D510" s="180"/>
      <c r="E510" s="338" t="s">
        <v>374</v>
      </c>
      <c r="F510" s="339"/>
      <c r="G510" s="340"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7"/>
      <c r="AR511" s="194"/>
      <c r="AS511" s="127" t="s">
        <v>356</v>
      </c>
      <c r="AT511" s="128"/>
      <c r="AU511" s="194"/>
      <c r="AV511" s="194"/>
      <c r="AW511" s="127" t="s">
        <v>300</v>
      </c>
      <c r="AX511" s="189"/>
    </row>
    <row r="512" spans="1:50" ht="23.25" hidden="1" customHeight="1" x14ac:dyDescent="0.15">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x14ac:dyDescent="0.15">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x14ac:dyDescent="0.15">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2" t="s">
        <v>14</v>
      </c>
      <c r="AC514" s="582"/>
      <c r="AD514" s="582"/>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x14ac:dyDescent="0.15">
      <c r="A515" s="183"/>
      <c r="B515" s="180"/>
      <c r="C515" s="174"/>
      <c r="D515" s="180"/>
      <c r="E515" s="338" t="s">
        <v>374</v>
      </c>
      <c r="F515" s="339"/>
      <c r="G515" s="340"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7"/>
      <c r="AR516" s="194"/>
      <c r="AS516" s="127" t="s">
        <v>356</v>
      </c>
      <c r="AT516" s="128"/>
      <c r="AU516" s="194"/>
      <c r="AV516" s="194"/>
      <c r="AW516" s="127" t="s">
        <v>300</v>
      </c>
      <c r="AX516" s="189"/>
    </row>
    <row r="517" spans="1:50" ht="23.25" hidden="1" customHeight="1" x14ac:dyDescent="0.15">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x14ac:dyDescent="0.15">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x14ac:dyDescent="0.15">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2" t="s">
        <v>14</v>
      </c>
      <c r="AC519" s="582"/>
      <c r="AD519" s="582"/>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x14ac:dyDescent="0.15">
      <c r="A520" s="183"/>
      <c r="B520" s="180"/>
      <c r="C520" s="174"/>
      <c r="D520" s="180"/>
      <c r="E520" s="338" t="s">
        <v>374</v>
      </c>
      <c r="F520" s="339"/>
      <c r="G520" s="340"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7"/>
      <c r="AR521" s="194"/>
      <c r="AS521" s="127" t="s">
        <v>356</v>
      </c>
      <c r="AT521" s="128"/>
      <c r="AU521" s="194"/>
      <c r="AV521" s="194"/>
      <c r="AW521" s="127" t="s">
        <v>300</v>
      </c>
      <c r="AX521" s="189"/>
    </row>
    <row r="522" spans="1:50" ht="23.25" hidden="1" customHeight="1" x14ac:dyDescent="0.15">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x14ac:dyDescent="0.15">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x14ac:dyDescent="0.15">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2" t="s">
        <v>14</v>
      </c>
      <c r="AC524" s="582"/>
      <c r="AD524" s="582"/>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x14ac:dyDescent="0.15">
      <c r="A525" s="183"/>
      <c r="B525" s="180"/>
      <c r="C525" s="174"/>
      <c r="D525" s="180"/>
      <c r="E525" s="338" t="s">
        <v>374</v>
      </c>
      <c r="F525" s="339"/>
      <c r="G525" s="340"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7"/>
      <c r="AR526" s="194"/>
      <c r="AS526" s="127" t="s">
        <v>356</v>
      </c>
      <c r="AT526" s="128"/>
      <c r="AU526" s="194"/>
      <c r="AV526" s="194"/>
      <c r="AW526" s="127" t="s">
        <v>300</v>
      </c>
      <c r="AX526" s="189"/>
    </row>
    <row r="527" spans="1:50" ht="23.25" hidden="1" customHeight="1" x14ac:dyDescent="0.15">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23.25" hidden="1" customHeight="1" x14ac:dyDescent="0.15">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x14ac:dyDescent="0.15">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2" t="s">
        <v>14</v>
      </c>
      <c r="AC529" s="582"/>
      <c r="AD529" s="582"/>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x14ac:dyDescent="0.15">
      <c r="A530" s="183"/>
      <c r="B530" s="180"/>
      <c r="C530" s="174"/>
      <c r="D530" s="180"/>
      <c r="E530" s="338" t="s">
        <v>374</v>
      </c>
      <c r="F530" s="339"/>
      <c r="G530" s="340"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7"/>
      <c r="AR531" s="194"/>
      <c r="AS531" s="127" t="s">
        <v>356</v>
      </c>
      <c r="AT531" s="128"/>
      <c r="AU531" s="194"/>
      <c r="AV531" s="194"/>
      <c r="AW531" s="127" t="s">
        <v>300</v>
      </c>
      <c r="AX531" s="189"/>
    </row>
    <row r="532" spans="1:50" ht="23.25" hidden="1" customHeight="1" x14ac:dyDescent="0.15">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x14ac:dyDescent="0.15">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x14ac:dyDescent="0.15">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2" t="s">
        <v>14</v>
      </c>
      <c r="AC534" s="582"/>
      <c r="AD534" s="582"/>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8" t="s">
        <v>384</v>
      </c>
      <c r="H538" s="117"/>
      <c r="I538" s="117"/>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3"/>
      <c r="B539" s="180"/>
      <c r="C539" s="174"/>
      <c r="D539" s="180"/>
      <c r="E539" s="338" t="s">
        <v>373</v>
      </c>
      <c r="F539" s="339"/>
      <c r="G539" s="340"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7"/>
      <c r="AR540" s="194"/>
      <c r="AS540" s="127" t="s">
        <v>356</v>
      </c>
      <c r="AT540" s="128"/>
      <c r="AU540" s="194"/>
      <c r="AV540" s="194"/>
      <c r="AW540" s="127" t="s">
        <v>300</v>
      </c>
      <c r="AX540" s="189"/>
    </row>
    <row r="541" spans="1:50" ht="23.25" hidden="1" customHeight="1" x14ac:dyDescent="0.15">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x14ac:dyDescent="0.15">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x14ac:dyDescent="0.15">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2" t="s">
        <v>301</v>
      </c>
      <c r="AC543" s="582"/>
      <c r="AD543" s="582"/>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x14ac:dyDescent="0.15">
      <c r="A544" s="183"/>
      <c r="B544" s="180"/>
      <c r="C544" s="174"/>
      <c r="D544" s="180"/>
      <c r="E544" s="338" t="s">
        <v>373</v>
      </c>
      <c r="F544" s="339"/>
      <c r="G544" s="340"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7"/>
      <c r="AR545" s="194"/>
      <c r="AS545" s="127" t="s">
        <v>356</v>
      </c>
      <c r="AT545" s="128"/>
      <c r="AU545" s="194"/>
      <c r="AV545" s="194"/>
      <c r="AW545" s="127" t="s">
        <v>300</v>
      </c>
      <c r="AX545" s="189"/>
    </row>
    <row r="546" spans="1:50" ht="23.25" hidden="1" customHeight="1" x14ac:dyDescent="0.15">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x14ac:dyDescent="0.15">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x14ac:dyDescent="0.15">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2" t="s">
        <v>301</v>
      </c>
      <c r="AC548" s="582"/>
      <c r="AD548" s="582"/>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x14ac:dyDescent="0.15">
      <c r="A549" s="183"/>
      <c r="B549" s="180"/>
      <c r="C549" s="174"/>
      <c r="D549" s="180"/>
      <c r="E549" s="338" t="s">
        <v>373</v>
      </c>
      <c r="F549" s="339"/>
      <c r="G549" s="340"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7"/>
      <c r="AR550" s="194"/>
      <c r="AS550" s="127" t="s">
        <v>356</v>
      </c>
      <c r="AT550" s="128"/>
      <c r="AU550" s="194"/>
      <c r="AV550" s="194"/>
      <c r="AW550" s="127" t="s">
        <v>300</v>
      </c>
      <c r="AX550" s="189"/>
    </row>
    <row r="551" spans="1:50" ht="23.25" hidden="1" customHeight="1" x14ac:dyDescent="0.15">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x14ac:dyDescent="0.15">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x14ac:dyDescent="0.15">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2" t="s">
        <v>301</v>
      </c>
      <c r="AC553" s="582"/>
      <c r="AD553" s="582"/>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x14ac:dyDescent="0.15">
      <c r="A554" s="183"/>
      <c r="B554" s="180"/>
      <c r="C554" s="174"/>
      <c r="D554" s="180"/>
      <c r="E554" s="338" t="s">
        <v>373</v>
      </c>
      <c r="F554" s="339"/>
      <c r="G554" s="340"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7"/>
      <c r="AR555" s="194"/>
      <c r="AS555" s="127" t="s">
        <v>356</v>
      </c>
      <c r="AT555" s="128"/>
      <c r="AU555" s="194"/>
      <c r="AV555" s="194"/>
      <c r="AW555" s="127" t="s">
        <v>300</v>
      </c>
      <c r="AX555" s="189"/>
    </row>
    <row r="556" spans="1:50" ht="23.25" hidden="1" customHeight="1" x14ac:dyDescent="0.15">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x14ac:dyDescent="0.15">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x14ac:dyDescent="0.15">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2" t="s">
        <v>301</v>
      </c>
      <c r="AC558" s="582"/>
      <c r="AD558" s="582"/>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x14ac:dyDescent="0.15">
      <c r="A559" s="183"/>
      <c r="B559" s="180"/>
      <c r="C559" s="174"/>
      <c r="D559" s="180"/>
      <c r="E559" s="338" t="s">
        <v>373</v>
      </c>
      <c r="F559" s="339"/>
      <c r="G559" s="340"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7"/>
      <c r="AR560" s="194"/>
      <c r="AS560" s="127" t="s">
        <v>356</v>
      </c>
      <c r="AT560" s="128"/>
      <c r="AU560" s="194"/>
      <c r="AV560" s="194"/>
      <c r="AW560" s="127" t="s">
        <v>300</v>
      </c>
      <c r="AX560" s="189"/>
    </row>
    <row r="561" spans="1:50" ht="23.25" hidden="1" customHeight="1" x14ac:dyDescent="0.15">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x14ac:dyDescent="0.15">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23.25" hidden="1" customHeight="1" x14ac:dyDescent="0.15">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2" t="s">
        <v>301</v>
      </c>
      <c r="AC563" s="582"/>
      <c r="AD563" s="582"/>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x14ac:dyDescent="0.15">
      <c r="A564" s="183"/>
      <c r="B564" s="180"/>
      <c r="C564" s="174"/>
      <c r="D564" s="180"/>
      <c r="E564" s="338" t="s">
        <v>374</v>
      </c>
      <c r="F564" s="339"/>
      <c r="G564" s="340"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7"/>
      <c r="AR565" s="194"/>
      <c r="AS565" s="127" t="s">
        <v>356</v>
      </c>
      <c r="AT565" s="128"/>
      <c r="AU565" s="194"/>
      <c r="AV565" s="194"/>
      <c r="AW565" s="127" t="s">
        <v>300</v>
      </c>
      <c r="AX565" s="189"/>
    </row>
    <row r="566" spans="1:50" ht="23.25" hidden="1" customHeight="1" x14ac:dyDescent="0.15">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x14ac:dyDescent="0.15">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x14ac:dyDescent="0.15">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2" t="s">
        <v>14</v>
      </c>
      <c r="AC568" s="582"/>
      <c r="AD568" s="582"/>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x14ac:dyDescent="0.15">
      <c r="A569" s="183"/>
      <c r="B569" s="180"/>
      <c r="C569" s="174"/>
      <c r="D569" s="180"/>
      <c r="E569" s="338" t="s">
        <v>374</v>
      </c>
      <c r="F569" s="339"/>
      <c r="G569" s="340"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7"/>
      <c r="AR570" s="194"/>
      <c r="AS570" s="127" t="s">
        <v>356</v>
      </c>
      <c r="AT570" s="128"/>
      <c r="AU570" s="194"/>
      <c r="AV570" s="194"/>
      <c r="AW570" s="127" t="s">
        <v>300</v>
      </c>
      <c r="AX570" s="189"/>
    </row>
    <row r="571" spans="1:50" ht="23.25" hidden="1" customHeight="1" x14ac:dyDescent="0.15">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x14ac:dyDescent="0.15">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x14ac:dyDescent="0.15">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2" t="s">
        <v>14</v>
      </c>
      <c r="AC573" s="582"/>
      <c r="AD573" s="582"/>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x14ac:dyDescent="0.15">
      <c r="A574" s="183"/>
      <c r="B574" s="180"/>
      <c r="C574" s="174"/>
      <c r="D574" s="180"/>
      <c r="E574" s="338" t="s">
        <v>374</v>
      </c>
      <c r="F574" s="339"/>
      <c r="G574" s="340"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7"/>
      <c r="AR575" s="194"/>
      <c r="AS575" s="127" t="s">
        <v>356</v>
      </c>
      <c r="AT575" s="128"/>
      <c r="AU575" s="194"/>
      <c r="AV575" s="194"/>
      <c r="AW575" s="127" t="s">
        <v>300</v>
      </c>
      <c r="AX575" s="189"/>
    </row>
    <row r="576" spans="1:50" ht="23.25" hidden="1" customHeight="1" x14ac:dyDescent="0.15">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x14ac:dyDescent="0.15">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23.25" hidden="1" customHeight="1" x14ac:dyDescent="0.15">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2" t="s">
        <v>14</v>
      </c>
      <c r="AC578" s="582"/>
      <c r="AD578" s="582"/>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x14ac:dyDescent="0.15">
      <c r="A579" s="183"/>
      <c r="B579" s="180"/>
      <c r="C579" s="174"/>
      <c r="D579" s="180"/>
      <c r="E579" s="338" t="s">
        <v>374</v>
      </c>
      <c r="F579" s="339"/>
      <c r="G579" s="340"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7"/>
      <c r="AR580" s="194"/>
      <c r="AS580" s="127" t="s">
        <v>356</v>
      </c>
      <c r="AT580" s="128"/>
      <c r="AU580" s="194"/>
      <c r="AV580" s="194"/>
      <c r="AW580" s="127" t="s">
        <v>300</v>
      </c>
      <c r="AX580" s="189"/>
    </row>
    <row r="581" spans="1:50" ht="23.25" hidden="1" customHeight="1" x14ac:dyDescent="0.15">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x14ac:dyDescent="0.15">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x14ac:dyDescent="0.15">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2" t="s">
        <v>14</v>
      </c>
      <c r="AC583" s="582"/>
      <c r="AD583" s="582"/>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x14ac:dyDescent="0.15">
      <c r="A584" s="183"/>
      <c r="B584" s="180"/>
      <c r="C584" s="174"/>
      <c r="D584" s="180"/>
      <c r="E584" s="338" t="s">
        <v>374</v>
      </c>
      <c r="F584" s="339"/>
      <c r="G584" s="340"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7"/>
      <c r="AR585" s="194"/>
      <c r="AS585" s="127" t="s">
        <v>356</v>
      </c>
      <c r="AT585" s="128"/>
      <c r="AU585" s="194"/>
      <c r="AV585" s="194"/>
      <c r="AW585" s="127" t="s">
        <v>300</v>
      </c>
      <c r="AX585" s="189"/>
    </row>
    <row r="586" spans="1:50" ht="23.25" hidden="1" customHeight="1" x14ac:dyDescent="0.15">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x14ac:dyDescent="0.15">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x14ac:dyDescent="0.15">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2" t="s">
        <v>14</v>
      </c>
      <c r="AC588" s="582"/>
      <c r="AD588" s="582"/>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8" t="s">
        <v>384</v>
      </c>
      <c r="H592" s="117"/>
      <c r="I592" s="117"/>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3"/>
      <c r="B593" s="180"/>
      <c r="C593" s="174"/>
      <c r="D593" s="180"/>
      <c r="E593" s="338" t="s">
        <v>373</v>
      </c>
      <c r="F593" s="339"/>
      <c r="G593" s="340"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7"/>
      <c r="AR594" s="194"/>
      <c r="AS594" s="127" t="s">
        <v>356</v>
      </c>
      <c r="AT594" s="128"/>
      <c r="AU594" s="194"/>
      <c r="AV594" s="194"/>
      <c r="AW594" s="127" t="s">
        <v>300</v>
      </c>
      <c r="AX594" s="189"/>
    </row>
    <row r="595" spans="1:50" ht="23.25" hidden="1" customHeight="1" x14ac:dyDescent="0.15">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x14ac:dyDescent="0.15">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x14ac:dyDescent="0.15">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2" t="s">
        <v>301</v>
      </c>
      <c r="AC597" s="582"/>
      <c r="AD597" s="582"/>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x14ac:dyDescent="0.15">
      <c r="A598" s="183"/>
      <c r="B598" s="180"/>
      <c r="C598" s="174"/>
      <c r="D598" s="180"/>
      <c r="E598" s="338" t="s">
        <v>373</v>
      </c>
      <c r="F598" s="339"/>
      <c r="G598" s="340"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7"/>
      <c r="AR599" s="194"/>
      <c r="AS599" s="127" t="s">
        <v>356</v>
      </c>
      <c r="AT599" s="128"/>
      <c r="AU599" s="194"/>
      <c r="AV599" s="194"/>
      <c r="AW599" s="127" t="s">
        <v>300</v>
      </c>
      <c r="AX599" s="189"/>
    </row>
    <row r="600" spans="1:50" ht="23.25" hidden="1" customHeight="1" x14ac:dyDescent="0.15">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x14ac:dyDescent="0.15">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x14ac:dyDescent="0.15">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2" t="s">
        <v>301</v>
      </c>
      <c r="AC602" s="582"/>
      <c r="AD602" s="582"/>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x14ac:dyDescent="0.15">
      <c r="A603" s="183"/>
      <c r="B603" s="180"/>
      <c r="C603" s="174"/>
      <c r="D603" s="180"/>
      <c r="E603" s="338" t="s">
        <v>373</v>
      </c>
      <c r="F603" s="339"/>
      <c r="G603" s="340"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7"/>
      <c r="AR604" s="194"/>
      <c r="AS604" s="127" t="s">
        <v>356</v>
      </c>
      <c r="AT604" s="128"/>
      <c r="AU604" s="194"/>
      <c r="AV604" s="194"/>
      <c r="AW604" s="127" t="s">
        <v>300</v>
      </c>
      <c r="AX604" s="189"/>
    </row>
    <row r="605" spans="1:50" ht="23.25" hidden="1" customHeight="1" x14ac:dyDescent="0.15">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x14ac:dyDescent="0.15">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x14ac:dyDescent="0.15">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2" t="s">
        <v>301</v>
      </c>
      <c r="AC607" s="582"/>
      <c r="AD607" s="582"/>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x14ac:dyDescent="0.15">
      <c r="A608" s="183"/>
      <c r="B608" s="180"/>
      <c r="C608" s="174"/>
      <c r="D608" s="180"/>
      <c r="E608" s="338" t="s">
        <v>373</v>
      </c>
      <c r="F608" s="339"/>
      <c r="G608" s="340"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7"/>
      <c r="AR609" s="194"/>
      <c r="AS609" s="127" t="s">
        <v>356</v>
      </c>
      <c r="AT609" s="128"/>
      <c r="AU609" s="194"/>
      <c r="AV609" s="194"/>
      <c r="AW609" s="127" t="s">
        <v>300</v>
      </c>
      <c r="AX609" s="189"/>
    </row>
    <row r="610" spans="1:50" ht="23.25" hidden="1" customHeight="1" x14ac:dyDescent="0.15">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x14ac:dyDescent="0.15">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x14ac:dyDescent="0.15">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2" t="s">
        <v>301</v>
      </c>
      <c r="AC612" s="582"/>
      <c r="AD612" s="582"/>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x14ac:dyDescent="0.15">
      <c r="A613" s="183"/>
      <c r="B613" s="180"/>
      <c r="C613" s="174"/>
      <c r="D613" s="180"/>
      <c r="E613" s="338" t="s">
        <v>373</v>
      </c>
      <c r="F613" s="339"/>
      <c r="G613" s="340"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7"/>
      <c r="AR614" s="194"/>
      <c r="AS614" s="127" t="s">
        <v>356</v>
      </c>
      <c r="AT614" s="128"/>
      <c r="AU614" s="194"/>
      <c r="AV614" s="194"/>
      <c r="AW614" s="127" t="s">
        <v>300</v>
      </c>
      <c r="AX614" s="189"/>
    </row>
    <row r="615" spans="1:50" ht="23.25" hidden="1" customHeight="1" x14ac:dyDescent="0.15">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x14ac:dyDescent="0.15">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x14ac:dyDescent="0.15">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2" t="s">
        <v>301</v>
      </c>
      <c r="AC617" s="582"/>
      <c r="AD617" s="582"/>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x14ac:dyDescent="0.15">
      <c r="A618" s="183"/>
      <c r="B618" s="180"/>
      <c r="C618" s="174"/>
      <c r="D618" s="180"/>
      <c r="E618" s="338" t="s">
        <v>374</v>
      </c>
      <c r="F618" s="339"/>
      <c r="G618" s="340"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7"/>
      <c r="AR619" s="194"/>
      <c r="AS619" s="127" t="s">
        <v>356</v>
      </c>
      <c r="AT619" s="128"/>
      <c r="AU619" s="194"/>
      <c r="AV619" s="194"/>
      <c r="AW619" s="127" t="s">
        <v>300</v>
      </c>
      <c r="AX619" s="189"/>
    </row>
    <row r="620" spans="1:50" ht="23.25" hidden="1" customHeight="1" x14ac:dyDescent="0.15">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x14ac:dyDescent="0.15">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x14ac:dyDescent="0.15">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2" t="s">
        <v>14</v>
      </c>
      <c r="AC622" s="582"/>
      <c r="AD622" s="582"/>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x14ac:dyDescent="0.15">
      <c r="A623" s="183"/>
      <c r="B623" s="180"/>
      <c r="C623" s="174"/>
      <c r="D623" s="180"/>
      <c r="E623" s="338" t="s">
        <v>374</v>
      </c>
      <c r="F623" s="339"/>
      <c r="G623" s="340"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7"/>
      <c r="AR624" s="194"/>
      <c r="AS624" s="127" t="s">
        <v>356</v>
      </c>
      <c r="AT624" s="128"/>
      <c r="AU624" s="194"/>
      <c r="AV624" s="194"/>
      <c r="AW624" s="127" t="s">
        <v>300</v>
      </c>
      <c r="AX624" s="189"/>
    </row>
    <row r="625" spans="1:50" ht="23.25" hidden="1" customHeight="1" x14ac:dyDescent="0.15">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x14ac:dyDescent="0.15">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x14ac:dyDescent="0.15">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2" t="s">
        <v>14</v>
      </c>
      <c r="AC627" s="582"/>
      <c r="AD627" s="582"/>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x14ac:dyDescent="0.15">
      <c r="A628" s="183"/>
      <c r="B628" s="180"/>
      <c r="C628" s="174"/>
      <c r="D628" s="180"/>
      <c r="E628" s="338" t="s">
        <v>374</v>
      </c>
      <c r="F628" s="339"/>
      <c r="G628" s="340"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7"/>
      <c r="AR629" s="194"/>
      <c r="AS629" s="127" t="s">
        <v>356</v>
      </c>
      <c r="AT629" s="128"/>
      <c r="AU629" s="194"/>
      <c r="AV629" s="194"/>
      <c r="AW629" s="127" t="s">
        <v>300</v>
      </c>
      <c r="AX629" s="189"/>
    </row>
    <row r="630" spans="1:50" ht="23.25" hidden="1" customHeight="1" x14ac:dyDescent="0.15">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x14ac:dyDescent="0.15">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x14ac:dyDescent="0.15">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2" t="s">
        <v>14</v>
      </c>
      <c r="AC632" s="582"/>
      <c r="AD632" s="582"/>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x14ac:dyDescent="0.15">
      <c r="A633" s="183"/>
      <c r="B633" s="180"/>
      <c r="C633" s="174"/>
      <c r="D633" s="180"/>
      <c r="E633" s="338" t="s">
        <v>374</v>
      </c>
      <c r="F633" s="339"/>
      <c r="G633" s="340"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7"/>
      <c r="AR634" s="194"/>
      <c r="AS634" s="127" t="s">
        <v>356</v>
      </c>
      <c r="AT634" s="128"/>
      <c r="AU634" s="194"/>
      <c r="AV634" s="194"/>
      <c r="AW634" s="127" t="s">
        <v>300</v>
      </c>
      <c r="AX634" s="189"/>
    </row>
    <row r="635" spans="1:50" ht="23.25" hidden="1" customHeight="1" x14ac:dyDescent="0.15">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x14ac:dyDescent="0.15">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x14ac:dyDescent="0.15">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2" t="s">
        <v>14</v>
      </c>
      <c r="AC637" s="582"/>
      <c r="AD637" s="582"/>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x14ac:dyDescent="0.15">
      <c r="A638" s="183"/>
      <c r="B638" s="180"/>
      <c r="C638" s="174"/>
      <c r="D638" s="180"/>
      <c r="E638" s="338" t="s">
        <v>374</v>
      </c>
      <c r="F638" s="339"/>
      <c r="G638" s="340"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7"/>
      <c r="AR639" s="194"/>
      <c r="AS639" s="127" t="s">
        <v>356</v>
      </c>
      <c r="AT639" s="128"/>
      <c r="AU639" s="194"/>
      <c r="AV639" s="194"/>
      <c r="AW639" s="127" t="s">
        <v>300</v>
      </c>
      <c r="AX639" s="189"/>
    </row>
    <row r="640" spans="1:50" ht="23.25" hidden="1" customHeight="1" x14ac:dyDescent="0.15">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x14ac:dyDescent="0.15">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x14ac:dyDescent="0.15">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2" t="s">
        <v>14</v>
      </c>
      <c r="AC642" s="582"/>
      <c r="AD642" s="582"/>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8" t="s">
        <v>384</v>
      </c>
      <c r="H646" s="117"/>
      <c r="I646" s="117"/>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3"/>
      <c r="B647" s="180"/>
      <c r="C647" s="174"/>
      <c r="D647" s="180"/>
      <c r="E647" s="338" t="s">
        <v>373</v>
      </c>
      <c r="F647" s="339"/>
      <c r="G647" s="340"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7"/>
      <c r="AR648" s="194"/>
      <c r="AS648" s="127" t="s">
        <v>356</v>
      </c>
      <c r="AT648" s="128"/>
      <c r="AU648" s="194"/>
      <c r="AV648" s="194"/>
      <c r="AW648" s="127" t="s">
        <v>300</v>
      </c>
      <c r="AX648" s="189"/>
    </row>
    <row r="649" spans="1:50" ht="23.25" hidden="1" customHeight="1" x14ac:dyDescent="0.15">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x14ac:dyDescent="0.15">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x14ac:dyDescent="0.15">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2" t="s">
        <v>301</v>
      </c>
      <c r="AC651" s="582"/>
      <c r="AD651" s="582"/>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x14ac:dyDescent="0.15">
      <c r="A652" s="183"/>
      <c r="B652" s="180"/>
      <c r="C652" s="174"/>
      <c r="D652" s="180"/>
      <c r="E652" s="338" t="s">
        <v>373</v>
      </c>
      <c r="F652" s="339"/>
      <c r="G652" s="340"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7"/>
      <c r="AR653" s="194"/>
      <c r="AS653" s="127" t="s">
        <v>356</v>
      </c>
      <c r="AT653" s="128"/>
      <c r="AU653" s="194"/>
      <c r="AV653" s="194"/>
      <c r="AW653" s="127" t="s">
        <v>300</v>
      </c>
      <c r="AX653" s="189"/>
    </row>
    <row r="654" spans="1:50" ht="23.25" hidden="1" customHeight="1" x14ac:dyDescent="0.15">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x14ac:dyDescent="0.15">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x14ac:dyDescent="0.15">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2" t="s">
        <v>301</v>
      </c>
      <c r="AC656" s="582"/>
      <c r="AD656" s="582"/>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x14ac:dyDescent="0.15">
      <c r="A657" s="183"/>
      <c r="B657" s="180"/>
      <c r="C657" s="174"/>
      <c r="D657" s="180"/>
      <c r="E657" s="338" t="s">
        <v>373</v>
      </c>
      <c r="F657" s="339"/>
      <c r="G657" s="340"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7"/>
      <c r="AR658" s="194"/>
      <c r="AS658" s="127" t="s">
        <v>356</v>
      </c>
      <c r="AT658" s="128"/>
      <c r="AU658" s="194"/>
      <c r="AV658" s="194"/>
      <c r="AW658" s="127" t="s">
        <v>300</v>
      </c>
      <c r="AX658" s="189"/>
    </row>
    <row r="659" spans="1:50" ht="23.25" hidden="1" customHeight="1" x14ac:dyDescent="0.15">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x14ac:dyDescent="0.15">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x14ac:dyDescent="0.15">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2" t="s">
        <v>301</v>
      </c>
      <c r="AC661" s="582"/>
      <c r="AD661" s="582"/>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x14ac:dyDescent="0.15">
      <c r="A662" s="183"/>
      <c r="B662" s="180"/>
      <c r="C662" s="174"/>
      <c r="D662" s="180"/>
      <c r="E662" s="338" t="s">
        <v>373</v>
      </c>
      <c r="F662" s="339"/>
      <c r="G662" s="340"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7"/>
      <c r="AR663" s="194"/>
      <c r="AS663" s="127" t="s">
        <v>356</v>
      </c>
      <c r="AT663" s="128"/>
      <c r="AU663" s="194"/>
      <c r="AV663" s="194"/>
      <c r="AW663" s="127" t="s">
        <v>300</v>
      </c>
      <c r="AX663" s="189"/>
    </row>
    <row r="664" spans="1:50" ht="23.25" hidden="1" customHeight="1" x14ac:dyDescent="0.15">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x14ac:dyDescent="0.15">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x14ac:dyDescent="0.15">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2" t="s">
        <v>301</v>
      </c>
      <c r="AC666" s="582"/>
      <c r="AD666" s="582"/>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x14ac:dyDescent="0.15">
      <c r="A667" s="183"/>
      <c r="B667" s="180"/>
      <c r="C667" s="174"/>
      <c r="D667" s="180"/>
      <c r="E667" s="338" t="s">
        <v>373</v>
      </c>
      <c r="F667" s="339"/>
      <c r="G667" s="340"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7"/>
      <c r="AR668" s="194"/>
      <c r="AS668" s="127" t="s">
        <v>356</v>
      </c>
      <c r="AT668" s="128"/>
      <c r="AU668" s="194"/>
      <c r="AV668" s="194"/>
      <c r="AW668" s="127" t="s">
        <v>300</v>
      </c>
      <c r="AX668" s="189"/>
    </row>
    <row r="669" spans="1:50" ht="23.25" hidden="1" customHeight="1" x14ac:dyDescent="0.15">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x14ac:dyDescent="0.15">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x14ac:dyDescent="0.15">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2" t="s">
        <v>301</v>
      </c>
      <c r="AC671" s="582"/>
      <c r="AD671" s="582"/>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x14ac:dyDescent="0.15">
      <c r="A672" s="183"/>
      <c r="B672" s="180"/>
      <c r="C672" s="174"/>
      <c r="D672" s="180"/>
      <c r="E672" s="338" t="s">
        <v>374</v>
      </c>
      <c r="F672" s="339"/>
      <c r="G672" s="340"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7"/>
      <c r="AR673" s="194"/>
      <c r="AS673" s="127" t="s">
        <v>356</v>
      </c>
      <c r="AT673" s="128"/>
      <c r="AU673" s="194"/>
      <c r="AV673" s="194"/>
      <c r="AW673" s="127" t="s">
        <v>300</v>
      </c>
      <c r="AX673" s="189"/>
    </row>
    <row r="674" spans="1:50" ht="23.25" hidden="1" customHeight="1" x14ac:dyDescent="0.15">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x14ac:dyDescent="0.15">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x14ac:dyDescent="0.15">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2" t="s">
        <v>14</v>
      </c>
      <c r="AC676" s="582"/>
      <c r="AD676" s="582"/>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x14ac:dyDescent="0.15">
      <c r="A677" s="183"/>
      <c r="B677" s="180"/>
      <c r="C677" s="174"/>
      <c r="D677" s="180"/>
      <c r="E677" s="338" t="s">
        <v>374</v>
      </c>
      <c r="F677" s="339"/>
      <c r="G677" s="340"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7"/>
      <c r="AR678" s="194"/>
      <c r="AS678" s="127" t="s">
        <v>356</v>
      </c>
      <c r="AT678" s="128"/>
      <c r="AU678" s="194"/>
      <c r="AV678" s="194"/>
      <c r="AW678" s="127" t="s">
        <v>300</v>
      </c>
      <c r="AX678" s="189"/>
    </row>
    <row r="679" spans="1:50" ht="23.25" hidden="1" customHeight="1" x14ac:dyDescent="0.15">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x14ac:dyDescent="0.15">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x14ac:dyDescent="0.15">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2" t="s">
        <v>14</v>
      </c>
      <c r="AC681" s="582"/>
      <c r="AD681" s="582"/>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x14ac:dyDescent="0.15">
      <c r="A682" s="183"/>
      <c r="B682" s="180"/>
      <c r="C682" s="174"/>
      <c r="D682" s="180"/>
      <c r="E682" s="338" t="s">
        <v>374</v>
      </c>
      <c r="F682" s="339"/>
      <c r="G682" s="340"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7"/>
      <c r="AR683" s="194"/>
      <c r="AS683" s="127" t="s">
        <v>356</v>
      </c>
      <c r="AT683" s="128"/>
      <c r="AU683" s="194"/>
      <c r="AV683" s="194"/>
      <c r="AW683" s="127" t="s">
        <v>300</v>
      </c>
      <c r="AX683" s="189"/>
    </row>
    <row r="684" spans="1:50" ht="23.25" hidden="1" customHeight="1" x14ac:dyDescent="0.15">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x14ac:dyDescent="0.15">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x14ac:dyDescent="0.15">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2" t="s">
        <v>14</v>
      </c>
      <c r="AC686" s="582"/>
      <c r="AD686" s="582"/>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x14ac:dyDescent="0.15">
      <c r="A687" s="183"/>
      <c r="B687" s="180"/>
      <c r="C687" s="174"/>
      <c r="D687" s="180"/>
      <c r="E687" s="338" t="s">
        <v>374</v>
      </c>
      <c r="F687" s="339"/>
      <c r="G687" s="340"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7"/>
      <c r="AR688" s="194"/>
      <c r="AS688" s="127" t="s">
        <v>356</v>
      </c>
      <c r="AT688" s="128"/>
      <c r="AU688" s="194"/>
      <c r="AV688" s="194"/>
      <c r="AW688" s="127" t="s">
        <v>300</v>
      </c>
      <c r="AX688" s="189"/>
    </row>
    <row r="689" spans="1:50" ht="23.25" hidden="1" customHeight="1" x14ac:dyDescent="0.15">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x14ac:dyDescent="0.15">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x14ac:dyDescent="0.15">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2" t="s">
        <v>14</v>
      </c>
      <c r="AC691" s="582"/>
      <c r="AD691" s="582"/>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x14ac:dyDescent="0.15">
      <c r="A692" s="183"/>
      <c r="B692" s="180"/>
      <c r="C692" s="174"/>
      <c r="D692" s="180"/>
      <c r="E692" s="338" t="s">
        <v>374</v>
      </c>
      <c r="F692" s="339"/>
      <c r="G692" s="340"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7"/>
      <c r="AR693" s="194"/>
      <c r="AS693" s="127" t="s">
        <v>356</v>
      </c>
      <c r="AT693" s="128"/>
      <c r="AU693" s="194"/>
      <c r="AV693" s="194"/>
      <c r="AW693" s="127" t="s">
        <v>300</v>
      </c>
      <c r="AX693" s="189"/>
    </row>
    <row r="694" spans="1:50" ht="23.25" hidden="1" customHeight="1" x14ac:dyDescent="0.15">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x14ac:dyDescent="0.15">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x14ac:dyDescent="0.15">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2" t="s">
        <v>14</v>
      </c>
      <c r="AC696" s="582"/>
      <c r="AD696" s="582"/>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70.5" customHeight="1" x14ac:dyDescent="0.15">
      <c r="A702" s="876" t="s">
        <v>259</v>
      </c>
      <c r="B702" s="877"/>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555</v>
      </c>
      <c r="AE702" s="342"/>
      <c r="AF702" s="342"/>
      <c r="AG702" s="384" t="s">
        <v>581</v>
      </c>
      <c r="AH702" s="385"/>
      <c r="AI702" s="385"/>
      <c r="AJ702" s="385"/>
      <c r="AK702" s="385"/>
      <c r="AL702" s="385"/>
      <c r="AM702" s="385"/>
      <c r="AN702" s="385"/>
      <c r="AO702" s="385"/>
      <c r="AP702" s="385"/>
      <c r="AQ702" s="385"/>
      <c r="AR702" s="385"/>
      <c r="AS702" s="385"/>
      <c r="AT702" s="385"/>
      <c r="AU702" s="385"/>
      <c r="AV702" s="385"/>
      <c r="AW702" s="385"/>
      <c r="AX702" s="386"/>
    </row>
    <row r="703" spans="1:50" ht="60.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555</v>
      </c>
      <c r="AE703" s="323"/>
      <c r="AF703" s="323"/>
      <c r="AG703" s="95" t="s">
        <v>582</v>
      </c>
      <c r="AH703" s="334"/>
      <c r="AI703" s="334"/>
      <c r="AJ703" s="334"/>
      <c r="AK703" s="334"/>
      <c r="AL703" s="334"/>
      <c r="AM703" s="334"/>
      <c r="AN703" s="334"/>
      <c r="AO703" s="334"/>
      <c r="AP703" s="334"/>
      <c r="AQ703" s="334"/>
      <c r="AR703" s="334"/>
      <c r="AS703" s="334"/>
      <c r="AT703" s="334"/>
      <c r="AU703" s="334"/>
      <c r="AV703" s="334"/>
      <c r="AW703" s="334"/>
      <c r="AX703" s="335"/>
    </row>
    <row r="704" spans="1:50" ht="60.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555</v>
      </c>
      <c r="AE704" s="790"/>
      <c r="AF704" s="790"/>
      <c r="AG704" s="161" t="s">
        <v>583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7" t="s">
        <v>39</v>
      </c>
      <c r="B705" s="648"/>
      <c r="C705" s="827" t="s">
        <v>41</v>
      </c>
      <c r="D705" s="82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9"/>
      <c r="AD705" s="722" t="s">
        <v>578</v>
      </c>
      <c r="AE705" s="723"/>
      <c r="AF705" s="723"/>
      <c r="AG705" s="119" t="s">
        <v>584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9"/>
      <c r="B706" s="650"/>
      <c r="C706" s="801"/>
      <c r="D706" s="802"/>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579</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580</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90.75" customHeight="1" x14ac:dyDescent="0.15">
      <c r="A708" s="649"/>
      <c r="B708" s="65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1" t="s">
        <v>555</v>
      </c>
      <c r="AE708" s="612"/>
      <c r="AF708" s="612"/>
      <c r="AG708" s="749" t="s">
        <v>585</v>
      </c>
      <c r="AH708" s="874"/>
      <c r="AI708" s="874"/>
      <c r="AJ708" s="874"/>
      <c r="AK708" s="874"/>
      <c r="AL708" s="874"/>
      <c r="AM708" s="874"/>
      <c r="AN708" s="874"/>
      <c r="AO708" s="874"/>
      <c r="AP708" s="874"/>
      <c r="AQ708" s="874"/>
      <c r="AR708" s="874"/>
      <c r="AS708" s="874"/>
      <c r="AT708" s="874"/>
      <c r="AU708" s="874"/>
      <c r="AV708" s="874"/>
      <c r="AW708" s="874"/>
      <c r="AX708" s="875"/>
    </row>
    <row r="709" spans="1:50" ht="36.75" customHeight="1" x14ac:dyDescent="0.15">
      <c r="A709" s="649"/>
      <c r="B709" s="65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555</v>
      </c>
      <c r="AE709" s="323"/>
      <c r="AF709" s="323"/>
      <c r="AG709" s="95" t="s">
        <v>586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9"/>
      <c r="B710" s="65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578</v>
      </c>
      <c r="AE710" s="323"/>
      <c r="AF710" s="323"/>
      <c r="AG710" s="95" t="s">
        <v>587</v>
      </c>
      <c r="AH710" s="96"/>
      <c r="AI710" s="96"/>
      <c r="AJ710" s="96"/>
      <c r="AK710" s="96"/>
      <c r="AL710" s="96"/>
      <c r="AM710" s="96"/>
      <c r="AN710" s="96"/>
      <c r="AO710" s="96"/>
      <c r="AP710" s="96"/>
      <c r="AQ710" s="96"/>
      <c r="AR710" s="96"/>
      <c r="AS710" s="96"/>
      <c r="AT710" s="96"/>
      <c r="AU710" s="96"/>
      <c r="AV710" s="96"/>
      <c r="AW710" s="96"/>
      <c r="AX710" s="97"/>
    </row>
    <row r="711" spans="1:50" ht="39" customHeight="1" x14ac:dyDescent="0.15">
      <c r="A711" s="649"/>
      <c r="B711" s="65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0"/>
      <c r="AD711" s="322" t="s">
        <v>555</v>
      </c>
      <c r="AE711" s="323"/>
      <c r="AF711" s="323"/>
      <c r="AG711" s="95" t="s">
        <v>588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9"/>
      <c r="B712" s="651"/>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0"/>
      <c r="AD712" s="789" t="s">
        <v>578</v>
      </c>
      <c r="AE712" s="790"/>
      <c r="AF712" s="790"/>
      <c r="AG712" s="816" t="s">
        <v>587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9"/>
      <c r="B713" s="651"/>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578</v>
      </c>
      <c r="AE713" s="323"/>
      <c r="AF713" s="671"/>
      <c r="AG713" s="95" t="s">
        <v>587</v>
      </c>
      <c r="AH713" s="96"/>
      <c r="AI713" s="96"/>
      <c r="AJ713" s="96"/>
      <c r="AK713" s="96"/>
      <c r="AL713" s="96"/>
      <c r="AM713" s="96"/>
      <c r="AN713" s="96"/>
      <c r="AO713" s="96"/>
      <c r="AP713" s="96"/>
      <c r="AQ713" s="96"/>
      <c r="AR713" s="96"/>
      <c r="AS713" s="96"/>
      <c r="AT713" s="96"/>
      <c r="AU713" s="96"/>
      <c r="AV713" s="96"/>
      <c r="AW713" s="96"/>
      <c r="AX713" s="97"/>
    </row>
    <row r="714" spans="1:50" ht="51"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555</v>
      </c>
      <c r="AE714" s="814"/>
      <c r="AF714" s="815"/>
      <c r="AG714" s="743" t="s">
        <v>589</v>
      </c>
      <c r="AH714" s="744"/>
      <c r="AI714" s="744"/>
      <c r="AJ714" s="744"/>
      <c r="AK714" s="744"/>
      <c r="AL714" s="744"/>
      <c r="AM714" s="744"/>
      <c r="AN714" s="744"/>
      <c r="AO714" s="744"/>
      <c r="AP714" s="744"/>
      <c r="AQ714" s="744"/>
      <c r="AR714" s="744"/>
      <c r="AS714" s="744"/>
      <c r="AT714" s="744"/>
      <c r="AU714" s="744"/>
      <c r="AV714" s="744"/>
      <c r="AW714" s="744"/>
      <c r="AX714" s="745"/>
    </row>
    <row r="715" spans="1:50" ht="77.25" customHeight="1" x14ac:dyDescent="0.15">
      <c r="A715" s="64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555</v>
      </c>
      <c r="AE715" s="612"/>
      <c r="AF715" s="664"/>
      <c r="AG715" s="749" t="s">
        <v>590</v>
      </c>
      <c r="AH715" s="750"/>
      <c r="AI715" s="750"/>
      <c r="AJ715" s="750"/>
      <c r="AK715" s="750"/>
      <c r="AL715" s="750"/>
      <c r="AM715" s="750"/>
      <c r="AN715" s="750"/>
      <c r="AO715" s="750"/>
      <c r="AP715" s="750"/>
      <c r="AQ715" s="750"/>
      <c r="AR715" s="750"/>
      <c r="AS715" s="750"/>
      <c r="AT715" s="750"/>
      <c r="AU715" s="750"/>
      <c r="AV715" s="750"/>
      <c r="AW715" s="750"/>
      <c r="AX715" s="751"/>
    </row>
    <row r="716" spans="1:50" ht="59.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578</v>
      </c>
      <c r="AE716" s="634"/>
      <c r="AF716" s="634"/>
      <c r="AG716" s="95" t="s">
        <v>591</v>
      </c>
      <c r="AH716" s="96"/>
      <c r="AI716" s="96"/>
      <c r="AJ716" s="96"/>
      <c r="AK716" s="96"/>
      <c r="AL716" s="96"/>
      <c r="AM716" s="96"/>
      <c r="AN716" s="96"/>
      <c r="AO716" s="96"/>
      <c r="AP716" s="96"/>
      <c r="AQ716" s="96"/>
      <c r="AR716" s="96"/>
      <c r="AS716" s="96"/>
      <c r="AT716" s="96"/>
      <c r="AU716" s="96"/>
      <c r="AV716" s="96"/>
      <c r="AW716" s="96"/>
      <c r="AX716" s="97"/>
    </row>
    <row r="717" spans="1:50" ht="59.25" customHeight="1" x14ac:dyDescent="0.15">
      <c r="A717" s="649"/>
      <c r="B717" s="651"/>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555</v>
      </c>
      <c r="AE717" s="323"/>
      <c r="AF717" s="323"/>
      <c r="AG717" s="95" t="s">
        <v>592</v>
      </c>
      <c r="AH717" s="96"/>
      <c r="AI717" s="96"/>
      <c r="AJ717" s="96"/>
      <c r="AK717" s="96"/>
      <c r="AL717" s="96"/>
      <c r="AM717" s="96"/>
      <c r="AN717" s="96"/>
      <c r="AO717" s="96"/>
      <c r="AP717" s="96"/>
      <c r="AQ717" s="96"/>
      <c r="AR717" s="96"/>
      <c r="AS717" s="96"/>
      <c r="AT717" s="96"/>
      <c r="AU717" s="96"/>
      <c r="AV717" s="96"/>
      <c r="AW717" s="96"/>
      <c r="AX717" s="97"/>
    </row>
    <row r="718" spans="1:50" ht="87" customHeight="1" x14ac:dyDescent="0.15">
      <c r="A718" s="652"/>
      <c r="B718" s="65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555</v>
      </c>
      <c r="AE718" s="323"/>
      <c r="AF718" s="323"/>
      <c r="AG718" s="121" t="s">
        <v>593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578</v>
      </c>
      <c r="AE719" s="612"/>
      <c r="AF719" s="612"/>
      <c r="AG719" s="119" t="s">
        <v>594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5"/>
      <c r="B720" s="786"/>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5"/>
      <c r="B721" s="786"/>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5"/>
      <c r="B722" s="78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5"/>
      <c r="B723" s="78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5"/>
      <c r="B724" s="78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7"/>
      <c r="B725" s="78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1.75" customHeight="1" x14ac:dyDescent="0.15">
      <c r="A726" s="647" t="s">
        <v>48</v>
      </c>
      <c r="B726" s="809"/>
      <c r="C726" s="821" t="s">
        <v>53</v>
      </c>
      <c r="D726" s="843"/>
      <c r="E726" s="843"/>
      <c r="F726" s="844"/>
      <c r="G726" s="579" t="s">
        <v>658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81.75" customHeight="1" thickBot="1" x14ac:dyDescent="0.2">
      <c r="A727" s="810"/>
      <c r="B727" s="811"/>
      <c r="C727" s="755" t="s">
        <v>57</v>
      </c>
      <c r="D727" s="756"/>
      <c r="E727" s="756"/>
      <c r="F727" s="757"/>
      <c r="G727" s="577" t="s">
        <v>659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644"/>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1"/>
      <c r="B733" s="682"/>
      <c r="C733" s="682"/>
      <c r="D733" s="682"/>
      <c r="E733" s="683"/>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0.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1" t="s">
        <v>431</v>
      </c>
      <c r="B737" s="204"/>
      <c r="C737" s="204"/>
      <c r="D737" s="205"/>
      <c r="E737" s="997" t="s">
        <v>595</v>
      </c>
      <c r="F737" s="997"/>
      <c r="G737" s="997"/>
      <c r="H737" s="997"/>
      <c r="I737" s="997"/>
      <c r="J737" s="997"/>
      <c r="K737" s="997"/>
      <c r="L737" s="997"/>
      <c r="M737" s="997"/>
      <c r="N737" s="361" t="s">
        <v>358</v>
      </c>
      <c r="O737" s="361"/>
      <c r="P737" s="361"/>
      <c r="Q737" s="361"/>
      <c r="R737" s="997" t="s">
        <v>596</v>
      </c>
      <c r="S737" s="997"/>
      <c r="T737" s="997"/>
      <c r="U737" s="997"/>
      <c r="V737" s="997"/>
      <c r="W737" s="997"/>
      <c r="X737" s="997"/>
      <c r="Y737" s="997"/>
      <c r="Z737" s="997"/>
      <c r="AA737" s="361" t="s">
        <v>359</v>
      </c>
      <c r="AB737" s="361"/>
      <c r="AC737" s="361"/>
      <c r="AD737" s="361"/>
      <c r="AE737" s="997" t="s">
        <v>597</v>
      </c>
      <c r="AF737" s="997"/>
      <c r="AG737" s="997"/>
      <c r="AH737" s="997"/>
      <c r="AI737" s="997"/>
      <c r="AJ737" s="997"/>
      <c r="AK737" s="997"/>
      <c r="AL737" s="997"/>
      <c r="AM737" s="997"/>
      <c r="AN737" s="361" t="s">
        <v>360</v>
      </c>
      <c r="AO737" s="361"/>
      <c r="AP737" s="361"/>
      <c r="AQ737" s="361"/>
      <c r="AR737" s="998" t="s">
        <v>598</v>
      </c>
      <c r="AS737" s="999"/>
      <c r="AT737" s="999"/>
      <c r="AU737" s="999"/>
      <c r="AV737" s="999"/>
      <c r="AW737" s="999"/>
      <c r="AX737" s="1000"/>
      <c r="AY737" s="89"/>
      <c r="AZ737" s="89"/>
    </row>
    <row r="738" spans="1:52" ht="24.75" customHeight="1" x14ac:dyDescent="0.15">
      <c r="A738" s="1001" t="s">
        <v>361</v>
      </c>
      <c r="B738" s="204"/>
      <c r="C738" s="204"/>
      <c r="D738" s="205"/>
      <c r="E738" s="997" t="s">
        <v>599</v>
      </c>
      <c r="F738" s="997"/>
      <c r="G738" s="997"/>
      <c r="H738" s="997"/>
      <c r="I738" s="997"/>
      <c r="J738" s="997"/>
      <c r="K738" s="997"/>
      <c r="L738" s="997"/>
      <c r="M738" s="997"/>
      <c r="N738" s="361" t="s">
        <v>362</v>
      </c>
      <c r="O738" s="361"/>
      <c r="P738" s="361"/>
      <c r="Q738" s="361"/>
      <c r="R738" s="997" t="s">
        <v>600</v>
      </c>
      <c r="S738" s="997"/>
      <c r="T738" s="997"/>
      <c r="U738" s="997"/>
      <c r="V738" s="997"/>
      <c r="W738" s="997"/>
      <c r="X738" s="997"/>
      <c r="Y738" s="997"/>
      <c r="Z738" s="997"/>
      <c r="AA738" s="361" t="s">
        <v>482</v>
      </c>
      <c r="AB738" s="361"/>
      <c r="AC738" s="361"/>
      <c r="AD738" s="361"/>
      <c r="AE738" s="997" t="s">
        <v>601</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543</v>
      </c>
      <c r="B739" s="1006"/>
      <c r="C739" s="1006"/>
      <c r="D739" s="1007"/>
      <c r="E739" s="1008" t="s">
        <v>550</v>
      </c>
      <c r="F739" s="1009"/>
      <c r="G739" s="1009"/>
      <c r="H739" s="91" t="str">
        <f>IF(E739="", "", "(")</f>
        <v>(</v>
      </c>
      <c r="I739" s="992"/>
      <c r="J739" s="992"/>
      <c r="K739" s="91" t="str">
        <f>IF(OR(I739="　", I739=""), "", "-")</f>
        <v/>
      </c>
      <c r="L739" s="993">
        <v>74</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94"/>
      <c r="Y747" s="47"/>
      <c r="Z747" s="47"/>
      <c r="AA747" s="47"/>
      <c r="AB747" s="47"/>
      <c r="AC747" s="47"/>
      <c r="AD747" s="47"/>
      <c r="AE747" s="47"/>
      <c r="AF747" s="47"/>
      <c r="AG747" s="47"/>
      <c r="AH747" s="47"/>
      <c r="AI747" s="47"/>
      <c r="AJ747" s="47"/>
      <c r="AK747" s="47" t="s">
        <v>602</v>
      </c>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94"/>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94"/>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534</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1"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5"/>
      <c r="AC780" s="821"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8"/>
      <c r="B781" s="639"/>
      <c r="C781" s="639"/>
      <c r="D781" s="639"/>
      <c r="E781" s="639"/>
      <c r="F781" s="640"/>
      <c r="G781" s="678" t="s">
        <v>629</v>
      </c>
      <c r="H781" s="679"/>
      <c r="I781" s="679"/>
      <c r="J781" s="679"/>
      <c r="K781" s="680"/>
      <c r="L781" s="672" t="s">
        <v>631</v>
      </c>
      <c r="M781" s="673"/>
      <c r="N781" s="673"/>
      <c r="O781" s="673"/>
      <c r="P781" s="673"/>
      <c r="Q781" s="673"/>
      <c r="R781" s="673"/>
      <c r="S781" s="673"/>
      <c r="T781" s="673"/>
      <c r="U781" s="673"/>
      <c r="V781" s="673"/>
      <c r="W781" s="673"/>
      <c r="X781" s="674"/>
      <c r="Y781" s="387">
        <v>4.4000000000000004</v>
      </c>
      <c r="Z781" s="388"/>
      <c r="AA781" s="388"/>
      <c r="AB781" s="389"/>
      <c r="AC781" s="678" t="s">
        <v>628</v>
      </c>
      <c r="AD781" s="679"/>
      <c r="AE781" s="679"/>
      <c r="AF781" s="679"/>
      <c r="AG781" s="680"/>
      <c r="AH781" s="672" t="s">
        <v>632</v>
      </c>
      <c r="AI781" s="673"/>
      <c r="AJ781" s="673"/>
      <c r="AK781" s="673"/>
      <c r="AL781" s="673"/>
      <c r="AM781" s="673"/>
      <c r="AN781" s="673"/>
      <c r="AO781" s="673"/>
      <c r="AP781" s="673"/>
      <c r="AQ781" s="673"/>
      <c r="AR781" s="673"/>
      <c r="AS781" s="673"/>
      <c r="AT781" s="674"/>
      <c r="AU781" s="387">
        <v>0.05</v>
      </c>
      <c r="AV781" s="388"/>
      <c r="AW781" s="388"/>
      <c r="AX781" s="389"/>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2" t="s">
        <v>20</v>
      </c>
      <c r="H791" s="833"/>
      <c r="I791" s="833"/>
      <c r="J791" s="833"/>
      <c r="K791" s="833"/>
      <c r="L791" s="834"/>
      <c r="M791" s="835"/>
      <c r="N791" s="835"/>
      <c r="O791" s="835"/>
      <c r="P791" s="835"/>
      <c r="Q791" s="835"/>
      <c r="R791" s="835"/>
      <c r="S791" s="835"/>
      <c r="T791" s="835"/>
      <c r="U791" s="835"/>
      <c r="V791" s="835"/>
      <c r="W791" s="835"/>
      <c r="X791" s="836"/>
      <c r="Y791" s="837">
        <f>SUM(Y781:AB790)</f>
        <v>4.4000000000000004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0.05</v>
      </c>
      <c r="AV791" s="838"/>
      <c r="AW791" s="838"/>
      <c r="AX791" s="840"/>
    </row>
    <row r="792" spans="1:50" ht="24.75"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1"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5"/>
      <c r="AC793" s="821"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8"/>
      <c r="B794" s="639"/>
      <c r="C794" s="639"/>
      <c r="D794" s="639"/>
      <c r="E794" s="639"/>
      <c r="F794" s="640"/>
      <c r="G794" s="678" t="s">
        <v>630</v>
      </c>
      <c r="H794" s="679"/>
      <c r="I794" s="679"/>
      <c r="J794" s="679"/>
      <c r="K794" s="680"/>
      <c r="L794" s="672" t="s">
        <v>630</v>
      </c>
      <c r="M794" s="673"/>
      <c r="N794" s="673"/>
      <c r="O794" s="673"/>
      <c r="P794" s="673"/>
      <c r="Q794" s="673"/>
      <c r="R794" s="673"/>
      <c r="S794" s="673"/>
      <c r="T794" s="673"/>
      <c r="U794" s="673"/>
      <c r="V794" s="673"/>
      <c r="W794" s="673"/>
      <c r="X794" s="674"/>
      <c r="Y794" s="387">
        <v>0.26</v>
      </c>
      <c r="Z794" s="388"/>
      <c r="AA794" s="388"/>
      <c r="AB794" s="660"/>
      <c r="AC794" s="678" t="s">
        <v>629</v>
      </c>
      <c r="AD794" s="679"/>
      <c r="AE794" s="679"/>
      <c r="AF794" s="679"/>
      <c r="AG794" s="680"/>
      <c r="AH794" s="672" t="s">
        <v>633</v>
      </c>
      <c r="AI794" s="673"/>
      <c r="AJ794" s="673"/>
      <c r="AK794" s="673"/>
      <c r="AL794" s="673"/>
      <c r="AM794" s="673"/>
      <c r="AN794" s="673"/>
      <c r="AO794" s="673"/>
      <c r="AP794" s="673"/>
      <c r="AQ794" s="673"/>
      <c r="AR794" s="673"/>
      <c r="AS794" s="673"/>
      <c r="AT794" s="674"/>
      <c r="AU794" s="387">
        <v>0.01</v>
      </c>
      <c r="AV794" s="388"/>
      <c r="AW794" s="388"/>
      <c r="AX794" s="660"/>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2" t="s">
        <v>20</v>
      </c>
      <c r="H804" s="833"/>
      <c r="I804" s="833"/>
      <c r="J804" s="833"/>
      <c r="K804" s="833"/>
      <c r="L804" s="834"/>
      <c r="M804" s="835"/>
      <c r="N804" s="835"/>
      <c r="O804" s="835"/>
      <c r="P804" s="835"/>
      <c r="Q804" s="835"/>
      <c r="R804" s="835"/>
      <c r="S804" s="835"/>
      <c r="T804" s="835"/>
      <c r="U804" s="835"/>
      <c r="V804" s="835"/>
      <c r="W804" s="835"/>
      <c r="X804" s="836"/>
      <c r="Y804" s="837">
        <f>SUM(Y794:AB803)</f>
        <v>0.26</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0.01</v>
      </c>
      <c r="AV804" s="838"/>
      <c r="AW804" s="838"/>
      <c r="AX804" s="840"/>
    </row>
    <row r="805" spans="1:50" ht="24.75"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x14ac:dyDescent="0.15">
      <c r="A806" s="638"/>
      <c r="B806" s="639"/>
      <c r="C806" s="639"/>
      <c r="D806" s="639"/>
      <c r="E806" s="639"/>
      <c r="F806" s="640"/>
      <c r="G806" s="821"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5"/>
      <c r="AC806" s="821"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8"/>
      <c r="B807" s="639"/>
      <c r="C807" s="639"/>
      <c r="D807" s="639"/>
      <c r="E807" s="639"/>
      <c r="F807" s="640"/>
      <c r="G807" s="678" t="s">
        <v>629</v>
      </c>
      <c r="H807" s="679"/>
      <c r="I807" s="679"/>
      <c r="J807" s="679"/>
      <c r="K807" s="680"/>
      <c r="L807" s="672" t="s">
        <v>634</v>
      </c>
      <c r="M807" s="673"/>
      <c r="N807" s="673"/>
      <c r="O807" s="673"/>
      <c r="P807" s="673"/>
      <c r="Q807" s="673"/>
      <c r="R807" s="673"/>
      <c r="S807" s="673"/>
      <c r="T807" s="673"/>
      <c r="U807" s="673"/>
      <c r="V807" s="673"/>
      <c r="W807" s="673"/>
      <c r="X807" s="674"/>
      <c r="Y807" s="387">
        <v>0.2</v>
      </c>
      <c r="Z807" s="388"/>
      <c r="AA807" s="388"/>
      <c r="AB807" s="389"/>
      <c r="AC807" s="678"/>
      <c r="AD807" s="679"/>
      <c r="AE807" s="679"/>
      <c r="AF807" s="679"/>
      <c r="AG807" s="680"/>
      <c r="AH807" s="672"/>
      <c r="AI807" s="673"/>
      <c r="AJ807" s="673"/>
      <c r="AK807" s="673"/>
      <c r="AL807" s="673"/>
      <c r="AM807" s="673"/>
      <c r="AN807" s="673"/>
      <c r="AO807" s="673"/>
      <c r="AP807" s="673"/>
      <c r="AQ807" s="673"/>
      <c r="AR807" s="673"/>
      <c r="AS807" s="673"/>
      <c r="AT807" s="674"/>
      <c r="AU807" s="387"/>
      <c r="AV807" s="388"/>
      <c r="AW807" s="388"/>
      <c r="AX807" s="660"/>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38"/>
      <c r="B817" s="639"/>
      <c r="C817" s="639"/>
      <c r="D817" s="639"/>
      <c r="E817" s="639"/>
      <c r="F817" s="640"/>
      <c r="G817" s="832" t="s">
        <v>20</v>
      </c>
      <c r="H817" s="833"/>
      <c r="I817" s="833"/>
      <c r="J817" s="833"/>
      <c r="K817" s="833"/>
      <c r="L817" s="834"/>
      <c r="M817" s="835"/>
      <c r="N817" s="835"/>
      <c r="O817" s="835"/>
      <c r="P817" s="835"/>
      <c r="Q817" s="835"/>
      <c r="R817" s="835"/>
      <c r="S817" s="835"/>
      <c r="T817" s="835"/>
      <c r="U817" s="835"/>
      <c r="V817" s="835"/>
      <c r="W817" s="835"/>
      <c r="X817" s="836"/>
      <c r="Y817" s="837">
        <f>SUM(Y807:AB816)</f>
        <v>0.2</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1"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5"/>
      <c r="AC819" s="821"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8"/>
      <c r="B820" s="639"/>
      <c r="C820" s="639"/>
      <c r="D820" s="639"/>
      <c r="E820" s="639"/>
      <c r="F820" s="640"/>
      <c r="G820" s="678"/>
      <c r="H820" s="679"/>
      <c r="I820" s="679"/>
      <c r="J820" s="679"/>
      <c r="K820" s="680"/>
      <c r="L820" s="672"/>
      <c r="M820" s="673"/>
      <c r="N820" s="673"/>
      <c r="O820" s="673"/>
      <c r="P820" s="673"/>
      <c r="Q820" s="673"/>
      <c r="R820" s="673"/>
      <c r="S820" s="673"/>
      <c r="T820" s="673"/>
      <c r="U820" s="673"/>
      <c r="V820" s="673"/>
      <c r="W820" s="673"/>
      <c r="X820" s="674"/>
      <c r="Y820" s="387"/>
      <c r="Z820" s="388"/>
      <c r="AA820" s="388"/>
      <c r="AB820" s="389"/>
      <c r="AC820" s="678"/>
      <c r="AD820" s="679"/>
      <c r="AE820" s="679"/>
      <c r="AF820" s="679"/>
      <c r="AG820" s="680"/>
      <c r="AH820" s="672"/>
      <c r="AI820" s="673"/>
      <c r="AJ820" s="673"/>
      <c r="AK820" s="673"/>
      <c r="AL820" s="673"/>
      <c r="AM820" s="673"/>
      <c r="AN820" s="673"/>
      <c r="AO820" s="673"/>
      <c r="AP820" s="673"/>
      <c r="AQ820" s="673"/>
      <c r="AR820" s="673"/>
      <c r="AS820" s="673"/>
      <c r="AT820" s="674"/>
      <c r="AU820" s="387"/>
      <c r="AV820" s="388"/>
      <c r="AW820" s="388"/>
      <c r="AX820" s="660"/>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3"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3" t="s">
        <v>479</v>
      </c>
      <c r="AD836" s="143"/>
      <c r="AE836" s="143"/>
      <c r="AF836" s="143"/>
      <c r="AG836" s="143"/>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603</v>
      </c>
      <c r="D837" s="343"/>
      <c r="E837" s="343"/>
      <c r="F837" s="343"/>
      <c r="G837" s="343"/>
      <c r="H837" s="343"/>
      <c r="I837" s="343"/>
      <c r="J837" s="344" t="s">
        <v>587</v>
      </c>
      <c r="K837" s="345"/>
      <c r="L837" s="345"/>
      <c r="M837" s="345"/>
      <c r="N837" s="345"/>
      <c r="O837" s="345"/>
      <c r="P837" s="358" t="s">
        <v>604</v>
      </c>
      <c r="Q837" s="346"/>
      <c r="R837" s="346"/>
      <c r="S837" s="346"/>
      <c r="T837" s="346"/>
      <c r="U837" s="346"/>
      <c r="V837" s="346"/>
      <c r="W837" s="346"/>
      <c r="X837" s="346"/>
      <c r="Y837" s="347">
        <v>0.39</v>
      </c>
      <c r="Z837" s="348"/>
      <c r="AA837" s="348"/>
      <c r="AB837" s="349"/>
      <c r="AC837" s="359"/>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605</v>
      </c>
      <c r="D838" s="343"/>
      <c r="E838" s="343"/>
      <c r="F838" s="343"/>
      <c r="G838" s="343"/>
      <c r="H838" s="343"/>
      <c r="I838" s="343"/>
      <c r="J838" s="344" t="s">
        <v>587</v>
      </c>
      <c r="K838" s="345"/>
      <c r="L838" s="345"/>
      <c r="M838" s="345"/>
      <c r="N838" s="345"/>
      <c r="O838" s="345"/>
      <c r="P838" s="358" t="s">
        <v>604</v>
      </c>
      <c r="Q838" s="346"/>
      <c r="R838" s="346"/>
      <c r="S838" s="346"/>
      <c r="T838" s="346"/>
      <c r="U838" s="346"/>
      <c r="V838" s="346"/>
      <c r="W838" s="346"/>
      <c r="X838" s="346"/>
      <c r="Y838" s="347">
        <v>0.32</v>
      </c>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customHeight="1" x14ac:dyDescent="0.15">
      <c r="A839" s="375">
        <v>3</v>
      </c>
      <c r="B839" s="375">
        <v>1</v>
      </c>
      <c r="C839" s="357" t="s">
        <v>606</v>
      </c>
      <c r="D839" s="343"/>
      <c r="E839" s="343"/>
      <c r="F839" s="343"/>
      <c r="G839" s="343"/>
      <c r="H839" s="343"/>
      <c r="I839" s="343"/>
      <c r="J839" s="344" t="s">
        <v>587</v>
      </c>
      <c r="K839" s="345"/>
      <c r="L839" s="345"/>
      <c r="M839" s="345"/>
      <c r="N839" s="345"/>
      <c r="O839" s="345"/>
      <c r="P839" s="358" t="s">
        <v>604</v>
      </c>
      <c r="Q839" s="346"/>
      <c r="R839" s="346"/>
      <c r="S839" s="346"/>
      <c r="T839" s="346"/>
      <c r="U839" s="346"/>
      <c r="V839" s="346"/>
      <c r="W839" s="346"/>
      <c r="X839" s="346"/>
      <c r="Y839" s="347">
        <v>0.34</v>
      </c>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customHeight="1" x14ac:dyDescent="0.15">
      <c r="A840" s="375">
        <v>4</v>
      </c>
      <c r="B840" s="375">
        <v>1</v>
      </c>
      <c r="C840" s="357" t="s">
        <v>607</v>
      </c>
      <c r="D840" s="343"/>
      <c r="E840" s="343"/>
      <c r="F840" s="343"/>
      <c r="G840" s="343"/>
      <c r="H840" s="343"/>
      <c r="I840" s="343"/>
      <c r="J840" s="344" t="s">
        <v>587</v>
      </c>
      <c r="K840" s="345"/>
      <c r="L840" s="345"/>
      <c r="M840" s="345"/>
      <c r="N840" s="345"/>
      <c r="O840" s="345"/>
      <c r="P840" s="358" t="s">
        <v>604</v>
      </c>
      <c r="Q840" s="346"/>
      <c r="R840" s="346"/>
      <c r="S840" s="346"/>
      <c r="T840" s="346"/>
      <c r="U840" s="346"/>
      <c r="V840" s="346"/>
      <c r="W840" s="346"/>
      <c r="X840" s="346"/>
      <c r="Y840" s="347">
        <v>0.28999999999999998</v>
      </c>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customHeight="1" x14ac:dyDescent="0.15">
      <c r="A841" s="375">
        <v>5</v>
      </c>
      <c r="B841" s="375">
        <v>1</v>
      </c>
      <c r="C841" s="357" t="s">
        <v>608</v>
      </c>
      <c r="D841" s="343"/>
      <c r="E841" s="343"/>
      <c r="F841" s="343"/>
      <c r="G841" s="343"/>
      <c r="H841" s="343"/>
      <c r="I841" s="343"/>
      <c r="J841" s="344" t="s">
        <v>587</v>
      </c>
      <c r="K841" s="345"/>
      <c r="L841" s="345"/>
      <c r="M841" s="345"/>
      <c r="N841" s="345"/>
      <c r="O841" s="345"/>
      <c r="P841" s="358" t="s">
        <v>604</v>
      </c>
      <c r="Q841" s="346"/>
      <c r="R841" s="346"/>
      <c r="S841" s="346"/>
      <c r="T841" s="346"/>
      <c r="U841" s="346"/>
      <c r="V841" s="346"/>
      <c r="W841" s="346"/>
      <c r="X841" s="346"/>
      <c r="Y841" s="347">
        <v>0.25</v>
      </c>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customHeight="1" x14ac:dyDescent="0.15">
      <c r="A842" s="375">
        <v>6</v>
      </c>
      <c r="B842" s="375">
        <v>1</v>
      </c>
      <c r="C842" s="357" t="s">
        <v>609</v>
      </c>
      <c r="D842" s="343"/>
      <c r="E842" s="343"/>
      <c r="F842" s="343"/>
      <c r="G842" s="343"/>
      <c r="H842" s="343"/>
      <c r="I842" s="343"/>
      <c r="J842" s="344" t="s">
        <v>587</v>
      </c>
      <c r="K842" s="345"/>
      <c r="L842" s="345"/>
      <c r="M842" s="345"/>
      <c r="N842" s="345"/>
      <c r="O842" s="345"/>
      <c r="P842" s="358" t="s">
        <v>604</v>
      </c>
      <c r="Q842" s="346"/>
      <c r="R842" s="346"/>
      <c r="S842" s="346"/>
      <c r="T842" s="346"/>
      <c r="U842" s="346"/>
      <c r="V842" s="346"/>
      <c r="W842" s="346"/>
      <c r="X842" s="346"/>
      <c r="Y842" s="347">
        <v>0.26</v>
      </c>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customHeight="1" x14ac:dyDescent="0.15">
      <c r="A843" s="375">
        <v>7</v>
      </c>
      <c r="B843" s="375">
        <v>1</v>
      </c>
      <c r="C843" s="357" t="s">
        <v>610</v>
      </c>
      <c r="D843" s="343"/>
      <c r="E843" s="343"/>
      <c r="F843" s="343"/>
      <c r="G843" s="343"/>
      <c r="H843" s="343"/>
      <c r="I843" s="343"/>
      <c r="J843" s="344" t="s">
        <v>587</v>
      </c>
      <c r="K843" s="345"/>
      <c r="L843" s="345"/>
      <c r="M843" s="345"/>
      <c r="N843" s="345"/>
      <c r="O843" s="345"/>
      <c r="P843" s="358" t="s">
        <v>604</v>
      </c>
      <c r="Q843" s="346"/>
      <c r="R843" s="346"/>
      <c r="S843" s="346"/>
      <c r="T843" s="346"/>
      <c r="U843" s="346"/>
      <c r="V843" s="346"/>
      <c r="W843" s="346"/>
      <c r="X843" s="346"/>
      <c r="Y843" s="347">
        <v>0.2</v>
      </c>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customHeight="1" x14ac:dyDescent="0.15">
      <c r="A844" s="375">
        <v>8</v>
      </c>
      <c r="B844" s="375">
        <v>1</v>
      </c>
      <c r="C844" s="357" t="s">
        <v>611</v>
      </c>
      <c r="D844" s="343"/>
      <c r="E844" s="343"/>
      <c r="F844" s="343"/>
      <c r="G844" s="343"/>
      <c r="H844" s="343"/>
      <c r="I844" s="343"/>
      <c r="J844" s="344" t="s">
        <v>587</v>
      </c>
      <c r="K844" s="345"/>
      <c r="L844" s="345"/>
      <c r="M844" s="345"/>
      <c r="N844" s="345"/>
      <c r="O844" s="345"/>
      <c r="P844" s="358" t="s">
        <v>604</v>
      </c>
      <c r="Q844" s="346"/>
      <c r="R844" s="346"/>
      <c r="S844" s="346"/>
      <c r="T844" s="346"/>
      <c r="U844" s="346"/>
      <c r="V844" s="346"/>
      <c r="W844" s="346"/>
      <c r="X844" s="346"/>
      <c r="Y844" s="347">
        <v>0.2</v>
      </c>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customHeight="1" x14ac:dyDescent="0.15">
      <c r="A845" s="375">
        <v>9</v>
      </c>
      <c r="B845" s="375">
        <v>1</v>
      </c>
      <c r="C845" s="357" t="s">
        <v>612</v>
      </c>
      <c r="D845" s="343"/>
      <c r="E845" s="343"/>
      <c r="F845" s="343"/>
      <c r="G845" s="343"/>
      <c r="H845" s="343"/>
      <c r="I845" s="343"/>
      <c r="J845" s="344" t="s">
        <v>587</v>
      </c>
      <c r="K845" s="345"/>
      <c r="L845" s="345"/>
      <c r="M845" s="345"/>
      <c r="N845" s="345"/>
      <c r="O845" s="345"/>
      <c r="P845" s="358" t="s">
        <v>604</v>
      </c>
      <c r="Q845" s="346"/>
      <c r="R845" s="346"/>
      <c r="S845" s="346"/>
      <c r="T845" s="346"/>
      <c r="U845" s="346"/>
      <c r="V845" s="346"/>
      <c r="W845" s="346"/>
      <c r="X845" s="346"/>
      <c r="Y845" s="347">
        <v>0.2</v>
      </c>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customHeight="1" x14ac:dyDescent="0.15">
      <c r="A846" s="375">
        <v>10</v>
      </c>
      <c r="B846" s="375">
        <v>1</v>
      </c>
      <c r="C846" s="357" t="s">
        <v>613</v>
      </c>
      <c r="D846" s="343"/>
      <c r="E846" s="343"/>
      <c r="F846" s="343"/>
      <c r="G846" s="343"/>
      <c r="H846" s="343"/>
      <c r="I846" s="343"/>
      <c r="J846" s="344" t="s">
        <v>587</v>
      </c>
      <c r="K846" s="345"/>
      <c r="L846" s="345"/>
      <c r="M846" s="345"/>
      <c r="N846" s="345"/>
      <c r="O846" s="345"/>
      <c r="P846" s="358" t="s">
        <v>604</v>
      </c>
      <c r="Q846" s="346"/>
      <c r="R846" s="346"/>
      <c r="S846" s="346"/>
      <c r="T846" s="346"/>
      <c r="U846" s="346"/>
      <c r="V846" s="346"/>
      <c r="W846" s="346"/>
      <c r="X846" s="346"/>
      <c r="Y846" s="347">
        <v>0.19</v>
      </c>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customHeight="1" x14ac:dyDescent="0.15">
      <c r="A847" s="375">
        <v>11</v>
      </c>
      <c r="B847" s="375">
        <v>1</v>
      </c>
      <c r="C847" s="357" t="s">
        <v>614</v>
      </c>
      <c r="D847" s="343"/>
      <c r="E847" s="343"/>
      <c r="F847" s="343"/>
      <c r="G847" s="343"/>
      <c r="H847" s="343"/>
      <c r="I847" s="343"/>
      <c r="J847" s="344" t="s">
        <v>587</v>
      </c>
      <c r="K847" s="345"/>
      <c r="L847" s="345"/>
      <c r="M847" s="345"/>
      <c r="N847" s="345"/>
      <c r="O847" s="345"/>
      <c r="P847" s="358" t="s">
        <v>604</v>
      </c>
      <c r="Q847" s="346"/>
      <c r="R847" s="346"/>
      <c r="S847" s="346"/>
      <c r="T847" s="346"/>
      <c r="U847" s="346"/>
      <c r="V847" s="346"/>
      <c r="W847" s="346"/>
      <c r="X847" s="346"/>
      <c r="Y847" s="347">
        <v>0.18</v>
      </c>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customHeight="1" x14ac:dyDescent="0.15">
      <c r="A848" s="375">
        <v>12</v>
      </c>
      <c r="B848" s="375">
        <v>1</v>
      </c>
      <c r="C848" s="357" t="s">
        <v>615</v>
      </c>
      <c r="D848" s="343"/>
      <c r="E848" s="343"/>
      <c r="F848" s="343"/>
      <c r="G848" s="343"/>
      <c r="H848" s="343"/>
      <c r="I848" s="343"/>
      <c r="J848" s="344" t="s">
        <v>587</v>
      </c>
      <c r="K848" s="345"/>
      <c r="L848" s="345"/>
      <c r="M848" s="345"/>
      <c r="N848" s="345"/>
      <c r="O848" s="345"/>
      <c r="P848" s="358" t="s">
        <v>604</v>
      </c>
      <c r="Q848" s="346"/>
      <c r="R848" s="346"/>
      <c r="S848" s="346"/>
      <c r="T848" s="346"/>
      <c r="U848" s="346"/>
      <c r="V848" s="346"/>
      <c r="W848" s="346"/>
      <c r="X848" s="346"/>
      <c r="Y848" s="347">
        <v>0.17</v>
      </c>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customHeight="1" x14ac:dyDescent="0.15">
      <c r="A849" s="375">
        <v>13</v>
      </c>
      <c r="B849" s="375">
        <v>1</v>
      </c>
      <c r="C849" s="357" t="s">
        <v>616</v>
      </c>
      <c r="D849" s="343"/>
      <c r="E849" s="343"/>
      <c r="F849" s="343"/>
      <c r="G849" s="343"/>
      <c r="H849" s="343"/>
      <c r="I849" s="343"/>
      <c r="J849" s="344" t="s">
        <v>587</v>
      </c>
      <c r="K849" s="345"/>
      <c r="L849" s="345"/>
      <c r="M849" s="345"/>
      <c r="N849" s="345"/>
      <c r="O849" s="345"/>
      <c r="P849" s="358" t="s">
        <v>604</v>
      </c>
      <c r="Q849" s="346"/>
      <c r="R849" s="346"/>
      <c r="S849" s="346"/>
      <c r="T849" s="346"/>
      <c r="U849" s="346"/>
      <c r="V849" s="346"/>
      <c r="W849" s="346"/>
      <c r="X849" s="346"/>
      <c r="Y849" s="347">
        <v>0.15</v>
      </c>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customHeight="1" x14ac:dyDescent="0.15">
      <c r="A850" s="375">
        <v>14</v>
      </c>
      <c r="B850" s="375">
        <v>1</v>
      </c>
      <c r="C850" s="357" t="s">
        <v>617</v>
      </c>
      <c r="D850" s="343"/>
      <c r="E850" s="343"/>
      <c r="F850" s="343"/>
      <c r="G850" s="343"/>
      <c r="H850" s="343"/>
      <c r="I850" s="343"/>
      <c r="J850" s="344" t="s">
        <v>587</v>
      </c>
      <c r="K850" s="345"/>
      <c r="L850" s="345"/>
      <c r="M850" s="345"/>
      <c r="N850" s="345"/>
      <c r="O850" s="345"/>
      <c r="P850" s="358" t="s">
        <v>604</v>
      </c>
      <c r="Q850" s="346"/>
      <c r="R850" s="346"/>
      <c r="S850" s="346"/>
      <c r="T850" s="346"/>
      <c r="U850" s="346"/>
      <c r="V850" s="346"/>
      <c r="W850" s="346"/>
      <c r="X850" s="346"/>
      <c r="Y850" s="347">
        <v>0.15</v>
      </c>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customHeight="1" x14ac:dyDescent="0.15">
      <c r="A851" s="375">
        <v>15</v>
      </c>
      <c r="B851" s="375">
        <v>1</v>
      </c>
      <c r="C851" s="357" t="s">
        <v>618</v>
      </c>
      <c r="D851" s="343"/>
      <c r="E851" s="343"/>
      <c r="F851" s="343"/>
      <c r="G851" s="343"/>
      <c r="H851" s="343"/>
      <c r="I851" s="343"/>
      <c r="J851" s="344" t="s">
        <v>587</v>
      </c>
      <c r="K851" s="345"/>
      <c r="L851" s="345"/>
      <c r="M851" s="345"/>
      <c r="N851" s="345"/>
      <c r="O851" s="345"/>
      <c r="P851" s="358" t="s">
        <v>604</v>
      </c>
      <c r="Q851" s="346"/>
      <c r="R851" s="346"/>
      <c r="S851" s="346"/>
      <c r="T851" s="346"/>
      <c r="U851" s="346"/>
      <c r="V851" s="346"/>
      <c r="W851" s="346"/>
      <c r="X851" s="346"/>
      <c r="Y851" s="347">
        <v>0.15</v>
      </c>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customHeight="1" x14ac:dyDescent="0.15">
      <c r="A852" s="375">
        <v>16</v>
      </c>
      <c r="B852" s="375">
        <v>1</v>
      </c>
      <c r="C852" s="357" t="s">
        <v>619</v>
      </c>
      <c r="D852" s="343"/>
      <c r="E852" s="343"/>
      <c r="F852" s="343"/>
      <c r="G852" s="343"/>
      <c r="H852" s="343"/>
      <c r="I852" s="343"/>
      <c r="J852" s="344" t="s">
        <v>587</v>
      </c>
      <c r="K852" s="345"/>
      <c r="L852" s="345"/>
      <c r="M852" s="345"/>
      <c r="N852" s="345"/>
      <c r="O852" s="345"/>
      <c r="P852" s="358" t="s">
        <v>604</v>
      </c>
      <c r="Q852" s="346"/>
      <c r="R852" s="346"/>
      <c r="S852" s="346"/>
      <c r="T852" s="346"/>
      <c r="U852" s="346"/>
      <c r="V852" s="346"/>
      <c r="W852" s="346"/>
      <c r="X852" s="346"/>
      <c r="Y852" s="347">
        <v>0.1</v>
      </c>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customHeight="1" x14ac:dyDescent="0.15">
      <c r="A853" s="375">
        <v>17</v>
      </c>
      <c r="B853" s="375">
        <v>1</v>
      </c>
      <c r="C853" s="357" t="s">
        <v>620</v>
      </c>
      <c r="D853" s="343"/>
      <c r="E853" s="343"/>
      <c r="F853" s="343"/>
      <c r="G853" s="343"/>
      <c r="H853" s="343"/>
      <c r="I853" s="343"/>
      <c r="J853" s="344" t="s">
        <v>587</v>
      </c>
      <c r="K853" s="345"/>
      <c r="L853" s="345"/>
      <c r="M853" s="345"/>
      <c r="N853" s="345"/>
      <c r="O853" s="345"/>
      <c r="P853" s="358" t="s">
        <v>604</v>
      </c>
      <c r="Q853" s="346"/>
      <c r="R853" s="346"/>
      <c r="S853" s="346"/>
      <c r="T853" s="346"/>
      <c r="U853" s="346"/>
      <c r="V853" s="346"/>
      <c r="W853" s="346"/>
      <c r="X853" s="346"/>
      <c r="Y853" s="347">
        <v>0.1</v>
      </c>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customHeight="1" x14ac:dyDescent="0.15">
      <c r="A854" s="375">
        <v>18</v>
      </c>
      <c r="B854" s="375">
        <v>1</v>
      </c>
      <c r="C854" s="357" t="s">
        <v>635</v>
      </c>
      <c r="D854" s="343"/>
      <c r="E854" s="343"/>
      <c r="F854" s="343"/>
      <c r="G854" s="343"/>
      <c r="H854" s="343"/>
      <c r="I854" s="343"/>
      <c r="J854" s="344" t="s">
        <v>466</v>
      </c>
      <c r="K854" s="345"/>
      <c r="L854" s="345"/>
      <c r="M854" s="345"/>
      <c r="N854" s="345"/>
      <c r="O854" s="345"/>
      <c r="P854" s="358" t="s">
        <v>604</v>
      </c>
      <c r="Q854" s="346"/>
      <c r="R854" s="346"/>
      <c r="S854" s="346"/>
      <c r="T854" s="346"/>
      <c r="U854" s="346"/>
      <c r="V854" s="346"/>
      <c r="W854" s="346"/>
      <c r="X854" s="346"/>
      <c r="Y854" s="347">
        <v>0.1</v>
      </c>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customHeight="1" x14ac:dyDescent="0.15">
      <c r="A855" s="375">
        <v>19</v>
      </c>
      <c r="B855" s="375">
        <v>1</v>
      </c>
      <c r="C855" s="357" t="s">
        <v>636</v>
      </c>
      <c r="D855" s="343"/>
      <c r="E855" s="343"/>
      <c r="F855" s="343"/>
      <c r="G855" s="343"/>
      <c r="H855" s="343"/>
      <c r="I855" s="343"/>
      <c r="J855" s="344" t="s">
        <v>466</v>
      </c>
      <c r="K855" s="345"/>
      <c r="L855" s="345"/>
      <c r="M855" s="345"/>
      <c r="N855" s="345"/>
      <c r="O855" s="345"/>
      <c r="P855" s="358" t="s">
        <v>604</v>
      </c>
      <c r="Q855" s="346"/>
      <c r="R855" s="346"/>
      <c r="S855" s="346"/>
      <c r="T855" s="346"/>
      <c r="U855" s="346"/>
      <c r="V855" s="346"/>
      <c r="W855" s="346"/>
      <c r="X855" s="346"/>
      <c r="Y855" s="347">
        <v>0.1</v>
      </c>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customHeight="1" x14ac:dyDescent="0.15">
      <c r="A856" s="375">
        <v>20</v>
      </c>
      <c r="B856" s="375">
        <v>1</v>
      </c>
      <c r="C856" s="357" t="s">
        <v>637</v>
      </c>
      <c r="D856" s="343"/>
      <c r="E856" s="343"/>
      <c r="F856" s="343"/>
      <c r="G856" s="343"/>
      <c r="H856" s="343"/>
      <c r="I856" s="343"/>
      <c r="J856" s="344" t="s">
        <v>466</v>
      </c>
      <c r="K856" s="345"/>
      <c r="L856" s="345"/>
      <c r="M856" s="345"/>
      <c r="N856" s="345"/>
      <c r="O856" s="345"/>
      <c r="P856" s="358" t="s">
        <v>604</v>
      </c>
      <c r="Q856" s="346"/>
      <c r="R856" s="346"/>
      <c r="S856" s="346"/>
      <c r="T856" s="346"/>
      <c r="U856" s="346"/>
      <c r="V856" s="346"/>
      <c r="W856" s="346"/>
      <c r="X856" s="346"/>
      <c r="Y856" s="347">
        <v>0.1</v>
      </c>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customHeight="1" x14ac:dyDescent="0.15">
      <c r="A857" s="375">
        <v>21</v>
      </c>
      <c r="B857" s="375">
        <v>1</v>
      </c>
      <c r="C857" s="357" t="s">
        <v>638</v>
      </c>
      <c r="D857" s="343"/>
      <c r="E857" s="343"/>
      <c r="F857" s="343"/>
      <c r="G857" s="343"/>
      <c r="H857" s="343"/>
      <c r="I857" s="343"/>
      <c r="J857" s="344" t="s">
        <v>466</v>
      </c>
      <c r="K857" s="345"/>
      <c r="L857" s="345"/>
      <c r="M857" s="345"/>
      <c r="N857" s="345"/>
      <c r="O857" s="345"/>
      <c r="P857" s="358" t="s">
        <v>604</v>
      </c>
      <c r="Q857" s="346"/>
      <c r="R857" s="346"/>
      <c r="S857" s="346"/>
      <c r="T857" s="346"/>
      <c r="U857" s="346"/>
      <c r="V857" s="346"/>
      <c r="W857" s="346"/>
      <c r="X857" s="346"/>
      <c r="Y857" s="347">
        <v>0.1</v>
      </c>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customHeight="1" x14ac:dyDescent="0.15">
      <c r="A858" s="375">
        <v>22</v>
      </c>
      <c r="B858" s="375">
        <v>1</v>
      </c>
      <c r="C858" s="357" t="s">
        <v>639</v>
      </c>
      <c r="D858" s="343"/>
      <c r="E858" s="343"/>
      <c r="F858" s="343"/>
      <c r="G858" s="343"/>
      <c r="H858" s="343"/>
      <c r="I858" s="343"/>
      <c r="J858" s="344" t="s">
        <v>466</v>
      </c>
      <c r="K858" s="345"/>
      <c r="L858" s="345"/>
      <c r="M858" s="345"/>
      <c r="N858" s="345"/>
      <c r="O858" s="345"/>
      <c r="P858" s="358" t="s">
        <v>604</v>
      </c>
      <c r="Q858" s="346"/>
      <c r="R858" s="346"/>
      <c r="S858" s="346"/>
      <c r="T858" s="346"/>
      <c r="U858" s="346"/>
      <c r="V858" s="346"/>
      <c r="W858" s="346"/>
      <c r="X858" s="346"/>
      <c r="Y858" s="347">
        <v>0.1</v>
      </c>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3"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3" t="s">
        <v>479</v>
      </c>
      <c r="AD869" s="143"/>
      <c r="AE869" s="143"/>
      <c r="AF869" s="143"/>
      <c r="AG869" s="143"/>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621</v>
      </c>
      <c r="D870" s="343"/>
      <c r="E870" s="343"/>
      <c r="F870" s="343"/>
      <c r="G870" s="343"/>
      <c r="H870" s="343"/>
      <c r="I870" s="343"/>
      <c r="J870" s="344" t="s">
        <v>587</v>
      </c>
      <c r="K870" s="345"/>
      <c r="L870" s="345"/>
      <c r="M870" s="345"/>
      <c r="N870" s="345"/>
      <c r="O870" s="345"/>
      <c r="P870" s="358" t="s">
        <v>622</v>
      </c>
      <c r="Q870" s="346"/>
      <c r="R870" s="346"/>
      <c r="S870" s="346"/>
      <c r="T870" s="346"/>
      <c r="U870" s="346"/>
      <c r="V870" s="346"/>
      <c r="W870" s="346"/>
      <c r="X870" s="346"/>
      <c r="Y870" s="347">
        <v>1.7000000000000001E-2</v>
      </c>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customHeight="1" x14ac:dyDescent="0.15">
      <c r="A871" s="375">
        <v>2</v>
      </c>
      <c r="B871" s="375">
        <v>1</v>
      </c>
      <c r="C871" s="357" t="s">
        <v>623</v>
      </c>
      <c r="D871" s="343"/>
      <c r="E871" s="343"/>
      <c r="F871" s="343"/>
      <c r="G871" s="343"/>
      <c r="H871" s="343"/>
      <c r="I871" s="343"/>
      <c r="J871" s="344" t="s">
        <v>587</v>
      </c>
      <c r="K871" s="345"/>
      <c r="L871" s="345"/>
      <c r="M871" s="345"/>
      <c r="N871" s="345"/>
      <c r="O871" s="345"/>
      <c r="P871" s="358" t="s">
        <v>622</v>
      </c>
      <c r="Q871" s="346"/>
      <c r="R871" s="346"/>
      <c r="S871" s="346"/>
      <c r="T871" s="346"/>
      <c r="U871" s="346"/>
      <c r="V871" s="346"/>
      <c r="W871" s="346"/>
      <c r="X871" s="346"/>
      <c r="Y871" s="347">
        <v>1.7000000000000001E-2</v>
      </c>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624</v>
      </c>
      <c r="D872" s="343"/>
      <c r="E872" s="343"/>
      <c r="F872" s="343"/>
      <c r="G872" s="343"/>
      <c r="H872" s="343"/>
      <c r="I872" s="343"/>
      <c r="J872" s="344" t="s">
        <v>587</v>
      </c>
      <c r="K872" s="345"/>
      <c r="L872" s="345"/>
      <c r="M872" s="345"/>
      <c r="N872" s="345"/>
      <c r="O872" s="345"/>
      <c r="P872" s="358" t="s">
        <v>622</v>
      </c>
      <c r="Q872" s="346"/>
      <c r="R872" s="346"/>
      <c r="S872" s="346"/>
      <c r="T872" s="346"/>
      <c r="U872" s="346"/>
      <c r="V872" s="346"/>
      <c r="W872" s="346"/>
      <c r="X872" s="346"/>
      <c r="Y872" s="347">
        <v>1.7000000000000001E-2</v>
      </c>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3"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3" t="s">
        <v>479</v>
      </c>
      <c r="AD902" s="143"/>
      <c r="AE902" s="143"/>
      <c r="AF902" s="143"/>
      <c r="AG902" s="143"/>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625</v>
      </c>
      <c r="D903" s="343"/>
      <c r="E903" s="343"/>
      <c r="F903" s="343"/>
      <c r="G903" s="343"/>
      <c r="H903" s="343"/>
      <c r="I903" s="343"/>
      <c r="J903" s="344">
        <v>4011101013737</v>
      </c>
      <c r="K903" s="345"/>
      <c r="L903" s="345"/>
      <c r="M903" s="345"/>
      <c r="N903" s="345"/>
      <c r="O903" s="345"/>
      <c r="P903" s="358" t="s">
        <v>626</v>
      </c>
      <c r="Q903" s="346"/>
      <c r="R903" s="346"/>
      <c r="S903" s="346"/>
      <c r="T903" s="346"/>
      <c r="U903" s="346"/>
      <c r="V903" s="346"/>
      <c r="W903" s="346"/>
      <c r="X903" s="346"/>
      <c r="Y903" s="347">
        <v>8.8999999999999996E-2</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customHeight="1" x14ac:dyDescent="0.15">
      <c r="A904" s="375">
        <v>2</v>
      </c>
      <c r="B904" s="375">
        <v>1</v>
      </c>
      <c r="C904" s="357" t="s">
        <v>627</v>
      </c>
      <c r="D904" s="343"/>
      <c r="E904" s="343"/>
      <c r="F904" s="343"/>
      <c r="G904" s="343"/>
      <c r="H904" s="343"/>
      <c r="I904" s="343"/>
      <c r="J904" s="344">
        <v>4011101019544</v>
      </c>
      <c r="K904" s="345"/>
      <c r="L904" s="345"/>
      <c r="M904" s="345"/>
      <c r="N904" s="345"/>
      <c r="O904" s="345"/>
      <c r="P904" s="358" t="s">
        <v>626</v>
      </c>
      <c r="Q904" s="346"/>
      <c r="R904" s="346"/>
      <c r="S904" s="346"/>
      <c r="T904" s="346"/>
      <c r="U904" s="346"/>
      <c r="V904" s="346"/>
      <c r="W904" s="346"/>
      <c r="X904" s="346"/>
      <c r="Y904" s="347">
        <v>0.16550000000000001</v>
      </c>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3"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3" t="s">
        <v>479</v>
      </c>
      <c r="AD935" s="143"/>
      <c r="AE935" s="143"/>
      <c r="AF935" s="143"/>
      <c r="AG935" s="143"/>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640</v>
      </c>
      <c r="D936" s="343"/>
      <c r="E936" s="343"/>
      <c r="F936" s="343"/>
      <c r="G936" s="343"/>
      <c r="H936" s="343"/>
      <c r="I936" s="343"/>
      <c r="J936" s="344" t="s">
        <v>587</v>
      </c>
      <c r="K936" s="345"/>
      <c r="L936" s="345"/>
      <c r="M936" s="345"/>
      <c r="N936" s="345"/>
      <c r="O936" s="345"/>
      <c r="P936" s="358" t="s">
        <v>604</v>
      </c>
      <c r="Q936" s="346"/>
      <c r="R936" s="346"/>
      <c r="S936" s="346"/>
      <c r="T936" s="346"/>
      <c r="U936" s="346"/>
      <c r="V936" s="346"/>
      <c r="W936" s="346"/>
      <c r="X936" s="346"/>
      <c r="Y936" s="347">
        <v>1.2999999999999999E-2</v>
      </c>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57"/>
      <c r="D937" s="343"/>
      <c r="E937" s="343"/>
      <c r="F937" s="343"/>
      <c r="G937" s="343"/>
      <c r="H937" s="343"/>
      <c r="I937" s="343"/>
      <c r="J937" s="344"/>
      <c r="K937" s="345"/>
      <c r="L937" s="345"/>
      <c r="M937" s="345"/>
      <c r="N937" s="345"/>
      <c r="O937" s="345"/>
      <c r="P937" s="358"/>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3"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3" t="s">
        <v>479</v>
      </c>
      <c r="AD968" s="143"/>
      <c r="AE968" s="143"/>
      <c r="AF968" s="143"/>
      <c r="AG968" s="143"/>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5">
        <v>1</v>
      </c>
      <c r="B969" s="375">
        <v>1</v>
      </c>
      <c r="C969" s="357" t="s">
        <v>640</v>
      </c>
      <c r="D969" s="343"/>
      <c r="E969" s="343"/>
      <c r="F969" s="343"/>
      <c r="G969" s="343"/>
      <c r="H969" s="343"/>
      <c r="I969" s="343"/>
      <c r="J969" s="344"/>
      <c r="K969" s="345"/>
      <c r="L969" s="345"/>
      <c r="M969" s="345"/>
      <c r="N969" s="345"/>
      <c r="O969" s="345"/>
      <c r="P969" s="358" t="s">
        <v>634</v>
      </c>
      <c r="Q969" s="346"/>
      <c r="R969" s="346"/>
      <c r="S969" s="346"/>
      <c r="T969" s="346"/>
      <c r="U969" s="346"/>
      <c r="V969" s="346"/>
      <c r="W969" s="346"/>
      <c r="X969" s="346"/>
      <c r="Y969" s="347">
        <v>0.2</v>
      </c>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3"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3" t="s">
        <v>479</v>
      </c>
      <c r="AD1001" s="143"/>
      <c r="AE1001" s="143"/>
      <c r="AF1001" s="143"/>
      <c r="AG1001" s="143"/>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3"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3" t="s">
        <v>479</v>
      </c>
      <c r="AD1034" s="143"/>
      <c r="AE1034" s="143"/>
      <c r="AF1034" s="143"/>
      <c r="AG1034" s="143"/>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3"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3" t="s">
        <v>479</v>
      </c>
      <c r="AD1067" s="143"/>
      <c r="AE1067" s="143"/>
      <c r="AF1067" s="143"/>
      <c r="AG1067" s="143"/>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3" t="s">
        <v>397</v>
      </c>
      <c r="D1101" s="379"/>
      <c r="E1101" s="143" t="s">
        <v>396</v>
      </c>
      <c r="F1101" s="379"/>
      <c r="G1101" s="379"/>
      <c r="H1101" s="379"/>
      <c r="I1101" s="379"/>
      <c r="J1101" s="143" t="s">
        <v>432</v>
      </c>
      <c r="K1101" s="143"/>
      <c r="L1101" s="143"/>
      <c r="M1101" s="143"/>
      <c r="N1101" s="143"/>
      <c r="O1101" s="143"/>
      <c r="P1101" s="363" t="s">
        <v>27</v>
      </c>
      <c r="Q1101" s="363"/>
      <c r="R1101" s="363"/>
      <c r="S1101" s="363"/>
      <c r="T1101" s="363"/>
      <c r="U1101" s="363"/>
      <c r="V1101" s="363"/>
      <c r="W1101" s="363"/>
      <c r="X1101" s="363"/>
      <c r="Y1101" s="143" t="s">
        <v>434</v>
      </c>
      <c r="Z1101" s="379"/>
      <c r="AA1101" s="379"/>
      <c r="AB1101" s="379"/>
      <c r="AC1101" s="143" t="s">
        <v>377</v>
      </c>
      <c r="AD1101" s="143"/>
      <c r="AE1101" s="143"/>
      <c r="AF1101" s="143"/>
      <c r="AG1101" s="143"/>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1"/>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cfRule type="expression" dxfId="2791" priority="13659">
      <formula>IF(RIGHT(TEXT(Y796,"0.#"),1)=".",FALSE,TRUE)</formula>
    </cfRule>
    <cfRule type="expression" dxfId="2790" priority="13660">
      <formula>IF(RIGHT(TEXT(Y796,"0.#"),1)=".",TRUE,FALSE)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cfRule type="expression" dxfId="2777" priority="13677">
      <formula>IF(RIGHT(TEXT(AU783,"0.#"),1)=".",FALSE,TRUE)</formula>
    </cfRule>
    <cfRule type="expression" dxfId="2776" priority="13678">
      <formula>IF(RIGHT(TEXT(AU783,"0.#"),1)=".",TRUE,FALSE)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903:Y904">
    <cfRule type="expression" dxfId="707" priority="7">
      <formula>IF(RIGHT(TEXT(Y903,"0.#"),1)=".",FALSE,TRUE)</formula>
    </cfRule>
    <cfRule type="expression" dxfId="706" priority="8">
      <formula>IF(RIGHT(TEXT(Y903,"0.#"),1)=".",TRUE,FALSE)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18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5"/>
      <c r="AA2" s="836"/>
      <c r="AB2" s="1034" t="s">
        <v>11</v>
      </c>
      <c r="AC2" s="1035"/>
      <c r="AD2" s="1036"/>
      <c r="AE2" s="1040" t="s">
        <v>357</v>
      </c>
      <c r="AF2" s="1040"/>
      <c r="AG2" s="1040"/>
      <c r="AH2" s="1040"/>
      <c r="AI2" s="1040" t="s">
        <v>363</v>
      </c>
      <c r="AJ2" s="1040"/>
      <c r="AK2" s="1040"/>
      <c r="AL2" s="1040"/>
      <c r="AM2" s="1040" t="s">
        <v>472</v>
      </c>
      <c r="AN2" s="1040"/>
      <c r="AO2" s="1040"/>
      <c r="AP2" s="560"/>
      <c r="AQ2" s="153" t="s">
        <v>355</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15">
      <c r="A4" s="402"/>
      <c r="B4" s="400"/>
      <c r="C4" s="400"/>
      <c r="D4" s="400"/>
      <c r="E4" s="400"/>
      <c r="F4" s="401"/>
      <c r="G4" s="566"/>
      <c r="H4" s="1013"/>
      <c r="I4" s="1013"/>
      <c r="J4" s="1013"/>
      <c r="K4" s="1013"/>
      <c r="L4" s="1013"/>
      <c r="M4" s="1013"/>
      <c r="N4" s="1013"/>
      <c r="O4" s="1014"/>
      <c r="P4" s="99"/>
      <c r="Q4" s="556"/>
      <c r="R4" s="556"/>
      <c r="S4" s="556"/>
      <c r="T4" s="556"/>
      <c r="U4" s="556"/>
      <c r="V4" s="556"/>
      <c r="W4" s="556"/>
      <c r="X4" s="557"/>
      <c r="Y4" s="1025" t="s">
        <v>12</v>
      </c>
      <c r="Z4" s="1026"/>
      <c r="AA4" s="1027"/>
      <c r="AB4" s="460"/>
      <c r="AC4" s="1029"/>
      <c r="AD4" s="1029"/>
      <c r="AE4" s="212"/>
      <c r="AF4" s="213"/>
      <c r="AG4" s="213"/>
      <c r="AH4" s="213"/>
      <c r="AI4" s="212"/>
      <c r="AJ4" s="213"/>
      <c r="AK4" s="213"/>
      <c r="AL4" s="213"/>
      <c r="AM4" s="212"/>
      <c r="AN4" s="213"/>
      <c r="AO4" s="213"/>
      <c r="AP4" s="213"/>
      <c r="AQ4" s="336"/>
      <c r="AR4" s="201"/>
      <c r="AS4" s="201"/>
      <c r="AT4" s="337"/>
      <c r="AU4" s="213"/>
      <c r="AV4" s="213"/>
      <c r="AW4" s="213"/>
      <c r="AX4" s="215"/>
    </row>
    <row r="5" spans="1:50" ht="22.5" customHeight="1" x14ac:dyDescent="0.15">
      <c r="A5" s="403"/>
      <c r="B5" s="404"/>
      <c r="C5" s="404"/>
      <c r="D5" s="404"/>
      <c r="E5" s="404"/>
      <c r="F5" s="405"/>
      <c r="G5" s="1015"/>
      <c r="H5" s="1016"/>
      <c r="I5" s="1016"/>
      <c r="J5" s="1016"/>
      <c r="K5" s="1016"/>
      <c r="L5" s="1016"/>
      <c r="M5" s="1016"/>
      <c r="N5" s="1016"/>
      <c r="O5" s="1017"/>
      <c r="P5" s="889"/>
      <c r="Q5" s="889"/>
      <c r="R5" s="889"/>
      <c r="S5" s="889"/>
      <c r="T5" s="889"/>
      <c r="U5" s="889"/>
      <c r="V5" s="889"/>
      <c r="W5" s="889"/>
      <c r="X5" s="890"/>
      <c r="Y5" s="414" t="s">
        <v>54</v>
      </c>
      <c r="Z5" s="1022"/>
      <c r="AA5" s="1023"/>
      <c r="AB5" s="522"/>
      <c r="AC5" s="1028"/>
      <c r="AD5" s="1028"/>
      <c r="AE5" s="212"/>
      <c r="AF5" s="213"/>
      <c r="AG5" s="213"/>
      <c r="AH5" s="213"/>
      <c r="AI5" s="212"/>
      <c r="AJ5" s="213"/>
      <c r="AK5" s="213"/>
      <c r="AL5" s="213"/>
      <c r="AM5" s="212"/>
      <c r="AN5" s="213"/>
      <c r="AO5" s="213"/>
      <c r="AP5" s="213"/>
      <c r="AQ5" s="336"/>
      <c r="AR5" s="201"/>
      <c r="AS5" s="201"/>
      <c r="AT5" s="337"/>
      <c r="AU5" s="213"/>
      <c r="AV5" s="213"/>
      <c r="AW5" s="213"/>
      <c r="AX5" s="215"/>
    </row>
    <row r="6" spans="1:50" ht="22.5" customHeight="1" x14ac:dyDescent="0.15">
      <c r="A6" s="403"/>
      <c r="B6" s="404"/>
      <c r="C6" s="404"/>
      <c r="D6" s="404"/>
      <c r="E6" s="404"/>
      <c r="F6" s="405"/>
      <c r="G6" s="1018"/>
      <c r="H6" s="1019"/>
      <c r="I6" s="1019"/>
      <c r="J6" s="1019"/>
      <c r="K6" s="1019"/>
      <c r="L6" s="1019"/>
      <c r="M6" s="1019"/>
      <c r="N6" s="1019"/>
      <c r="O6" s="1020"/>
      <c r="P6" s="558"/>
      <c r="Q6" s="558"/>
      <c r="R6" s="558"/>
      <c r="S6" s="558"/>
      <c r="T6" s="558"/>
      <c r="U6" s="558"/>
      <c r="V6" s="558"/>
      <c r="W6" s="558"/>
      <c r="X6" s="559"/>
      <c r="Y6" s="1021" t="s">
        <v>13</v>
      </c>
      <c r="Z6" s="1022"/>
      <c r="AA6" s="1023"/>
      <c r="AB6" s="601" t="s">
        <v>301</v>
      </c>
      <c r="AC6" s="1024"/>
      <c r="AD6" s="1024"/>
      <c r="AE6" s="212"/>
      <c r="AF6" s="213"/>
      <c r="AG6" s="213"/>
      <c r="AH6" s="213"/>
      <c r="AI6" s="212"/>
      <c r="AJ6" s="213"/>
      <c r="AK6" s="213"/>
      <c r="AL6" s="213"/>
      <c r="AM6" s="212"/>
      <c r="AN6" s="213"/>
      <c r="AO6" s="213"/>
      <c r="AP6" s="213"/>
      <c r="AQ6" s="336"/>
      <c r="AR6" s="201"/>
      <c r="AS6" s="201"/>
      <c r="AT6" s="337"/>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5"/>
      <c r="AA9" s="836"/>
      <c r="AB9" s="1034" t="s">
        <v>11</v>
      </c>
      <c r="AC9" s="1035"/>
      <c r="AD9" s="1036"/>
      <c r="AE9" s="1040" t="s">
        <v>357</v>
      </c>
      <c r="AF9" s="1040"/>
      <c r="AG9" s="1040"/>
      <c r="AH9" s="1040"/>
      <c r="AI9" s="1040" t="s">
        <v>363</v>
      </c>
      <c r="AJ9" s="1040"/>
      <c r="AK9" s="1040"/>
      <c r="AL9" s="1040"/>
      <c r="AM9" s="1040" t="s">
        <v>472</v>
      </c>
      <c r="AN9" s="1040"/>
      <c r="AO9" s="1040"/>
      <c r="AP9" s="560"/>
      <c r="AQ9" s="153" t="s">
        <v>355</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15">
      <c r="A11" s="402"/>
      <c r="B11" s="400"/>
      <c r="C11" s="400"/>
      <c r="D11" s="400"/>
      <c r="E11" s="400"/>
      <c r="F11" s="401"/>
      <c r="G11" s="566"/>
      <c r="H11" s="1013"/>
      <c r="I11" s="1013"/>
      <c r="J11" s="1013"/>
      <c r="K11" s="1013"/>
      <c r="L11" s="1013"/>
      <c r="M11" s="1013"/>
      <c r="N11" s="1013"/>
      <c r="O11" s="1014"/>
      <c r="P11" s="99"/>
      <c r="Q11" s="556"/>
      <c r="R11" s="556"/>
      <c r="S11" s="556"/>
      <c r="T11" s="556"/>
      <c r="U11" s="556"/>
      <c r="V11" s="556"/>
      <c r="W11" s="556"/>
      <c r="X11" s="557"/>
      <c r="Y11" s="1025" t="s">
        <v>12</v>
      </c>
      <c r="Z11" s="1026"/>
      <c r="AA11" s="1027"/>
      <c r="AB11" s="460"/>
      <c r="AC11" s="1029"/>
      <c r="AD11" s="1029"/>
      <c r="AE11" s="212"/>
      <c r="AF11" s="213"/>
      <c r="AG11" s="213"/>
      <c r="AH11" s="213"/>
      <c r="AI11" s="212"/>
      <c r="AJ11" s="213"/>
      <c r="AK11" s="213"/>
      <c r="AL11" s="213"/>
      <c r="AM11" s="212"/>
      <c r="AN11" s="213"/>
      <c r="AO11" s="213"/>
      <c r="AP11" s="213"/>
      <c r="AQ11" s="336"/>
      <c r="AR11" s="201"/>
      <c r="AS11" s="201"/>
      <c r="AT11" s="337"/>
      <c r="AU11" s="213"/>
      <c r="AV11" s="213"/>
      <c r="AW11" s="213"/>
      <c r="AX11" s="215"/>
    </row>
    <row r="12" spans="1:50" ht="22.5" customHeight="1" x14ac:dyDescent="0.15">
      <c r="A12" s="403"/>
      <c r="B12" s="404"/>
      <c r="C12" s="404"/>
      <c r="D12" s="404"/>
      <c r="E12" s="404"/>
      <c r="F12" s="405"/>
      <c r="G12" s="1015"/>
      <c r="H12" s="1016"/>
      <c r="I12" s="1016"/>
      <c r="J12" s="1016"/>
      <c r="K12" s="1016"/>
      <c r="L12" s="1016"/>
      <c r="M12" s="1016"/>
      <c r="N12" s="1016"/>
      <c r="O12" s="1017"/>
      <c r="P12" s="889"/>
      <c r="Q12" s="889"/>
      <c r="R12" s="889"/>
      <c r="S12" s="889"/>
      <c r="T12" s="889"/>
      <c r="U12" s="889"/>
      <c r="V12" s="889"/>
      <c r="W12" s="889"/>
      <c r="X12" s="890"/>
      <c r="Y12" s="414" t="s">
        <v>54</v>
      </c>
      <c r="Z12" s="1022"/>
      <c r="AA12" s="1023"/>
      <c r="AB12" s="522"/>
      <c r="AC12" s="1028"/>
      <c r="AD12" s="1028"/>
      <c r="AE12" s="212"/>
      <c r="AF12" s="213"/>
      <c r="AG12" s="213"/>
      <c r="AH12" s="213"/>
      <c r="AI12" s="212"/>
      <c r="AJ12" s="213"/>
      <c r="AK12" s="213"/>
      <c r="AL12" s="213"/>
      <c r="AM12" s="212"/>
      <c r="AN12" s="213"/>
      <c r="AO12" s="213"/>
      <c r="AP12" s="213"/>
      <c r="AQ12" s="336"/>
      <c r="AR12" s="201"/>
      <c r="AS12" s="201"/>
      <c r="AT12" s="337"/>
      <c r="AU12" s="213"/>
      <c r="AV12" s="213"/>
      <c r="AW12" s="213"/>
      <c r="AX12" s="215"/>
    </row>
    <row r="13" spans="1:50" ht="22.5" customHeight="1" x14ac:dyDescent="0.15">
      <c r="A13" s="406"/>
      <c r="B13" s="407"/>
      <c r="C13" s="407"/>
      <c r="D13" s="407"/>
      <c r="E13" s="407"/>
      <c r="F13" s="408"/>
      <c r="G13" s="1018"/>
      <c r="H13" s="1019"/>
      <c r="I13" s="1019"/>
      <c r="J13" s="1019"/>
      <c r="K13" s="1019"/>
      <c r="L13" s="1019"/>
      <c r="M13" s="1019"/>
      <c r="N13" s="1019"/>
      <c r="O13" s="1020"/>
      <c r="P13" s="558"/>
      <c r="Q13" s="558"/>
      <c r="R13" s="558"/>
      <c r="S13" s="558"/>
      <c r="T13" s="558"/>
      <c r="U13" s="558"/>
      <c r="V13" s="558"/>
      <c r="W13" s="558"/>
      <c r="X13" s="559"/>
      <c r="Y13" s="1021" t="s">
        <v>13</v>
      </c>
      <c r="Z13" s="1022"/>
      <c r="AA13" s="1023"/>
      <c r="AB13" s="601" t="s">
        <v>301</v>
      </c>
      <c r="AC13" s="1024"/>
      <c r="AD13" s="1024"/>
      <c r="AE13" s="212"/>
      <c r="AF13" s="213"/>
      <c r="AG13" s="213"/>
      <c r="AH13" s="213"/>
      <c r="AI13" s="212"/>
      <c r="AJ13" s="213"/>
      <c r="AK13" s="213"/>
      <c r="AL13" s="213"/>
      <c r="AM13" s="212"/>
      <c r="AN13" s="213"/>
      <c r="AO13" s="213"/>
      <c r="AP13" s="213"/>
      <c r="AQ13" s="336"/>
      <c r="AR13" s="201"/>
      <c r="AS13" s="201"/>
      <c r="AT13" s="337"/>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5"/>
      <c r="AA16" s="836"/>
      <c r="AB16" s="1034" t="s">
        <v>11</v>
      </c>
      <c r="AC16" s="1035"/>
      <c r="AD16" s="1036"/>
      <c r="AE16" s="1040" t="s">
        <v>357</v>
      </c>
      <c r="AF16" s="1040"/>
      <c r="AG16" s="1040"/>
      <c r="AH16" s="1040"/>
      <c r="AI16" s="1040" t="s">
        <v>363</v>
      </c>
      <c r="AJ16" s="1040"/>
      <c r="AK16" s="1040"/>
      <c r="AL16" s="1040"/>
      <c r="AM16" s="1040" t="s">
        <v>472</v>
      </c>
      <c r="AN16" s="1040"/>
      <c r="AO16" s="1040"/>
      <c r="AP16" s="560"/>
      <c r="AQ16" s="153" t="s">
        <v>355</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15">
      <c r="A18" s="402"/>
      <c r="B18" s="400"/>
      <c r="C18" s="400"/>
      <c r="D18" s="400"/>
      <c r="E18" s="400"/>
      <c r="F18" s="401"/>
      <c r="G18" s="566"/>
      <c r="H18" s="1013"/>
      <c r="I18" s="1013"/>
      <c r="J18" s="1013"/>
      <c r="K18" s="1013"/>
      <c r="L18" s="1013"/>
      <c r="M18" s="1013"/>
      <c r="N18" s="1013"/>
      <c r="O18" s="1014"/>
      <c r="P18" s="99"/>
      <c r="Q18" s="556"/>
      <c r="R18" s="556"/>
      <c r="S18" s="556"/>
      <c r="T18" s="556"/>
      <c r="U18" s="556"/>
      <c r="V18" s="556"/>
      <c r="W18" s="556"/>
      <c r="X18" s="557"/>
      <c r="Y18" s="1025" t="s">
        <v>12</v>
      </c>
      <c r="Z18" s="1026"/>
      <c r="AA18" s="1027"/>
      <c r="AB18" s="460"/>
      <c r="AC18" s="1029"/>
      <c r="AD18" s="1029"/>
      <c r="AE18" s="212"/>
      <c r="AF18" s="213"/>
      <c r="AG18" s="213"/>
      <c r="AH18" s="213"/>
      <c r="AI18" s="212"/>
      <c r="AJ18" s="213"/>
      <c r="AK18" s="213"/>
      <c r="AL18" s="213"/>
      <c r="AM18" s="212"/>
      <c r="AN18" s="213"/>
      <c r="AO18" s="213"/>
      <c r="AP18" s="213"/>
      <c r="AQ18" s="336"/>
      <c r="AR18" s="201"/>
      <c r="AS18" s="201"/>
      <c r="AT18" s="337"/>
      <c r="AU18" s="213"/>
      <c r="AV18" s="213"/>
      <c r="AW18" s="213"/>
      <c r="AX18" s="215"/>
    </row>
    <row r="19" spans="1:50" ht="22.5" customHeight="1" x14ac:dyDescent="0.15">
      <c r="A19" s="403"/>
      <c r="B19" s="404"/>
      <c r="C19" s="404"/>
      <c r="D19" s="404"/>
      <c r="E19" s="404"/>
      <c r="F19" s="405"/>
      <c r="G19" s="1015"/>
      <c r="H19" s="1016"/>
      <c r="I19" s="1016"/>
      <c r="J19" s="1016"/>
      <c r="K19" s="1016"/>
      <c r="L19" s="1016"/>
      <c r="M19" s="1016"/>
      <c r="N19" s="1016"/>
      <c r="O19" s="1017"/>
      <c r="P19" s="889"/>
      <c r="Q19" s="889"/>
      <c r="R19" s="889"/>
      <c r="S19" s="889"/>
      <c r="T19" s="889"/>
      <c r="U19" s="889"/>
      <c r="V19" s="889"/>
      <c r="W19" s="889"/>
      <c r="X19" s="890"/>
      <c r="Y19" s="414" t="s">
        <v>54</v>
      </c>
      <c r="Z19" s="1022"/>
      <c r="AA19" s="1023"/>
      <c r="AB19" s="522"/>
      <c r="AC19" s="1028"/>
      <c r="AD19" s="1028"/>
      <c r="AE19" s="212"/>
      <c r="AF19" s="213"/>
      <c r="AG19" s="213"/>
      <c r="AH19" s="213"/>
      <c r="AI19" s="212"/>
      <c r="AJ19" s="213"/>
      <c r="AK19" s="213"/>
      <c r="AL19" s="213"/>
      <c r="AM19" s="212"/>
      <c r="AN19" s="213"/>
      <c r="AO19" s="213"/>
      <c r="AP19" s="213"/>
      <c r="AQ19" s="336"/>
      <c r="AR19" s="201"/>
      <c r="AS19" s="201"/>
      <c r="AT19" s="337"/>
      <c r="AU19" s="213"/>
      <c r="AV19" s="213"/>
      <c r="AW19" s="213"/>
      <c r="AX19" s="215"/>
    </row>
    <row r="20" spans="1:50" ht="22.5" customHeight="1" x14ac:dyDescent="0.15">
      <c r="A20" s="406"/>
      <c r="B20" s="407"/>
      <c r="C20" s="407"/>
      <c r="D20" s="407"/>
      <c r="E20" s="407"/>
      <c r="F20" s="408"/>
      <c r="G20" s="1018"/>
      <c r="H20" s="1019"/>
      <c r="I20" s="1019"/>
      <c r="J20" s="1019"/>
      <c r="K20" s="1019"/>
      <c r="L20" s="1019"/>
      <c r="M20" s="1019"/>
      <c r="N20" s="1019"/>
      <c r="O20" s="1020"/>
      <c r="P20" s="558"/>
      <c r="Q20" s="558"/>
      <c r="R20" s="558"/>
      <c r="S20" s="558"/>
      <c r="T20" s="558"/>
      <c r="U20" s="558"/>
      <c r="V20" s="558"/>
      <c r="W20" s="558"/>
      <c r="X20" s="559"/>
      <c r="Y20" s="1021" t="s">
        <v>13</v>
      </c>
      <c r="Z20" s="1022"/>
      <c r="AA20" s="1023"/>
      <c r="AB20" s="601" t="s">
        <v>301</v>
      </c>
      <c r="AC20" s="1024"/>
      <c r="AD20" s="1024"/>
      <c r="AE20" s="212"/>
      <c r="AF20" s="213"/>
      <c r="AG20" s="213"/>
      <c r="AH20" s="213"/>
      <c r="AI20" s="212"/>
      <c r="AJ20" s="213"/>
      <c r="AK20" s="213"/>
      <c r="AL20" s="213"/>
      <c r="AM20" s="212"/>
      <c r="AN20" s="213"/>
      <c r="AO20" s="213"/>
      <c r="AP20" s="213"/>
      <c r="AQ20" s="336"/>
      <c r="AR20" s="201"/>
      <c r="AS20" s="201"/>
      <c r="AT20" s="337"/>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5"/>
      <c r="AA23" s="836"/>
      <c r="AB23" s="1034" t="s">
        <v>11</v>
      </c>
      <c r="AC23" s="1035"/>
      <c r="AD23" s="1036"/>
      <c r="AE23" s="1040" t="s">
        <v>357</v>
      </c>
      <c r="AF23" s="1040"/>
      <c r="AG23" s="1040"/>
      <c r="AH23" s="1040"/>
      <c r="AI23" s="1040" t="s">
        <v>363</v>
      </c>
      <c r="AJ23" s="1040"/>
      <c r="AK23" s="1040"/>
      <c r="AL23" s="1040"/>
      <c r="AM23" s="1040" t="s">
        <v>472</v>
      </c>
      <c r="AN23" s="1040"/>
      <c r="AO23" s="1040"/>
      <c r="AP23" s="560"/>
      <c r="AQ23" s="153" t="s">
        <v>355</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15">
      <c r="A25" s="402"/>
      <c r="B25" s="400"/>
      <c r="C25" s="400"/>
      <c r="D25" s="400"/>
      <c r="E25" s="400"/>
      <c r="F25" s="401"/>
      <c r="G25" s="566"/>
      <c r="H25" s="1013"/>
      <c r="I25" s="1013"/>
      <c r="J25" s="1013"/>
      <c r="K25" s="1013"/>
      <c r="L25" s="1013"/>
      <c r="M25" s="1013"/>
      <c r="N25" s="1013"/>
      <c r="O25" s="1014"/>
      <c r="P25" s="99"/>
      <c r="Q25" s="556"/>
      <c r="R25" s="556"/>
      <c r="S25" s="556"/>
      <c r="T25" s="556"/>
      <c r="U25" s="556"/>
      <c r="V25" s="556"/>
      <c r="W25" s="556"/>
      <c r="X25" s="557"/>
      <c r="Y25" s="1025" t="s">
        <v>12</v>
      </c>
      <c r="Z25" s="1026"/>
      <c r="AA25" s="1027"/>
      <c r="AB25" s="460"/>
      <c r="AC25" s="1029"/>
      <c r="AD25" s="1029"/>
      <c r="AE25" s="212"/>
      <c r="AF25" s="213"/>
      <c r="AG25" s="213"/>
      <c r="AH25" s="213"/>
      <c r="AI25" s="212"/>
      <c r="AJ25" s="213"/>
      <c r="AK25" s="213"/>
      <c r="AL25" s="213"/>
      <c r="AM25" s="212"/>
      <c r="AN25" s="213"/>
      <c r="AO25" s="213"/>
      <c r="AP25" s="213"/>
      <c r="AQ25" s="336"/>
      <c r="AR25" s="201"/>
      <c r="AS25" s="201"/>
      <c r="AT25" s="337"/>
      <c r="AU25" s="213"/>
      <c r="AV25" s="213"/>
      <c r="AW25" s="213"/>
      <c r="AX25" s="215"/>
    </row>
    <row r="26" spans="1:50" ht="22.5" customHeight="1" x14ac:dyDescent="0.15">
      <c r="A26" s="403"/>
      <c r="B26" s="404"/>
      <c r="C26" s="404"/>
      <c r="D26" s="404"/>
      <c r="E26" s="404"/>
      <c r="F26" s="405"/>
      <c r="G26" s="1015"/>
      <c r="H26" s="1016"/>
      <c r="I26" s="1016"/>
      <c r="J26" s="1016"/>
      <c r="K26" s="1016"/>
      <c r="L26" s="1016"/>
      <c r="M26" s="1016"/>
      <c r="N26" s="1016"/>
      <c r="O26" s="1017"/>
      <c r="P26" s="889"/>
      <c r="Q26" s="889"/>
      <c r="R26" s="889"/>
      <c r="S26" s="889"/>
      <c r="T26" s="889"/>
      <c r="U26" s="889"/>
      <c r="V26" s="889"/>
      <c r="W26" s="889"/>
      <c r="X26" s="890"/>
      <c r="Y26" s="414" t="s">
        <v>54</v>
      </c>
      <c r="Z26" s="1022"/>
      <c r="AA26" s="1023"/>
      <c r="AB26" s="522"/>
      <c r="AC26" s="1028"/>
      <c r="AD26" s="1028"/>
      <c r="AE26" s="212"/>
      <c r="AF26" s="213"/>
      <c r="AG26" s="213"/>
      <c r="AH26" s="213"/>
      <c r="AI26" s="212"/>
      <c r="AJ26" s="213"/>
      <c r="AK26" s="213"/>
      <c r="AL26" s="213"/>
      <c r="AM26" s="212"/>
      <c r="AN26" s="213"/>
      <c r="AO26" s="213"/>
      <c r="AP26" s="213"/>
      <c r="AQ26" s="336"/>
      <c r="AR26" s="201"/>
      <c r="AS26" s="201"/>
      <c r="AT26" s="337"/>
      <c r="AU26" s="213"/>
      <c r="AV26" s="213"/>
      <c r="AW26" s="213"/>
      <c r="AX26" s="215"/>
    </row>
    <row r="27" spans="1:50" ht="22.5" customHeight="1" x14ac:dyDescent="0.15">
      <c r="A27" s="406"/>
      <c r="B27" s="407"/>
      <c r="C27" s="407"/>
      <c r="D27" s="407"/>
      <c r="E27" s="407"/>
      <c r="F27" s="408"/>
      <c r="G27" s="1018"/>
      <c r="H27" s="1019"/>
      <c r="I27" s="1019"/>
      <c r="J27" s="1019"/>
      <c r="K27" s="1019"/>
      <c r="L27" s="1019"/>
      <c r="M27" s="1019"/>
      <c r="N27" s="1019"/>
      <c r="O27" s="1020"/>
      <c r="P27" s="558"/>
      <c r="Q27" s="558"/>
      <c r="R27" s="558"/>
      <c r="S27" s="558"/>
      <c r="T27" s="558"/>
      <c r="U27" s="558"/>
      <c r="V27" s="558"/>
      <c r="W27" s="558"/>
      <c r="X27" s="559"/>
      <c r="Y27" s="1021" t="s">
        <v>13</v>
      </c>
      <c r="Z27" s="1022"/>
      <c r="AA27" s="1023"/>
      <c r="AB27" s="601" t="s">
        <v>301</v>
      </c>
      <c r="AC27" s="1024"/>
      <c r="AD27" s="1024"/>
      <c r="AE27" s="212"/>
      <c r="AF27" s="213"/>
      <c r="AG27" s="213"/>
      <c r="AH27" s="213"/>
      <c r="AI27" s="212"/>
      <c r="AJ27" s="213"/>
      <c r="AK27" s="213"/>
      <c r="AL27" s="213"/>
      <c r="AM27" s="212"/>
      <c r="AN27" s="213"/>
      <c r="AO27" s="213"/>
      <c r="AP27" s="213"/>
      <c r="AQ27" s="336"/>
      <c r="AR27" s="201"/>
      <c r="AS27" s="201"/>
      <c r="AT27" s="337"/>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5"/>
      <c r="AA30" s="836"/>
      <c r="AB30" s="1034" t="s">
        <v>11</v>
      </c>
      <c r="AC30" s="1035"/>
      <c r="AD30" s="1036"/>
      <c r="AE30" s="1040" t="s">
        <v>357</v>
      </c>
      <c r="AF30" s="1040"/>
      <c r="AG30" s="1040"/>
      <c r="AH30" s="1040"/>
      <c r="AI30" s="1040" t="s">
        <v>363</v>
      </c>
      <c r="AJ30" s="1040"/>
      <c r="AK30" s="1040"/>
      <c r="AL30" s="1040"/>
      <c r="AM30" s="1040" t="s">
        <v>472</v>
      </c>
      <c r="AN30" s="1040"/>
      <c r="AO30" s="1040"/>
      <c r="AP30" s="560"/>
      <c r="AQ30" s="153" t="s">
        <v>355</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15">
      <c r="A32" s="402"/>
      <c r="B32" s="400"/>
      <c r="C32" s="400"/>
      <c r="D32" s="400"/>
      <c r="E32" s="400"/>
      <c r="F32" s="401"/>
      <c r="G32" s="566"/>
      <c r="H32" s="1013"/>
      <c r="I32" s="1013"/>
      <c r="J32" s="1013"/>
      <c r="K32" s="1013"/>
      <c r="L32" s="1013"/>
      <c r="M32" s="1013"/>
      <c r="N32" s="1013"/>
      <c r="O32" s="1014"/>
      <c r="P32" s="99"/>
      <c r="Q32" s="556"/>
      <c r="R32" s="556"/>
      <c r="S32" s="556"/>
      <c r="T32" s="556"/>
      <c r="U32" s="556"/>
      <c r="V32" s="556"/>
      <c r="W32" s="556"/>
      <c r="X32" s="557"/>
      <c r="Y32" s="1025" t="s">
        <v>12</v>
      </c>
      <c r="Z32" s="1026"/>
      <c r="AA32" s="1027"/>
      <c r="AB32" s="460"/>
      <c r="AC32" s="1029"/>
      <c r="AD32" s="1029"/>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2.5" customHeight="1" x14ac:dyDescent="0.15">
      <c r="A33" s="403"/>
      <c r="B33" s="404"/>
      <c r="C33" s="404"/>
      <c r="D33" s="404"/>
      <c r="E33" s="404"/>
      <c r="F33" s="405"/>
      <c r="G33" s="1015"/>
      <c r="H33" s="1016"/>
      <c r="I33" s="1016"/>
      <c r="J33" s="1016"/>
      <c r="K33" s="1016"/>
      <c r="L33" s="1016"/>
      <c r="M33" s="1016"/>
      <c r="N33" s="1016"/>
      <c r="O33" s="1017"/>
      <c r="P33" s="889"/>
      <c r="Q33" s="889"/>
      <c r="R33" s="889"/>
      <c r="S33" s="889"/>
      <c r="T33" s="889"/>
      <c r="U33" s="889"/>
      <c r="V33" s="889"/>
      <c r="W33" s="889"/>
      <c r="X33" s="890"/>
      <c r="Y33" s="414" t="s">
        <v>54</v>
      </c>
      <c r="Z33" s="1022"/>
      <c r="AA33" s="1023"/>
      <c r="AB33" s="522"/>
      <c r="AC33" s="1028"/>
      <c r="AD33" s="1028"/>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2.5" customHeight="1" x14ac:dyDescent="0.15">
      <c r="A34" s="406"/>
      <c r="B34" s="407"/>
      <c r="C34" s="407"/>
      <c r="D34" s="407"/>
      <c r="E34" s="407"/>
      <c r="F34" s="408"/>
      <c r="G34" s="1018"/>
      <c r="H34" s="1019"/>
      <c r="I34" s="1019"/>
      <c r="J34" s="1019"/>
      <c r="K34" s="1019"/>
      <c r="L34" s="1019"/>
      <c r="M34" s="1019"/>
      <c r="N34" s="1019"/>
      <c r="O34" s="1020"/>
      <c r="P34" s="558"/>
      <c r="Q34" s="558"/>
      <c r="R34" s="558"/>
      <c r="S34" s="558"/>
      <c r="T34" s="558"/>
      <c r="U34" s="558"/>
      <c r="V34" s="558"/>
      <c r="W34" s="558"/>
      <c r="X34" s="559"/>
      <c r="Y34" s="1021" t="s">
        <v>13</v>
      </c>
      <c r="Z34" s="1022"/>
      <c r="AA34" s="1023"/>
      <c r="AB34" s="601" t="s">
        <v>301</v>
      </c>
      <c r="AC34" s="1024"/>
      <c r="AD34" s="1024"/>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5"/>
      <c r="AA37" s="836"/>
      <c r="AB37" s="1034" t="s">
        <v>11</v>
      </c>
      <c r="AC37" s="1035"/>
      <c r="AD37" s="1036"/>
      <c r="AE37" s="1040" t="s">
        <v>357</v>
      </c>
      <c r="AF37" s="1040"/>
      <c r="AG37" s="1040"/>
      <c r="AH37" s="1040"/>
      <c r="AI37" s="1040" t="s">
        <v>363</v>
      </c>
      <c r="AJ37" s="1040"/>
      <c r="AK37" s="1040"/>
      <c r="AL37" s="1040"/>
      <c r="AM37" s="1040" t="s">
        <v>472</v>
      </c>
      <c r="AN37" s="1040"/>
      <c r="AO37" s="1040"/>
      <c r="AP37" s="560"/>
      <c r="AQ37" s="153" t="s">
        <v>355</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15">
      <c r="A39" s="402"/>
      <c r="B39" s="400"/>
      <c r="C39" s="400"/>
      <c r="D39" s="400"/>
      <c r="E39" s="400"/>
      <c r="F39" s="401"/>
      <c r="G39" s="566"/>
      <c r="H39" s="1013"/>
      <c r="I39" s="1013"/>
      <c r="J39" s="1013"/>
      <c r="K39" s="1013"/>
      <c r="L39" s="1013"/>
      <c r="M39" s="1013"/>
      <c r="N39" s="1013"/>
      <c r="O39" s="1014"/>
      <c r="P39" s="99"/>
      <c r="Q39" s="556"/>
      <c r="R39" s="556"/>
      <c r="S39" s="556"/>
      <c r="T39" s="556"/>
      <c r="U39" s="556"/>
      <c r="V39" s="556"/>
      <c r="W39" s="556"/>
      <c r="X39" s="557"/>
      <c r="Y39" s="1025" t="s">
        <v>12</v>
      </c>
      <c r="Z39" s="1026"/>
      <c r="AA39" s="1027"/>
      <c r="AB39" s="460"/>
      <c r="AC39" s="1029"/>
      <c r="AD39" s="1029"/>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2.5" customHeight="1" x14ac:dyDescent="0.15">
      <c r="A40" s="403"/>
      <c r="B40" s="404"/>
      <c r="C40" s="404"/>
      <c r="D40" s="404"/>
      <c r="E40" s="404"/>
      <c r="F40" s="405"/>
      <c r="G40" s="1015"/>
      <c r="H40" s="1016"/>
      <c r="I40" s="1016"/>
      <c r="J40" s="1016"/>
      <c r="K40" s="1016"/>
      <c r="L40" s="1016"/>
      <c r="M40" s="1016"/>
      <c r="N40" s="1016"/>
      <c r="O40" s="1017"/>
      <c r="P40" s="889"/>
      <c r="Q40" s="889"/>
      <c r="R40" s="889"/>
      <c r="S40" s="889"/>
      <c r="T40" s="889"/>
      <c r="U40" s="889"/>
      <c r="V40" s="889"/>
      <c r="W40" s="889"/>
      <c r="X40" s="890"/>
      <c r="Y40" s="414" t="s">
        <v>54</v>
      </c>
      <c r="Z40" s="1022"/>
      <c r="AA40" s="1023"/>
      <c r="AB40" s="522"/>
      <c r="AC40" s="1028"/>
      <c r="AD40" s="1028"/>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2.5" customHeight="1" x14ac:dyDescent="0.15">
      <c r="A41" s="406"/>
      <c r="B41" s="407"/>
      <c r="C41" s="407"/>
      <c r="D41" s="407"/>
      <c r="E41" s="407"/>
      <c r="F41" s="408"/>
      <c r="G41" s="1018"/>
      <c r="H41" s="1019"/>
      <c r="I41" s="1019"/>
      <c r="J41" s="1019"/>
      <c r="K41" s="1019"/>
      <c r="L41" s="1019"/>
      <c r="M41" s="1019"/>
      <c r="N41" s="1019"/>
      <c r="O41" s="1020"/>
      <c r="P41" s="558"/>
      <c r="Q41" s="558"/>
      <c r="R41" s="558"/>
      <c r="S41" s="558"/>
      <c r="T41" s="558"/>
      <c r="U41" s="558"/>
      <c r="V41" s="558"/>
      <c r="W41" s="558"/>
      <c r="X41" s="559"/>
      <c r="Y41" s="1021" t="s">
        <v>13</v>
      </c>
      <c r="Z41" s="1022"/>
      <c r="AA41" s="1023"/>
      <c r="AB41" s="601" t="s">
        <v>301</v>
      </c>
      <c r="AC41" s="1024"/>
      <c r="AD41" s="1024"/>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5"/>
      <c r="AA44" s="836"/>
      <c r="AB44" s="1034" t="s">
        <v>11</v>
      </c>
      <c r="AC44" s="1035"/>
      <c r="AD44" s="1036"/>
      <c r="AE44" s="1040" t="s">
        <v>357</v>
      </c>
      <c r="AF44" s="1040"/>
      <c r="AG44" s="1040"/>
      <c r="AH44" s="1040"/>
      <c r="AI44" s="1040" t="s">
        <v>363</v>
      </c>
      <c r="AJ44" s="1040"/>
      <c r="AK44" s="1040"/>
      <c r="AL44" s="1040"/>
      <c r="AM44" s="1040" t="s">
        <v>472</v>
      </c>
      <c r="AN44" s="1040"/>
      <c r="AO44" s="1040"/>
      <c r="AP44" s="560"/>
      <c r="AQ44" s="153" t="s">
        <v>355</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15">
      <c r="A46" s="402"/>
      <c r="B46" s="400"/>
      <c r="C46" s="400"/>
      <c r="D46" s="400"/>
      <c r="E46" s="400"/>
      <c r="F46" s="401"/>
      <c r="G46" s="566"/>
      <c r="H46" s="1013"/>
      <c r="I46" s="1013"/>
      <c r="J46" s="1013"/>
      <c r="K46" s="1013"/>
      <c r="L46" s="1013"/>
      <c r="M46" s="1013"/>
      <c r="N46" s="1013"/>
      <c r="O46" s="1014"/>
      <c r="P46" s="99"/>
      <c r="Q46" s="556"/>
      <c r="R46" s="556"/>
      <c r="S46" s="556"/>
      <c r="T46" s="556"/>
      <c r="U46" s="556"/>
      <c r="V46" s="556"/>
      <c r="W46" s="556"/>
      <c r="X46" s="557"/>
      <c r="Y46" s="1025" t="s">
        <v>12</v>
      </c>
      <c r="Z46" s="1026"/>
      <c r="AA46" s="1027"/>
      <c r="AB46" s="460"/>
      <c r="AC46" s="1029"/>
      <c r="AD46" s="1029"/>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2.5" customHeight="1" x14ac:dyDescent="0.15">
      <c r="A47" s="403"/>
      <c r="B47" s="404"/>
      <c r="C47" s="404"/>
      <c r="D47" s="404"/>
      <c r="E47" s="404"/>
      <c r="F47" s="405"/>
      <c r="G47" s="1015"/>
      <c r="H47" s="1016"/>
      <c r="I47" s="1016"/>
      <c r="J47" s="1016"/>
      <c r="K47" s="1016"/>
      <c r="L47" s="1016"/>
      <c r="M47" s="1016"/>
      <c r="N47" s="1016"/>
      <c r="O47" s="1017"/>
      <c r="P47" s="889"/>
      <c r="Q47" s="889"/>
      <c r="R47" s="889"/>
      <c r="S47" s="889"/>
      <c r="T47" s="889"/>
      <c r="U47" s="889"/>
      <c r="V47" s="889"/>
      <c r="W47" s="889"/>
      <c r="X47" s="890"/>
      <c r="Y47" s="414" t="s">
        <v>54</v>
      </c>
      <c r="Z47" s="1022"/>
      <c r="AA47" s="1023"/>
      <c r="AB47" s="522"/>
      <c r="AC47" s="1028"/>
      <c r="AD47" s="1028"/>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2.5" customHeight="1" x14ac:dyDescent="0.15">
      <c r="A48" s="406"/>
      <c r="B48" s="407"/>
      <c r="C48" s="407"/>
      <c r="D48" s="407"/>
      <c r="E48" s="407"/>
      <c r="F48" s="408"/>
      <c r="G48" s="1018"/>
      <c r="H48" s="1019"/>
      <c r="I48" s="1019"/>
      <c r="J48" s="1019"/>
      <c r="K48" s="1019"/>
      <c r="L48" s="1019"/>
      <c r="M48" s="1019"/>
      <c r="N48" s="1019"/>
      <c r="O48" s="1020"/>
      <c r="P48" s="558"/>
      <c r="Q48" s="558"/>
      <c r="R48" s="558"/>
      <c r="S48" s="558"/>
      <c r="T48" s="558"/>
      <c r="U48" s="558"/>
      <c r="V48" s="558"/>
      <c r="W48" s="558"/>
      <c r="X48" s="559"/>
      <c r="Y48" s="1021" t="s">
        <v>13</v>
      </c>
      <c r="Z48" s="1022"/>
      <c r="AA48" s="1023"/>
      <c r="AB48" s="601" t="s">
        <v>301</v>
      </c>
      <c r="AC48" s="1024"/>
      <c r="AD48" s="1024"/>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5"/>
      <c r="AA51" s="836"/>
      <c r="AB51" s="560" t="s">
        <v>11</v>
      </c>
      <c r="AC51" s="1035"/>
      <c r="AD51" s="1036"/>
      <c r="AE51" s="1040" t="s">
        <v>357</v>
      </c>
      <c r="AF51" s="1040"/>
      <c r="AG51" s="1040"/>
      <c r="AH51" s="1040"/>
      <c r="AI51" s="1040" t="s">
        <v>363</v>
      </c>
      <c r="AJ51" s="1040"/>
      <c r="AK51" s="1040"/>
      <c r="AL51" s="1040"/>
      <c r="AM51" s="1040" t="s">
        <v>472</v>
      </c>
      <c r="AN51" s="1040"/>
      <c r="AO51" s="1040"/>
      <c r="AP51" s="560"/>
      <c r="AQ51" s="153" t="s">
        <v>355</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15">
      <c r="A53" s="402"/>
      <c r="B53" s="400"/>
      <c r="C53" s="400"/>
      <c r="D53" s="400"/>
      <c r="E53" s="400"/>
      <c r="F53" s="401"/>
      <c r="G53" s="566"/>
      <c r="H53" s="1013"/>
      <c r="I53" s="1013"/>
      <c r="J53" s="1013"/>
      <c r="K53" s="1013"/>
      <c r="L53" s="1013"/>
      <c r="M53" s="1013"/>
      <c r="N53" s="1013"/>
      <c r="O53" s="1014"/>
      <c r="P53" s="99"/>
      <c r="Q53" s="556"/>
      <c r="R53" s="556"/>
      <c r="S53" s="556"/>
      <c r="T53" s="556"/>
      <c r="U53" s="556"/>
      <c r="V53" s="556"/>
      <c r="W53" s="556"/>
      <c r="X53" s="557"/>
      <c r="Y53" s="1025" t="s">
        <v>12</v>
      </c>
      <c r="Z53" s="1026"/>
      <c r="AA53" s="1027"/>
      <c r="AB53" s="460"/>
      <c r="AC53" s="1029"/>
      <c r="AD53" s="1029"/>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customHeight="1" x14ac:dyDescent="0.15">
      <c r="A54" s="403"/>
      <c r="B54" s="404"/>
      <c r="C54" s="404"/>
      <c r="D54" s="404"/>
      <c r="E54" s="404"/>
      <c r="F54" s="405"/>
      <c r="G54" s="1015"/>
      <c r="H54" s="1016"/>
      <c r="I54" s="1016"/>
      <c r="J54" s="1016"/>
      <c r="K54" s="1016"/>
      <c r="L54" s="1016"/>
      <c r="M54" s="1016"/>
      <c r="N54" s="1016"/>
      <c r="O54" s="1017"/>
      <c r="P54" s="889"/>
      <c r="Q54" s="889"/>
      <c r="R54" s="889"/>
      <c r="S54" s="889"/>
      <c r="T54" s="889"/>
      <c r="U54" s="889"/>
      <c r="V54" s="889"/>
      <c r="W54" s="889"/>
      <c r="X54" s="890"/>
      <c r="Y54" s="414" t="s">
        <v>54</v>
      </c>
      <c r="Z54" s="1022"/>
      <c r="AA54" s="1023"/>
      <c r="AB54" s="522"/>
      <c r="AC54" s="1028"/>
      <c r="AD54" s="1028"/>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customHeight="1" x14ac:dyDescent="0.15">
      <c r="A55" s="406"/>
      <c r="B55" s="407"/>
      <c r="C55" s="407"/>
      <c r="D55" s="407"/>
      <c r="E55" s="407"/>
      <c r="F55" s="408"/>
      <c r="G55" s="1018"/>
      <c r="H55" s="1019"/>
      <c r="I55" s="1019"/>
      <c r="J55" s="1019"/>
      <c r="K55" s="1019"/>
      <c r="L55" s="1019"/>
      <c r="M55" s="1019"/>
      <c r="N55" s="1019"/>
      <c r="O55" s="1020"/>
      <c r="P55" s="558"/>
      <c r="Q55" s="558"/>
      <c r="R55" s="558"/>
      <c r="S55" s="558"/>
      <c r="T55" s="558"/>
      <c r="U55" s="558"/>
      <c r="V55" s="558"/>
      <c r="W55" s="558"/>
      <c r="X55" s="559"/>
      <c r="Y55" s="1021" t="s">
        <v>13</v>
      </c>
      <c r="Z55" s="1022"/>
      <c r="AA55" s="1023"/>
      <c r="AB55" s="601" t="s">
        <v>301</v>
      </c>
      <c r="AC55" s="1024"/>
      <c r="AD55" s="1024"/>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5"/>
      <c r="AA58" s="836"/>
      <c r="AB58" s="1034" t="s">
        <v>11</v>
      </c>
      <c r="AC58" s="1035"/>
      <c r="AD58" s="1036"/>
      <c r="AE58" s="1040" t="s">
        <v>357</v>
      </c>
      <c r="AF58" s="1040"/>
      <c r="AG58" s="1040"/>
      <c r="AH58" s="1040"/>
      <c r="AI58" s="1040" t="s">
        <v>363</v>
      </c>
      <c r="AJ58" s="1040"/>
      <c r="AK58" s="1040"/>
      <c r="AL58" s="1040"/>
      <c r="AM58" s="1040" t="s">
        <v>472</v>
      </c>
      <c r="AN58" s="1040"/>
      <c r="AO58" s="1040"/>
      <c r="AP58" s="560"/>
      <c r="AQ58" s="153" t="s">
        <v>355</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15">
      <c r="A60" s="402"/>
      <c r="B60" s="400"/>
      <c r="C60" s="400"/>
      <c r="D60" s="400"/>
      <c r="E60" s="400"/>
      <c r="F60" s="401"/>
      <c r="G60" s="566"/>
      <c r="H60" s="1013"/>
      <c r="I60" s="1013"/>
      <c r="J60" s="1013"/>
      <c r="K60" s="1013"/>
      <c r="L60" s="1013"/>
      <c r="M60" s="1013"/>
      <c r="N60" s="1013"/>
      <c r="O60" s="1014"/>
      <c r="P60" s="99"/>
      <c r="Q60" s="556"/>
      <c r="R60" s="556"/>
      <c r="S60" s="556"/>
      <c r="T60" s="556"/>
      <c r="U60" s="556"/>
      <c r="V60" s="556"/>
      <c r="W60" s="556"/>
      <c r="X60" s="557"/>
      <c r="Y60" s="1025" t="s">
        <v>12</v>
      </c>
      <c r="Z60" s="1026"/>
      <c r="AA60" s="1027"/>
      <c r="AB60" s="460"/>
      <c r="AC60" s="1029"/>
      <c r="AD60" s="1029"/>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customHeight="1" x14ac:dyDescent="0.15">
      <c r="A61" s="403"/>
      <c r="B61" s="404"/>
      <c r="C61" s="404"/>
      <c r="D61" s="404"/>
      <c r="E61" s="404"/>
      <c r="F61" s="405"/>
      <c r="G61" s="1015"/>
      <c r="H61" s="1016"/>
      <c r="I61" s="1016"/>
      <c r="J61" s="1016"/>
      <c r="K61" s="1016"/>
      <c r="L61" s="1016"/>
      <c r="M61" s="1016"/>
      <c r="N61" s="1016"/>
      <c r="O61" s="1017"/>
      <c r="P61" s="889"/>
      <c r="Q61" s="889"/>
      <c r="R61" s="889"/>
      <c r="S61" s="889"/>
      <c r="T61" s="889"/>
      <c r="U61" s="889"/>
      <c r="V61" s="889"/>
      <c r="W61" s="889"/>
      <c r="X61" s="890"/>
      <c r="Y61" s="414" t="s">
        <v>54</v>
      </c>
      <c r="Z61" s="1022"/>
      <c r="AA61" s="1023"/>
      <c r="AB61" s="522"/>
      <c r="AC61" s="1028"/>
      <c r="AD61" s="1028"/>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customHeight="1" x14ac:dyDescent="0.15">
      <c r="A62" s="406"/>
      <c r="B62" s="407"/>
      <c r="C62" s="407"/>
      <c r="D62" s="407"/>
      <c r="E62" s="407"/>
      <c r="F62" s="408"/>
      <c r="G62" s="1018"/>
      <c r="H62" s="1019"/>
      <c r="I62" s="1019"/>
      <c r="J62" s="1019"/>
      <c r="K62" s="1019"/>
      <c r="L62" s="1019"/>
      <c r="M62" s="1019"/>
      <c r="N62" s="1019"/>
      <c r="O62" s="1020"/>
      <c r="P62" s="558"/>
      <c r="Q62" s="558"/>
      <c r="R62" s="558"/>
      <c r="S62" s="558"/>
      <c r="T62" s="558"/>
      <c r="U62" s="558"/>
      <c r="V62" s="558"/>
      <c r="W62" s="558"/>
      <c r="X62" s="559"/>
      <c r="Y62" s="1021" t="s">
        <v>13</v>
      </c>
      <c r="Z62" s="1022"/>
      <c r="AA62" s="1023"/>
      <c r="AB62" s="601" t="s">
        <v>301</v>
      </c>
      <c r="AC62" s="1024"/>
      <c r="AD62" s="1024"/>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5"/>
      <c r="AA65" s="836"/>
      <c r="AB65" s="1034" t="s">
        <v>11</v>
      </c>
      <c r="AC65" s="1035"/>
      <c r="AD65" s="1036"/>
      <c r="AE65" s="1040" t="s">
        <v>357</v>
      </c>
      <c r="AF65" s="1040"/>
      <c r="AG65" s="1040"/>
      <c r="AH65" s="1040"/>
      <c r="AI65" s="1040" t="s">
        <v>363</v>
      </c>
      <c r="AJ65" s="1040"/>
      <c r="AK65" s="1040"/>
      <c r="AL65" s="1040"/>
      <c r="AM65" s="1040" t="s">
        <v>472</v>
      </c>
      <c r="AN65" s="1040"/>
      <c r="AO65" s="1040"/>
      <c r="AP65" s="560"/>
      <c r="AQ65" s="153" t="s">
        <v>355</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15">
      <c r="A67" s="402"/>
      <c r="B67" s="400"/>
      <c r="C67" s="400"/>
      <c r="D67" s="400"/>
      <c r="E67" s="400"/>
      <c r="F67" s="401"/>
      <c r="G67" s="566"/>
      <c r="H67" s="1013"/>
      <c r="I67" s="1013"/>
      <c r="J67" s="1013"/>
      <c r="K67" s="1013"/>
      <c r="L67" s="1013"/>
      <c r="M67" s="1013"/>
      <c r="N67" s="1013"/>
      <c r="O67" s="1014"/>
      <c r="P67" s="99"/>
      <c r="Q67" s="556"/>
      <c r="R67" s="556"/>
      <c r="S67" s="556"/>
      <c r="T67" s="556"/>
      <c r="U67" s="556"/>
      <c r="V67" s="556"/>
      <c r="W67" s="556"/>
      <c r="X67" s="557"/>
      <c r="Y67" s="1025" t="s">
        <v>12</v>
      </c>
      <c r="Z67" s="1026"/>
      <c r="AA67" s="1027"/>
      <c r="AB67" s="460"/>
      <c r="AC67" s="1029"/>
      <c r="AD67" s="1029"/>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customHeight="1" x14ac:dyDescent="0.15">
      <c r="A68" s="403"/>
      <c r="B68" s="404"/>
      <c r="C68" s="404"/>
      <c r="D68" s="404"/>
      <c r="E68" s="404"/>
      <c r="F68" s="405"/>
      <c r="G68" s="1015"/>
      <c r="H68" s="1016"/>
      <c r="I68" s="1016"/>
      <c r="J68" s="1016"/>
      <c r="K68" s="1016"/>
      <c r="L68" s="1016"/>
      <c r="M68" s="1016"/>
      <c r="N68" s="1016"/>
      <c r="O68" s="1017"/>
      <c r="P68" s="889"/>
      <c r="Q68" s="889"/>
      <c r="R68" s="889"/>
      <c r="S68" s="889"/>
      <c r="T68" s="889"/>
      <c r="U68" s="889"/>
      <c r="V68" s="889"/>
      <c r="W68" s="889"/>
      <c r="X68" s="890"/>
      <c r="Y68" s="414" t="s">
        <v>54</v>
      </c>
      <c r="Z68" s="1022"/>
      <c r="AA68" s="1023"/>
      <c r="AB68" s="522"/>
      <c r="AC68" s="1028"/>
      <c r="AD68" s="1028"/>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customHeight="1" x14ac:dyDescent="0.15">
      <c r="A69" s="406"/>
      <c r="B69" s="407"/>
      <c r="C69" s="407"/>
      <c r="D69" s="407"/>
      <c r="E69" s="407"/>
      <c r="F69" s="408"/>
      <c r="G69" s="1018"/>
      <c r="H69" s="1019"/>
      <c r="I69" s="1019"/>
      <c r="J69" s="1019"/>
      <c r="K69" s="1019"/>
      <c r="L69" s="1019"/>
      <c r="M69" s="1019"/>
      <c r="N69" s="1019"/>
      <c r="O69" s="1020"/>
      <c r="P69" s="558"/>
      <c r="Q69" s="558"/>
      <c r="R69" s="558"/>
      <c r="S69" s="558"/>
      <c r="T69" s="558"/>
      <c r="U69" s="558"/>
      <c r="V69" s="558"/>
      <c r="W69" s="558"/>
      <c r="X69" s="559"/>
      <c r="Y69" s="414" t="s">
        <v>13</v>
      </c>
      <c r="Z69" s="1022"/>
      <c r="AA69" s="1023"/>
      <c r="AB69" s="555" t="s">
        <v>301</v>
      </c>
      <c r="AC69" s="365"/>
      <c r="AD69" s="365"/>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1" t="s">
        <v>17</v>
      </c>
      <c r="H3" s="676"/>
      <c r="I3" s="676"/>
      <c r="J3" s="676"/>
      <c r="K3" s="676"/>
      <c r="L3" s="675" t="s">
        <v>18</v>
      </c>
      <c r="M3" s="676"/>
      <c r="N3" s="676"/>
      <c r="O3" s="676"/>
      <c r="P3" s="676"/>
      <c r="Q3" s="676"/>
      <c r="R3" s="676"/>
      <c r="S3" s="676"/>
      <c r="T3" s="676"/>
      <c r="U3" s="676"/>
      <c r="V3" s="676"/>
      <c r="W3" s="676"/>
      <c r="X3" s="677"/>
      <c r="Y3" s="661" t="s">
        <v>19</v>
      </c>
      <c r="Z3" s="662"/>
      <c r="AA3" s="662"/>
      <c r="AB3" s="805"/>
      <c r="AC3" s="821"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87"/>
      <c r="Z4" s="388"/>
      <c r="AA4" s="388"/>
      <c r="AB4" s="389"/>
      <c r="AC4" s="678"/>
      <c r="AD4" s="679"/>
      <c r="AE4" s="679"/>
      <c r="AF4" s="679"/>
      <c r="AG4" s="680"/>
      <c r="AH4" s="672"/>
      <c r="AI4" s="673"/>
      <c r="AJ4" s="673"/>
      <c r="AK4" s="673"/>
      <c r="AL4" s="673"/>
      <c r="AM4" s="673"/>
      <c r="AN4" s="673"/>
      <c r="AO4" s="673"/>
      <c r="AP4" s="673"/>
      <c r="AQ4" s="673"/>
      <c r="AR4" s="673"/>
      <c r="AS4" s="673"/>
      <c r="AT4" s="674"/>
      <c r="AU4" s="387"/>
      <c r="AV4" s="388"/>
      <c r="AW4" s="388"/>
      <c r="AX4" s="660"/>
    </row>
    <row r="5" spans="1:50" ht="24.75" customHeight="1" x14ac:dyDescent="0.15">
      <c r="A5" s="1053"/>
      <c r="B5" s="1054"/>
      <c r="C5" s="1054"/>
      <c r="D5" s="1054"/>
      <c r="E5" s="1054"/>
      <c r="F5" s="105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3"/>
      <c r="B6" s="1054"/>
      <c r="C6" s="1054"/>
      <c r="D6" s="1054"/>
      <c r="E6" s="1054"/>
      <c r="F6" s="105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3"/>
      <c r="B7" s="1054"/>
      <c r="C7" s="1054"/>
      <c r="D7" s="1054"/>
      <c r="E7" s="1054"/>
      <c r="F7" s="105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3"/>
      <c r="B8" s="1054"/>
      <c r="C8" s="1054"/>
      <c r="D8" s="1054"/>
      <c r="E8" s="1054"/>
      <c r="F8" s="105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3"/>
      <c r="B9" s="1054"/>
      <c r="C9" s="1054"/>
      <c r="D9" s="1054"/>
      <c r="E9" s="1054"/>
      <c r="F9" s="105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3"/>
      <c r="B10" s="1054"/>
      <c r="C10" s="1054"/>
      <c r="D10" s="1054"/>
      <c r="E10" s="1054"/>
      <c r="F10" s="105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3"/>
      <c r="B11" s="1054"/>
      <c r="C11" s="1054"/>
      <c r="D11" s="1054"/>
      <c r="E11" s="1054"/>
      <c r="F11" s="105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3"/>
      <c r="B12" s="1054"/>
      <c r="C12" s="1054"/>
      <c r="D12" s="1054"/>
      <c r="E12" s="1054"/>
      <c r="F12" s="105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3"/>
      <c r="B13" s="1054"/>
      <c r="C13" s="1054"/>
      <c r="D13" s="1054"/>
      <c r="E13" s="1054"/>
      <c r="F13" s="105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3"/>
      <c r="B15" s="1054"/>
      <c r="C15" s="1054"/>
      <c r="D15" s="1054"/>
      <c r="E15" s="1054"/>
      <c r="F15" s="1055"/>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3"/>
      <c r="B16" s="1054"/>
      <c r="C16" s="1054"/>
      <c r="D16" s="1054"/>
      <c r="E16" s="1054"/>
      <c r="F16" s="1055"/>
      <c r="G16" s="821"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5"/>
      <c r="AC16" s="821"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87"/>
      <c r="Z17" s="388"/>
      <c r="AA17" s="388"/>
      <c r="AB17" s="389"/>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660"/>
    </row>
    <row r="18" spans="1:50" ht="24.75" customHeight="1" x14ac:dyDescent="0.15">
      <c r="A18" s="1053"/>
      <c r="B18" s="1054"/>
      <c r="C18" s="1054"/>
      <c r="D18" s="1054"/>
      <c r="E18" s="1054"/>
      <c r="F18" s="105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3"/>
      <c r="B19" s="1054"/>
      <c r="C19" s="1054"/>
      <c r="D19" s="1054"/>
      <c r="E19" s="1054"/>
      <c r="F19" s="105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3"/>
      <c r="B20" s="1054"/>
      <c r="C20" s="1054"/>
      <c r="D20" s="1054"/>
      <c r="E20" s="1054"/>
      <c r="F20" s="105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3"/>
      <c r="B21" s="1054"/>
      <c r="C21" s="1054"/>
      <c r="D21" s="1054"/>
      <c r="E21" s="1054"/>
      <c r="F21" s="105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3"/>
      <c r="B22" s="1054"/>
      <c r="C22" s="1054"/>
      <c r="D22" s="1054"/>
      <c r="E22" s="1054"/>
      <c r="F22" s="105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3"/>
      <c r="B23" s="1054"/>
      <c r="C23" s="1054"/>
      <c r="D23" s="1054"/>
      <c r="E23" s="1054"/>
      <c r="F23" s="105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3"/>
      <c r="B24" s="1054"/>
      <c r="C24" s="1054"/>
      <c r="D24" s="1054"/>
      <c r="E24" s="1054"/>
      <c r="F24" s="105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3"/>
      <c r="B25" s="1054"/>
      <c r="C25" s="1054"/>
      <c r="D25" s="1054"/>
      <c r="E25" s="1054"/>
      <c r="F25" s="105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3"/>
      <c r="B26" s="1054"/>
      <c r="C26" s="1054"/>
      <c r="D26" s="1054"/>
      <c r="E26" s="1054"/>
      <c r="F26" s="105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3"/>
      <c r="B28" s="1054"/>
      <c r="C28" s="1054"/>
      <c r="D28" s="1054"/>
      <c r="E28" s="1054"/>
      <c r="F28" s="1055"/>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3"/>
      <c r="B29" s="1054"/>
      <c r="C29" s="1054"/>
      <c r="D29" s="1054"/>
      <c r="E29" s="1054"/>
      <c r="F29" s="1055"/>
      <c r="G29" s="821"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5"/>
      <c r="AC29" s="821"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87"/>
      <c r="Z30" s="388"/>
      <c r="AA30" s="388"/>
      <c r="AB30" s="389"/>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660"/>
    </row>
    <row r="31" spans="1:50" ht="24.75" customHeight="1" x14ac:dyDescent="0.15">
      <c r="A31" s="1053"/>
      <c r="B31" s="1054"/>
      <c r="C31" s="1054"/>
      <c r="D31" s="1054"/>
      <c r="E31" s="1054"/>
      <c r="F31" s="105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3"/>
      <c r="B32" s="1054"/>
      <c r="C32" s="1054"/>
      <c r="D32" s="1054"/>
      <c r="E32" s="1054"/>
      <c r="F32" s="105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3"/>
      <c r="B33" s="1054"/>
      <c r="C33" s="1054"/>
      <c r="D33" s="1054"/>
      <c r="E33" s="1054"/>
      <c r="F33" s="105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3"/>
      <c r="B34" s="1054"/>
      <c r="C34" s="1054"/>
      <c r="D34" s="1054"/>
      <c r="E34" s="1054"/>
      <c r="F34" s="105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3"/>
      <c r="B35" s="1054"/>
      <c r="C35" s="1054"/>
      <c r="D35" s="1054"/>
      <c r="E35" s="1054"/>
      <c r="F35" s="105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3"/>
      <c r="B36" s="1054"/>
      <c r="C36" s="1054"/>
      <c r="D36" s="1054"/>
      <c r="E36" s="1054"/>
      <c r="F36" s="105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3"/>
      <c r="B37" s="1054"/>
      <c r="C37" s="1054"/>
      <c r="D37" s="1054"/>
      <c r="E37" s="1054"/>
      <c r="F37" s="105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3"/>
      <c r="B38" s="1054"/>
      <c r="C38" s="1054"/>
      <c r="D38" s="1054"/>
      <c r="E38" s="1054"/>
      <c r="F38" s="105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3"/>
      <c r="B39" s="1054"/>
      <c r="C39" s="1054"/>
      <c r="D39" s="1054"/>
      <c r="E39" s="1054"/>
      <c r="F39" s="105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3"/>
      <c r="B41" s="1054"/>
      <c r="C41" s="1054"/>
      <c r="D41" s="1054"/>
      <c r="E41" s="1054"/>
      <c r="F41" s="1055"/>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3"/>
      <c r="B42" s="1054"/>
      <c r="C42" s="1054"/>
      <c r="D42" s="1054"/>
      <c r="E42" s="1054"/>
      <c r="F42" s="1055"/>
      <c r="G42" s="821"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5"/>
      <c r="AC42" s="821"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87"/>
      <c r="Z43" s="388"/>
      <c r="AA43" s="388"/>
      <c r="AB43" s="389"/>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660"/>
    </row>
    <row r="44" spans="1:50" ht="24.75" customHeight="1" x14ac:dyDescent="0.15">
      <c r="A44" s="1053"/>
      <c r="B44" s="1054"/>
      <c r="C44" s="1054"/>
      <c r="D44" s="1054"/>
      <c r="E44" s="1054"/>
      <c r="F44" s="105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3"/>
      <c r="B45" s="1054"/>
      <c r="C45" s="1054"/>
      <c r="D45" s="1054"/>
      <c r="E45" s="1054"/>
      <c r="F45" s="105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3"/>
      <c r="B46" s="1054"/>
      <c r="C46" s="1054"/>
      <c r="D46" s="1054"/>
      <c r="E46" s="1054"/>
      <c r="F46" s="105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3"/>
      <c r="B47" s="1054"/>
      <c r="C47" s="1054"/>
      <c r="D47" s="1054"/>
      <c r="E47" s="1054"/>
      <c r="F47" s="105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3"/>
      <c r="B48" s="1054"/>
      <c r="C48" s="1054"/>
      <c r="D48" s="1054"/>
      <c r="E48" s="1054"/>
      <c r="F48" s="105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3"/>
      <c r="B49" s="1054"/>
      <c r="C49" s="1054"/>
      <c r="D49" s="1054"/>
      <c r="E49" s="1054"/>
      <c r="F49" s="105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3"/>
      <c r="B50" s="1054"/>
      <c r="C50" s="1054"/>
      <c r="D50" s="1054"/>
      <c r="E50" s="1054"/>
      <c r="F50" s="105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3"/>
      <c r="B51" s="1054"/>
      <c r="C51" s="1054"/>
      <c r="D51" s="1054"/>
      <c r="E51" s="1054"/>
      <c r="F51" s="105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3"/>
      <c r="B52" s="1054"/>
      <c r="C52" s="1054"/>
      <c r="D52" s="1054"/>
      <c r="E52" s="1054"/>
      <c r="F52" s="105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3"/>
      <c r="B56" s="1054"/>
      <c r="C56" s="1054"/>
      <c r="D56" s="1054"/>
      <c r="E56" s="1054"/>
      <c r="F56" s="1055"/>
      <c r="G56" s="821"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5"/>
      <c r="AC56" s="821"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87"/>
      <c r="Z57" s="388"/>
      <c r="AA57" s="388"/>
      <c r="AB57" s="389"/>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660"/>
    </row>
    <row r="58" spans="1:50" ht="24.75" customHeight="1" x14ac:dyDescent="0.15">
      <c r="A58" s="1053"/>
      <c r="B58" s="1054"/>
      <c r="C58" s="1054"/>
      <c r="D58" s="1054"/>
      <c r="E58" s="1054"/>
      <c r="F58" s="105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3"/>
      <c r="B59" s="1054"/>
      <c r="C59" s="1054"/>
      <c r="D59" s="1054"/>
      <c r="E59" s="1054"/>
      <c r="F59" s="105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3"/>
      <c r="B60" s="1054"/>
      <c r="C60" s="1054"/>
      <c r="D60" s="1054"/>
      <c r="E60" s="1054"/>
      <c r="F60" s="105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3"/>
      <c r="B61" s="1054"/>
      <c r="C61" s="1054"/>
      <c r="D61" s="1054"/>
      <c r="E61" s="1054"/>
      <c r="F61" s="105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3"/>
      <c r="B62" s="1054"/>
      <c r="C62" s="1054"/>
      <c r="D62" s="1054"/>
      <c r="E62" s="1054"/>
      <c r="F62" s="105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3"/>
      <c r="B63" s="1054"/>
      <c r="C63" s="1054"/>
      <c r="D63" s="1054"/>
      <c r="E63" s="1054"/>
      <c r="F63" s="105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3"/>
      <c r="B64" s="1054"/>
      <c r="C64" s="1054"/>
      <c r="D64" s="1054"/>
      <c r="E64" s="1054"/>
      <c r="F64" s="105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3"/>
      <c r="B65" s="1054"/>
      <c r="C65" s="1054"/>
      <c r="D65" s="1054"/>
      <c r="E65" s="1054"/>
      <c r="F65" s="105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3"/>
      <c r="B66" s="1054"/>
      <c r="C66" s="1054"/>
      <c r="D66" s="1054"/>
      <c r="E66" s="1054"/>
      <c r="F66" s="105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3"/>
      <c r="B68" s="1054"/>
      <c r="C68" s="1054"/>
      <c r="D68" s="1054"/>
      <c r="E68" s="1054"/>
      <c r="F68" s="1055"/>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3"/>
      <c r="B69" s="1054"/>
      <c r="C69" s="1054"/>
      <c r="D69" s="1054"/>
      <c r="E69" s="1054"/>
      <c r="F69" s="1055"/>
      <c r="G69" s="821"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5"/>
      <c r="AC69" s="821"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87"/>
      <c r="Z70" s="388"/>
      <c r="AA70" s="388"/>
      <c r="AB70" s="389"/>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660"/>
    </row>
    <row r="71" spans="1:50" ht="24.75" customHeight="1" x14ac:dyDescent="0.15">
      <c r="A71" s="1053"/>
      <c r="B71" s="1054"/>
      <c r="C71" s="1054"/>
      <c r="D71" s="1054"/>
      <c r="E71" s="1054"/>
      <c r="F71" s="105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3"/>
      <c r="B72" s="1054"/>
      <c r="C72" s="1054"/>
      <c r="D72" s="1054"/>
      <c r="E72" s="1054"/>
      <c r="F72" s="105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3"/>
      <c r="B73" s="1054"/>
      <c r="C73" s="1054"/>
      <c r="D73" s="1054"/>
      <c r="E73" s="1054"/>
      <c r="F73" s="105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3"/>
      <c r="B74" s="1054"/>
      <c r="C74" s="1054"/>
      <c r="D74" s="1054"/>
      <c r="E74" s="1054"/>
      <c r="F74" s="105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3"/>
      <c r="B75" s="1054"/>
      <c r="C75" s="1054"/>
      <c r="D75" s="1054"/>
      <c r="E75" s="1054"/>
      <c r="F75" s="105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3"/>
      <c r="B76" s="1054"/>
      <c r="C76" s="1054"/>
      <c r="D76" s="1054"/>
      <c r="E76" s="1054"/>
      <c r="F76" s="105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3"/>
      <c r="B77" s="1054"/>
      <c r="C77" s="1054"/>
      <c r="D77" s="1054"/>
      <c r="E77" s="1054"/>
      <c r="F77" s="105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3"/>
      <c r="B78" s="1054"/>
      <c r="C78" s="1054"/>
      <c r="D78" s="1054"/>
      <c r="E78" s="1054"/>
      <c r="F78" s="105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3"/>
      <c r="B79" s="1054"/>
      <c r="C79" s="1054"/>
      <c r="D79" s="1054"/>
      <c r="E79" s="1054"/>
      <c r="F79" s="105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3"/>
      <c r="B81" s="1054"/>
      <c r="C81" s="1054"/>
      <c r="D81" s="1054"/>
      <c r="E81" s="1054"/>
      <c r="F81" s="1055"/>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3"/>
      <c r="B82" s="1054"/>
      <c r="C82" s="1054"/>
      <c r="D82" s="1054"/>
      <c r="E82" s="1054"/>
      <c r="F82" s="1055"/>
      <c r="G82" s="821"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5"/>
      <c r="AC82" s="821"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87"/>
      <c r="Z83" s="388"/>
      <c r="AA83" s="388"/>
      <c r="AB83" s="389"/>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660"/>
    </row>
    <row r="84" spans="1:50" ht="24.75" customHeight="1" x14ac:dyDescent="0.15">
      <c r="A84" s="1053"/>
      <c r="B84" s="1054"/>
      <c r="C84" s="1054"/>
      <c r="D84" s="1054"/>
      <c r="E84" s="1054"/>
      <c r="F84" s="105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3"/>
      <c r="B85" s="1054"/>
      <c r="C85" s="1054"/>
      <c r="D85" s="1054"/>
      <c r="E85" s="1054"/>
      <c r="F85" s="105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3"/>
      <c r="B86" s="1054"/>
      <c r="C86" s="1054"/>
      <c r="D86" s="1054"/>
      <c r="E86" s="1054"/>
      <c r="F86" s="105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3"/>
      <c r="B87" s="1054"/>
      <c r="C87" s="1054"/>
      <c r="D87" s="1054"/>
      <c r="E87" s="1054"/>
      <c r="F87" s="105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3"/>
      <c r="B88" s="1054"/>
      <c r="C88" s="1054"/>
      <c r="D88" s="1054"/>
      <c r="E88" s="1054"/>
      <c r="F88" s="105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3"/>
      <c r="B89" s="1054"/>
      <c r="C89" s="1054"/>
      <c r="D89" s="1054"/>
      <c r="E89" s="1054"/>
      <c r="F89" s="105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3"/>
      <c r="B90" s="1054"/>
      <c r="C90" s="1054"/>
      <c r="D90" s="1054"/>
      <c r="E90" s="1054"/>
      <c r="F90" s="105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3"/>
      <c r="B91" s="1054"/>
      <c r="C91" s="1054"/>
      <c r="D91" s="1054"/>
      <c r="E91" s="1054"/>
      <c r="F91" s="105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3"/>
      <c r="B92" s="1054"/>
      <c r="C92" s="1054"/>
      <c r="D92" s="1054"/>
      <c r="E92" s="1054"/>
      <c r="F92" s="105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3"/>
      <c r="B94" s="1054"/>
      <c r="C94" s="1054"/>
      <c r="D94" s="1054"/>
      <c r="E94" s="1054"/>
      <c r="F94" s="1055"/>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3"/>
      <c r="B95" s="1054"/>
      <c r="C95" s="1054"/>
      <c r="D95" s="1054"/>
      <c r="E95" s="1054"/>
      <c r="F95" s="1055"/>
      <c r="G95" s="821"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5"/>
      <c r="AC95" s="821"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87"/>
      <c r="Z96" s="388"/>
      <c r="AA96" s="388"/>
      <c r="AB96" s="389"/>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660"/>
    </row>
    <row r="97" spans="1:50" ht="24.75" customHeight="1" x14ac:dyDescent="0.15">
      <c r="A97" s="1053"/>
      <c r="B97" s="1054"/>
      <c r="C97" s="1054"/>
      <c r="D97" s="1054"/>
      <c r="E97" s="1054"/>
      <c r="F97" s="105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3"/>
      <c r="B98" s="1054"/>
      <c r="C98" s="1054"/>
      <c r="D98" s="1054"/>
      <c r="E98" s="1054"/>
      <c r="F98" s="105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3"/>
      <c r="B99" s="1054"/>
      <c r="C99" s="1054"/>
      <c r="D99" s="1054"/>
      <c r="E99" s="1054"/>
      <c r="F99" s="105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3"/>
      <c r="B100" s="1054"/>
      <c r="C100" s="1054"/>
      <c r="D100" s="1054"/>
      <c r="E100" s="1054"/>
      <c r="F100" s="105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3"/>
      <c r="B101" s="1054"/>
      <c r="C101" s="1054"/>
      <c r="D101" s="1054"/>
      <c r="E101" s="1054"/>
      <c r="F101" s="105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3"/>
      <c r="B102" s="1054"/>
      <c r="C102" s="1054"/>
      <c r="D102" s="1054"/>
      <c r="E102" s="1054"/>
      <c r="F102" s="105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3"/>
      <c r="B103" s="1054"/>
      <c r="C103" s="1054"/>
      <c r="D103" s="1054"/>
      <c r="E103" s="1054"/>
      <c r="F103" s="105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3"/>
      <c r="B104" s="1054"/>
      <c r="C104" s="1054"/>
      <c r="D104" s="1054"/>
      <c r="E104" s="1054"/>
      <c r="F104" s="105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3"/>
      <c r="B105" s="1054"/>
      <c r="C105" s="1054"/>
      <c r="D105" s="1054"/>
      <c r="E105" s="1054"/>
      <c r="F105" s="105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3"/>
      <c r="B109" s="1054"/>
      <c r="C109" s="1054"/>
      <c r="D109" s="1054"/>
      <c r="E109" s="1054"/>
      <c r="F109" s="1055"/>
      <c r="G109" s="821"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5"/>
      <c r="AC109" s="821"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389"/>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660"/>
    </row>
    <row r="111" spans="1:50" ht="24.75" customHeight="1" x14ac:dyDescent="0.15">
      <c r="A111" s="1053"/>
      <c r="B111" s="1054"/>
      <c r="C111" s="1054"/>
      <c r="D111" s="1054"/>
      <c r="E111" s="1054"/>
      <c r="F111" s="105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3"/>
      <c r="B112" s="1054"/>
      <c r="C112" s="1054"/>
      <c r="D112" s="1054"/>
      <c r="E112" s="1054"/>
      <c r="F112" s="105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3"/>
      <c r="B113" s="1054"/>
      <c r="C113" s="1054"/>
      <c r="D113" s="1054"/>
      <c r="E113" s="1054"/>
      <c r="F113" s="105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3"/>
      <c r="B114" s="1054"/>
      <c r="C114" s="1054"/>
      <c r="D114" s="1054"/>
      <c r="E114" s="1054"/>
      <c r="F114" s="105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3"/>
      <c r="B115" s="1054"/>
      <c r="C115" s="1054"/>
      <c r="D115" s="1054"/>
      <c r="E115" s="1054"/>
      <c r="F115" s="105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3"/>
      <c r="B116" s="1054"/>
      <c r="C116" s="1054"/>
      <c r="D116" s="1054"/>
      <c r="E116" s="1054"/>
      <c r="F116" s="105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3"/>
      <c r="B117" s="1054"/>
      <c r="C117" s="1054"/>
      <c r="D117" s="1054"/>
      <c r="E117" s="1054"/>
      <c r="F117" s="105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3"/>
      <c r="B118" s="1054"/>
      <c r="C118" s="1054"/>
      <c r="D118" s="1054"/>
      <c r="E118" s="1054"/>
      <c r="F118" s="105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3"/>
      <c r="B119" s="1054"/>
      <c r="C119" s="1054"/>
      <c r="D119" s="1054"/>
      <c r="E119" s="1054"/>
      <c r="F119" s="105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3"/>
      <c r="B121" s="1054"/>
      <c r="C121" s="1054"/>
      <c r="D121" s="1054"/>
      <c r="E121" s="1054"/>
      <c r="F121" s="1055"/>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3"/>
      <c r="B122" s="1054"/>
      <c r="C122" s="1054"/>
      <c r="D122" s="1054"/>
      <c r="E122" s="1054"/>
      <c r="F122" s="1055"/>
      <c r="G122" s="821"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5"/>
      <c r="AC122" s="821"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389"/>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660"/>
    </row>
    <row r="124" spans="1:50" ht="24.75" customHeight="1" x14ac:dyDescent="0.15">
      <c r="A124" s="1053"/>
      <c r="B124" s="1054"/>
      <c r="C124" s="1054"/>
      <c r="D124" s="1054"/>
      <c r="E124" s="1054"/>
      <c r="F124" s="105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3"/>
      <c r="B125" s="1054"/>
      <c r="C125" s="1054"/>
      <c r="D125" s="1054"/>
      <c r="E125" s="1054"/>
      <c r="F125" s="105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3"/>
      <c r="B126" s="1054"/>
      <c r="C126" s="1054"/>
      <c r="D126" s="1054"/>
      <c r="E126" s="1054"/>
      <c r="F126" s="105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3"/>
      <c r="B127" s="1054"/>
      <c r="C127" s="1054"/>
      <c r="D127" s="1054"/>
      <c r="E127" s="1054"/>
      <c r="F127" s="105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3"/>
      <c r="B128" s="1054"/>
      <c r="C128" s="1054"/>
      <c r="D128" s="1054"/>
      <c r="E128" s="1054"/>
      <c r="F128" s="105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3"/>
      <c r="B129" s="1054"/>
      <c r="C129" s="1054"/>
      <c r="D129" s="1054"/>
      <c r="E129" s="1054"/>
      <c r="F129" s="105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3"/>
      <c r="B130" s="1054"/>
      <c r="C130" s="1054"/>
      <c r="D130" s="1054"/>
      <c r="E130" s="1054"/>
      <c r="F130" s="105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3"/>
      <c r="B131" s="1054"/>
      <c r="C131" s="1054"/>
      <c r="D131" s="1054"/>
      <c r="E131" s="1054"/>
      <c r="F131" s="105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3"/>
      <c r="B132" s="1054"/>
      <c r="C132" s="1054"/>
      <c r="D132" s="1054"/>
      <c r="E132" s="1054"/>
      <c r="F132" s="105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3"/>
      <c r="B134" s="1054"/>
      <c r="C134" s="1054"/>
      <c r="D134" s="1054"/>
      <c r="E134" s="1054"/>
      <c r="F134" s="1055"/>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3"/>
      <c r="B135" s="1054"/>
      <c r="C135" s="1054"/>
      <c r="D135" s="1054"/>
      <c r="E135" s="1054"/>
      <c r="F135" s="1055"/>
      <c r="G135" s="821"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5"/>
      <c r="AC135" s="821"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389"/>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660"/>
    </row>
    <row r="137" spans="1:50" ht="24.75" customHeight="1" x14ac:dyDescent="0.15">
      <c r="A137" s="1053"/>
      <c r="B137" s="1054"/>
      <c r="C137" s="1054"/>
      <c r="D137" s="1054"/>
      <c r="E137" s="1054"/>
      <c r="F137" s="105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3"/>
      <c r="B138" s="1054"/>
      <c r="C138" s="1054"/>
      <c r="D138" s="1054"/>
      <c r="E138" s="1054"/>
      <c r="F138" s="105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3"/>
      <c r="B139" s="1054"/>
      <c r="C139" s="1054"/>
      <c r="D139" s="1054"/>
      <c r="E139" s="1054"/>
      <c r="F139" s="105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3"/>
      <c r="B140" s="1054"/>
      <c r="C140" s="1054"/>
      <c r="D140" s="1054"/>
      <c r="E140" s="1054"/>
      <c r="F140" s="105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3"/>
      <c r="B141" s="1054"/>
      <c r="C141" s="1054"/>
      <c r="D141" s="1054"/>
      <c r="E141" s="1054"/>
      <c r="F141" s="105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3"/>
      <c r="B142" s="1054"/>
      <c r="C142" s="1054"/>
      <c r="D142" s="1054"/>
      <c r="E142" s="1054"/>
      <c r="F142" s="105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3"/>
      <c r="B143" s="1054"/>
      <c r="C143" s="1054"/>
      <c r="D143" s="1054"/>
      <c r="E143" s="1054"/>
      <c r="F143" s="105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3"/>
      <c r="B144" s="1054"/>
      <c r="C144" s="1054"/>
      <c r="D144" s="1054"/>
      <c r="E144" s="1054"/>
      <c r="F144" s="105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3"/>
      <c r="B145" s="1054"/>
      <c r="C145" s="1054"/>
      <c r="D145" s="1054"/>
      <c r="E145" s="1054"/>
      <c r="F145" s="105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3"/>
      <c r="B147" s="1054"/>
      <c r="C147" s="1054"/>
      <c r="D147" s="1054"/>
      <c r="E147" s="1054"/>
      <c r="F147" s="1055"/>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3"/>
      <c r="B148" s="1054"/>
      <c r="C148" s="1054"/>
      <c r="D148" s="1054"/>
      <c r="E148" s="1054"/>
      <c r="F148" s="1055"/>
      <c r="G148" s="821"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5"/>
      <c r="AC148" s="821"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389"/>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660"/>
    </row>
    <row r="150" spans="1:50" ht="24.75" customHeight="1" x14ac:dyDescent="0.15">
      <c r="A150" s="1053"/>
      <c r="B150" s="1054"/>
      <c r="C150" s="1054"/>
      <c r="D150" s="1054"/>
      <c r="E150" s="1054"/>
      <c r="F150" s="105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3"/>
      <c r="B151" s="1054"/>
      <c r="C151" s="1054"/>
      <c r="D151" s="1054"/>
      <c r="E151" s="1054"/>
      <c r="F151" s="105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3"/>
      <c r="B152" s="1054"/>
      <c r="C152" s="1054"/>
      <c r="D152" s="1054"/>
      <c r="E152" s="1054"/>
      <c r="F152" s="105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3"/>
      <c r="B153" s="1054"/>
      <c r="C153" s="1054"/>
      <c r="D153" s="1054"/>
      <c r="E153" s="1054"/>
      <c r="F153" s="105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3"/>
      <c r="B154" s="1054"/>
      <c r="C154" s="1054"/>
      <c r="D154" s="1054"/>
      <c r="E154" s="1054"/>
      <c r="F154" s="105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3"/>
      <c r="B155" s="1054"/>
      <c r="C155" s="1054"/>
      <c r="D155" s="1054"/>
      <c r="E155" s="1054"/>
      <c r="F155" s="105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3"/>
      <c r="B156" s="1054"/>
      <c r="C156" s="1054"/>
      <c r="D156" s="1054"/>
      <c r="E156" s="1054"/>
      <c r="F156" s="105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3"/>
      <c r="B157" s="1054"/>
      <c r="C157" s="1054"/>
      <c r="D157" s="1054"/>
      <c r="E157" s="1054"/>
      <c r="F157" s="105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3"/>
      <c r="B158" s="1054"/>
      <c r="C158" s="1054"/>
      <c r="D158" s="1054"/>
      <c r="E158" s="1054"/>
      <c r="F158" s="105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3"/>
      <c r="B162" s="1054"/>
      <c r="C162" s="1054"/>
      <c r="D162" s="1054"/>
      <c r="E162" s="1054"/>
      <c r="F162" s="1055"/>
      <c r="G162" s="821"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5"/>
      <c r="AC162" s="821"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389"/>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660"/>
    </row>
    <row r="164" spans="1:50" ht="24.75" customHeight="1" x14ac:dyDescent="0.15">
      <c r="A164" s="1053"/>
      <c r="B164" s="1054"/>
      <c r="C164" s="1054"/>
      <c r="D164" s="1054"/>
      <c r="E164" s="1054"/>
      <c r="F164" s="105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3"/>
      <c r="B165" s="1054"/>
      <c r="C165" s="1054"/>
      <c r="D165" s="1054"/>
      <c r="E165" s="1054"/>
      <c r="F165" s="105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3"/>
      <c r="B166" s="1054"/>
      <c r="C166" s="1054"/>
      <c r="D166" s="1054"/>
      <c r="E166" s="1054"/>
      <c r="F166" s="105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3"/>
      <c r="B167" s="1054"/>
      <c r="C167" s="1054"/>
      <c r="D167" s="1054"/>
      <c r="E167" s="1054"/>
      <c r="F167" s="105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3"/>
      <c r="B168" s="1054"/>
      <c r="C168" s="1054"/>
      <c r="D168" s="1054"/>
      <c r="E168" s="1054"/>
      <c r="F168" s="105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3"/>
      <c r="B169" s="1054"/>
      <c r="C169" s="1054"/>
      <c r="D169" s="1054"/>
      <c r="E169" s="1054"/>
      <c r="F169" s="105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3"/>
      <c r="B170" s="1054"/>
      <c r="C170" s="1054"/>
      <c r="D170" s="1054"/>
      <c r="E170" s="1054"/>
      <c r="F170" s="105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3"/>
      <c r="B171" s="1054"/>
      <c r="C171" s="1054"/>
      <c r="D171" s="1054"/>
      <c r="E171" s="1054"/>
      <c r="F171" s="105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3"/>
      <c r="B172" s="1054"/>
      <c r="C172" s="1054"/>
      <c r="D172" s="1054"/>
      <c r="E172" s="1054"/>
      <c r="F172" s="105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3"/>
      <c r="B174" s="1054"/>
      <c r="C174" s="1054"/>
      <c r="D174" s="1054"/>
      <c r="E174" s="1054"/>
      <c r="F174" s="1055"/>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3"/>
      <c r="B175" s="1054"/>
      <c r="C175" s="1054"/>
      <c r="D175" s="1054"/>
      <c r="E175" s="1054"/>
      <c r="F175" s="1055"/>
      <c r="G175" s="821"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5"/>
      <c r="AC175" s="821"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389"/>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660"/>
    </row>
    <row r="177" spans="1:50" ht="24.75" customHeight="1" x14ac:dyDescent="0.15">
      <c r="A177" s="1053"/>
      <c r="B177" s="1054"/>
      <c r="C177" s="1054"/>
      <c r="D177" s="1054"/>
      <c r="E177" s="1054"/>
      <c r="F177" s="105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3"/>
      <c r="B178" s="1054"/>
      <c r="C178" s="1054"/>
      <c r="D178" s="1054"/>
      <c r="E178" s="1054"/>
      <c r="F178" s="105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3"/>
      <c r="B179" s="1054"/>
      <c r="C179" s="1054"/>
      <c r="D179" s="1054"/>
      <c r="E179" s="1054"/>
      <c r="F179" s="105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3"/>
      <c r="B180" s="1054"/>
      <c r="C180" s="1054"/>
      <c r="D180" s="1054"/>
      <c r="E180" s="1054"/>
      <c r="F180" s="105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3"/>
      <c r="B181" s="1054"/>
      <c r="C181" s="1054"/>
      <c r="D181" s="1054"/>
      <c r="E181" s="1054"/>
      <c r="F181" s="105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3"/>
      <c r="B182" s="1054"/>
      <c r="C182" s="1054"/>
      <c r="D182" s="1054"/>
      <c r="E182" s="1054"/>
      <c r="F182" s="105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3"/>
      <c r="B183" s="1054"/>
      <c r="C183" s="1054"/>
      <c r="D183" s="1054"/>
      <c r="E183" s="1054"/>
      <c r="F183" s="105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3"/>
      <c r="B184" s="1054"/>
      <c r="C184" s="1054"/>
      <c r="D184" s="1054"/>
      <c r="E184" s="1054"/>
      <c r="F184" s="105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3"/>
      <c r="B185" s="1054"/>
      <c r="C185" s="1054"/>
      <c r="D185" s="1054"/>
      <c r="E185" s="1054"/>
      <c r="F185" s="105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3"/>
      <c r="B187" s="1054"/>
      <c r="C187" s="1054"/>
      <c r="D187" s="1054"/>
      <c r="E187" s="1054"/>
      <c r="F187" s="1055"/>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3"/>
      <c r="B188" s="1054"/>
      <c r="C188" s="1054"/>
      <c r="D188" s="1054"/>
      <c r="E188" s="1054"/>
      <c r="F188" s="1055"/>
      <c r="G188" s="821"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5"/>
      <c r="AC188" s="821"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389"/>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660"/>
    </row>
    <row r="190" spans="1:50" ht="24.75" customHeight="1" x14ac:dyDescent="0.15">
      <c r="A190" s="1053"/>
      <c r="B190" s="1054"/>
      <c r="C190" s="1054"/>
      <c r="D190" s="1054"/>
      <c r="E190" s="1054"/>
      <c r="F190" s="105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3"/>
      <c r="B191" s="1054"/>
      <c r="C191" s="1054"/>
      <c r="D191" s="1054"/>
      <c r="E191" s="1054"/>
      <c r="F191" s="105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3"/>
      <c r="B192" s="1054"/>
      <c r="C192" s="1054"/>
      <c r="D192" s="1054"/>
      <c r="E192" s="1054"/>
      <c r="F192" s="105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3"/>
      <c r="B193" s="1054"/>
      <c r="C193" s="1054"/>
      <c r="D193" s="1054"/>
      <c r="E193" s="1054"/>
      <c r="F193" s="105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3"/>
      <c r="B194" s="1054"/>
      <c r="C194" s="1054"/>
      <c r="D194" s="1054"/>
      <c r="E194" s="1054"/>
      <c r="F194" s="105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3"/>
      <c r="B195" s="1054"/>
      <c r="C195" s="1054"/>
      <c r="D195" s="1054"/>
      <c r="E195" s="1054"/>
      <c r="F195" s="105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3"/>
      <c r="B196" s="1054"/>
      <c r="C196" s="1054"/>
      <c r="D196" s="1054"/>
      <c r="E196" s="1054"/>
      <c r="F196" s="105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3"/>
      <c r="B197" s="1054"/>
      <c r="C197" s="1054"/>
      <c r="D197" s="1054"/>
      <c r="E197" s="1054"/>
      <c r="F197" s="105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3"/>
      <c r="B198" s="1054"/>
      <c r="C198" s="1054"/>
      <c r="D198" s="1054"/>
      <c r="E198" s="1054"/>
      <c r="F198" s="105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3"/>
      <c r="B200" s="1054"/>
      <c r="C200" s="1054"/>
      <c r="D200" s="1054"/>
      <c r="E200" s="1054"/>
      <c r="F200" s="1055"/>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3"/>
      <c r="B201" s="1054"/>
      <c r="C201" s="1054"/>
      <c r="D201" s="1054"/>
      <c r="E201" s="1054"/>
      <c r="F201" s="1055"/>
      <c r="G201" s="821"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5"/>
      <c r="AC201" s="821"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389"/>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660"/>
    </row>
    <row r="203" spans="1:50" ht="24.75" customHeight="1" x14ac:dyDescent="0.15">
      <c r="A203" s="1053"/>
      <c r="B203" s="1054"/>
      <c r="C203" s="1054"/>
      <c r="D203" s="1054"/>
      <c r="E203" s="1054"/>
      <c r="F203" s="105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3"/>
      <c r="B204" s="1054"/>
      <c r="C204" s="1054"/>
      <c r="D204" s="1054"/>
      <c r="E204" s="1054"/>
      <c r="F204" s="105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3"/>
      <c r="B205" s="1054"/>
      <c r="C205" s="1054"/>
      <c r="D205" s="1054"/>
      <c r="E205" s="1054"/>
      <c r="F205" s="105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3"/>
      <c r="B206" s="1054"/>
      <c r="C206" s="1054"/>
      <c r="D206" s="1054"/>
      <c r="E206" s="1054"/>
      <c r="F206" s="105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3"/>
      <c r="B207" s="1054"/>
      <c r="C207" s="1054"/>
      <c r="D207" s="1054"/>
      <c r="E207" s="1054"/>
      <c r="F207" s="105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3"/>
      <c r="B208" s="1054"/>
      <c r="C208" s="1054"/>
      <c r="D208" s="1054"/>
      <c r="E208" s="1054"/>
      <c r="F208" s="105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3"/>
      <c r="B209" s="1054"/>
      <c r="C209" s="1054"/>
      <c r="D209" s="1054"/>
      <c r="E209" s="1054"/>
      <c r="F209" s="105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3"/>
      <c r="B210" s="1054"/>
      <c r="C210" s="1054"/>
      <c r="D210" s="1054"/>
      <c r="E210" s="1054"/>
      <c r="F210" s="105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3"/>
      <c r="B211" s="1054"/>
      <c r="C211" s="1054"/>
      <c r="D211" s="1054"/>
      <c r="E211" s="1054"/>
      <c r="F211" s="105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3"/>
      <c r="B215" s="1054"/>
      <c r="C215" s="1054"/>
      <c r="D215" s="1054"/>
      <c r="E215" s="1054"/>
      <c r="F215" s="1055"/>
      <c r="G215" s="821"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5"/>
      <c r="AC215" s="821"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389"/>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660"/>
    </row>
    <row r="217" spans="1:50" ht="24.75" customHeight="1" x14ac:dyDescent="0.15">
      <c r="A217" s="1053"/>
      <c r="B217" s="1054"/>
      <c r="C217" s="1054"/>
      <c r="D217" s="1054"/>
      <c r="E217" s="1054"/>
      <c r="F217" s="105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3"/>
      <c r="B218" s="1054"/>
      <c r="C218" s="1054"/>
      <c r="D218" s="1054"/>
      <c r="E218" s="1054"/>
      <c r="F218" s="105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3"/>
      <c r="B219" s="1054"/>
      <c r="C219" s="1054"/>
      <c r="D219" s="1054"/>
      <c r="E219" s="1054"/>
      <c r="F219" s="105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3"/>
      <c r="B220" s="1054"/>
      <c r="C220" s="1054"/>
      <c r="D220" s="1054"/>
      <c r="E220" s="1054"/>
      <c r="F220" s="105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3"/>
      <c r="B221" s="1054"/>
      <c r="C221" s="1054"/>
      <c r="D221" s="1054"/>
      <c r="E221" s="1054"/>
      <c r="F221" s="105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3"/>
      <c r="B222" s="1054"/>
      <c r="C222" s="1054"/>
      <c r="D222" s="1054"/>
      <c r="E222" s="1054"/>
      <c r="F222" s="105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3"/>
      <c r="B223" s="1054"/>
      <c r="C223" s="1054"/>
      <c r="D223" s="1054"/>
      <c r="E223" s="1054"/>
      <c r="F223" s="105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3"/>
      <c r="B224" s="1054"/>
      <c r="C224" s="1054"/>
      <c r="D224" s="1054"/>
      <c r="E224" s="1054"/>
      <c r="F224" s="105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3"/>
      <c r="B225" s="1054"/>
      <c r="C225" s="1054"/>
      <c r="D225" s="1054"/>
      <c r="E225" s="1054"/>
      <c r="F225" s="105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3"/>
      <c r="B227" s="1054"/>
      <c r="C227" s="1054"/>
      <c r="D227" s="1054"/>
      <c r="E227" s="1054"/>
      <c r="F227" s="1055"/>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3"/>
      <c r="B228" s="1054"/>
      <c r="C228" s="1054"/>
      <c r="D228" s="1054"/>
      <c r="E228" s="1054"/>
      <c r="F228" s="1055"/>
      <c r="G228" s="821"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5"/>
      <c r="AC228" s="821"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389"/>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660"/>
    </row>
    <row r="230" spans="1:50" ht="24.75" customHeight="1" x14ac:dyDescent="0.15">
      <c r="A230" s="1053"/>
      <c r="B230" s="1054"/>
      <c r="C230" s="1054"/>
      <c r="D230" s="1054"/>
      <c r="E230" s="1054"/>
      <c r="F230" s="105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3"/>
      <c r="B231" s="1054"/>
      <c r="C231" s="1054"/>
      <c r="D231" s="1054"/>
      <c r="E231" s="1054"/>
      <c r="F231" s="105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3"/>
      <c r="B232" s="1054"/>
      <c r="C232" s="1054"/>
      <c r="D232" s="1054"/>
      <c r="E232" s="1054"/>
      <c r="F232" s="105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3"/>
      <c r="B233" s="1054"/>
      <c r="C233" s="1054"/>
      <c r="D233" s="1054"/>
      <c r="E233" s="1054"/>
      <c r="F233" s="105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3"/>
      <c r="B234" s="1054"/>
      <c r="C234" s="1054"/>
      <c r="D234" s="1054"/>
      <c r="E234" s="1054"/>
      <c r="F234" s="105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3"/>
      <c r="B235" s="1054"/>
      <c r="C235" s="1054"/>
      <c r="D235" s="1054"/>
      <c r="E235" s="1054"/>
      <c r="F235" s="105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3"/>
      <c r="B236" s="1054"/>
      <c r="C236" s="1054"/>
      <c r="D236" s="1054"/>
      <c r="E236" s="1054"/>
      <c r="F236" s="105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3"/>
      <c r="B237" s="1054"/>
      <c r="C237" s="1054"/>
      <c r="D237" s="1054"/>
      <c r="E237" s="1054"/>
      <c r="F237" s="105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3"/>
      <c r="B238" s="1054"/>
      <c r="C238" s="1054"/>
      <c r="D238" s="1054"/>
      <c r="E238" s="1054"/>
      <c r="F238" s="105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3"/>
      <c r="B240" s="1054"/>
      <c r="C240" s="1054"/>
      <c r="D240" s="1054"/>
      <c r="E240" s="1054"/>
      <c r="F240" s="1055"/>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3"/>
      <c r="B241" s="1054"/>
      <c r="C241" s="1054"/>
      <c r="D241" s="1054"/>
      <c r="E241" s="1054"/>
      <c r="F241" s="1055"/>
      <c r="G241" s="821"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5"/>
      <c r="AC241" s="821"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389"/>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660"/>
    </row>
    <row r="243" spans="1:50" ht="24.75" customHeight="1" x14ac:dyDescent="0.15">
      <c r="A243" s="1053"/>
      <c r="B243" s="1054"/>
      <c r="C243" s="1054"/>
      <c r="D243" s="1054"/>
      <c r="E243" s="1054"/>
      <c r="F243" s="105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3"/>
      <c r="B244" s="1054"/>
      <c r="C244" s="1054"/>
      <c r="D244" s="1054"/>
      <c r="E244" s="1054"/>
      <c r="F244" s="105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3"/>
      <c r="B245" s="1054"/>
      <c r="C245" s="1054"/>
      <c r="D245" s="1054"/>
      <c r="E245" s="1054"/>
      <c r="F245" s="105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3"/>
      <c r="B246" s="1054"/>
      <c r="C246" s="1054"/>
      <c r="D246" s="1054"/>
      <c r="E246" s="1054"/>
      <c r="F246" s="105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3"/>
      <c r="B247" s="1054"/>
      <c r="C247" s="1054"/>
      <c r="D247" s="1054"/>
      <c r="E247" s="1054"/>
      <c r="F247" s="105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3"/>
      <c r="B248" s="1054"/>
      <c r="C248" s="1054"/>
      <c r="D248" s="1054"/>
      <c r="E248" s="1054"/>
      <c r="F248" s="105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3"/>
      <c r="B249" s="1054"/>
      <c r="C249" s="1054"/>
      <c r="D249" s="1054"/>
      <c r="E249" s="1054"/>
      <c r="F249" s="105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3"/>
      <c r="B250" s="1054"/>
      <c r="C250" s="1054"/>
      <c r="D250" s="1054"/>
      <c r="E250" s="1054"/>
      <c r="F250" s="105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3"/>
      <c r="B251" s="1054"/>
      <c r="C251" s="1054"/>
      <c r="D251" s="1054"/>
      <c r="E251" s="1054"/>
      <c r="F251" s="105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3"/>
      <c r="B253" s="1054"/>
      <c r="C253" s="1054"/>
      <c r="D253" s="1054"/>
      <c r="E253" s="1054"/>
      <c r="F253" s="1055"/>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3"/>
      <c r="B254" s="1054"/>
      <c r="C254" s="1054"/>
      <c r="D254" s="1054"/>
      <c r="E254" s="1054"/>
      <c r="F254" s="1055"/>
      <c r="G254" s="821"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5"/>
      <c r="AC254" s="821"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389"/>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660"/>
    </row>
    <row r="256" spans="1:50" ht="24.75" customHeight="1" x14ac:dyDescent="0.15">
      <c r="A256" s="1053"/>
      <c r="B256" s="1054"/>
      <c r="C256" s="1054"/>
      <c r="D256" s="1054"/>
      <c r="E256" s="1054"/>
      <c r="F256" s="105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3"/>
      <c r="B257" s="1054"/>
      <c r="C257" s="1054"/>
      <c r="D257" s="1054"/>
      <c r="E257" s="1054"/>
      <c r="F257" s="105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3"/>
      <c r="B258" s="1054"/>
      <c r="C258" s="1054"/>
      <c r="D258" s="1054"/>
      <c r="E258" s="1054"/>
      <c r="F258" s="105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3"/>
      <c r="B259" s="1054"/>
      <c r="C259" s="1054"/>
      <c r="D259" s="1054"/>
      <c r="E259" s="1054"/>
      <c r="F259" s="105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3"/>
      <c r="B260" s="1054"/>
      <c r="C260" s="1054"/>
      <c r="D260" s="1054"/>
      <c r="E260" s="1054"/>
      <c r="F260" s="105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3"/>
      <c r="B261" s="1054"/>
      <c r="C261" s="1054"/>
      <c r="D261" s="1054"/>
      <c r="E261" s="1054"/>
      <c r="F261" s="105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3"/>
      <c r="B262" s="1054"/>
      <c r="C262" s="1054"/>
      <c r="D262" s="1054"/>
      <c r="E262" s="1054"/>
      <c r="F262" s="105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3"/>
      <c r="B263" s="1054"/>
      <c r="C263" s="1054"/>
      <c r="D263" s="1054"/>
      <c r="E263" s="1054"/>
      <c r="F263" s="105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3"/>
      <c r="B264" s="1054"/>
      <c r="C264" s="1054"/>
      <c r="D264" s="1054"/>
      <c r="E264" s="1054"/>
      <c r="F264" s="105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3" t="s">
        <v>432</v>
      </c>
      <c r="K3" s="361"/>
      <c r="L3" s="361"/>
      <c r="M3" s="361"/>
      <c r="N3" s="361"/>
      <c r="O3" s="361"/>
      <c r="P3" s="362" t="s">
        <v>27</v>
      </c>
      <c r="Q3" s="362"/>
      <c r="R3" s="362"/>
      <c r="S3" s="362"/>
      <c r="T3" s="362"/>
      <c r="U3" s="362"/>
      <c r="V3" s="362"/>
      <c r="W3" s="362"/>
      <c r="X3" s="362"/>
      <c r="Y3" s="363" t="s">
        <v>496</v>
      </c>
      <c r="Z3" s="364"/>
      <c r="AA3" s="364"/>
      <c r="AB3" s="364"/>
      <c r="AC3" s="143" t="s">
        <v>479</v>
      </c>
      <c r="AD3" s="143"/>
      <c r="AE3" s="143"/>
      <c r="AF3" s="143"/>
      <c r="AG3" s="143"/>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3" t="s">
        <v>432</v>
      </c>
      <c r="K36" s="361"/>
      <c r="L36" s="361"/>
      <c r="M36" s="361"/>
      <c r="N36" s="361"/>
      <c r="O36" s="361"/>
      <c r="P36" s="362" t="s">
        <v>27</v>
      </c>
      <c r="Q36" s="362"/>
      <c r="R36" s="362"/>
      <c r="S36" s="362"/>
      <c r="T36" s="362"/>
      <c r="U36" s="362"/>
      <c r="V36" s="362"/>
      <c r="W36" s="362"/>
      <c r="X36" s="362"/>
      <c r="Y36" s="363" t="s">
        <v>496</v>
      </c>
      <c r="Z36" s="364"/>
      <c r="AA36" s="364"/>
      <c r="AB36" s="364"/>
      <c r="AC36" s="143" t="s">
        <v>479</v>
      </c>
      <c r="AD36" s="143"/>
      <c r="AE36" s="143"/>
      <c r="AF36" s="143"/>
      <c r="AG36" s="143"/>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3" t="s">
        <v>432</v>
      </c>
      <c r="K69" s="361"/>
      <c r="L69" s="361"/>
      <c r="M69" s="361"/>
      <c r="N69" s="361"/>
      <c r="O69" s="361"/>
      <c r="P69" s="362" t="s">
        <v>27</v>
      </c>
      <c r="Q69" s="362"/>
      <c r="R69" s="362"/>
      <c r="S69" s="362"/>
      <c r="T69" s="362"/>
      <c r="U69" s="362"/>
      <c r="V69" s="362"/>
      <c r="W69" s="362"/>
      <c r="X69" s="362"/>
      <c r="Y69" s="363" t="s">
        <v>496</v>
      </c>
      <c r="Z69" s="364"/>
      <c r="AA69" s="364"/>
      <c r="AB69" s="364"/>
      <c r="AC69" s="143" t="s">
        <v>479</v>
      </c>
      <c r="AD69" s="143"/>
      <c r="AE69" s="143"/>
      <c r="AF69" s="143"/>
      <c r="AG69" s="143"/>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3"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3" t="s">
        <v>479</v>
      </c>
      <c r="AD102" s="143"/>
      <c r="AE102" s="143"/>
      <c r="AF102" s="143"/>
      <c r="AG102" s="143"/>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3"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3" t="s">
        <v>479</v>
      </c>
      <c r="AD135" s="143"/>
      <c r="AE135" s="143"/>
      <c r="AF135" s="143"/>
      <c r="AG135" s="143"/>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3"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3" t="s">
        <v>479</v>
      </c>
      <c r="AD168" s="143"/>
      <c r="AE168" s="143"/>
      <c r="AF168" s="143"/>
      <c r="AG168" s="143"/>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3"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3" t="s">
        <v>479</v>
      </c>
      <c r="AD201" s="143"/>
      <c r="AE201" s="143"/>
      <c r="AF201" s="143"/>
      <c r="AG201" s="143"/>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3"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3" t="s">
        <v>479</v>
      </c>
      <c r="AD234" s="143"/>
      <c r="AE234" s="143"/>
      <c r="AF234" s="143"/>
      <c r="AG234" s="143"/>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3"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3" t="s">
        <v>479</v>
      </c>
      <c r="AD267" s="143"/>
      <c r="AE267" s="143"/>
      <c r="AF267" s="143"/>
      <c r="AG267" s="143"/>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3"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3" t="s">
        <v>479</v>
      </c>
      <c r="AD300" s="143"/>
      <c r="AE300" s="143"/>
      <c r="AF300" s="143"/>
      <c r="AG300" s="143"/>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3"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3" t="s">
        <v>479</v>
      </c>
      <c r="AD333" s="143"/>
      <c r="AE333" s="143"/>
      <c r="AF333" s="143"/>
      <c r="AG333" s="143"/>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3"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3" t="s">
        <v>479</v>
      </c>
      <c r="AD366" s="143"/>
      <c r="AE366" s="143"/>
      <c r="AF366" s="143"/>
      <c r="AG366" s="143"/>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3"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3" t="s">
        <v>479</v>
      </c>
      <c r="AD399" s="143"/>
      <c r="AE399" s="143"/>
      <c r="AF399" s="143"/>
      <c r="AG399" s="143"/>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3"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3" t="s">
        <v>479</v>
      </c>
      <c r="AD432" s="143"/>
      <c r="AE432" s="143"/>
      <c r="AF432" s="143"/>
      <c r="AG432" s="143"/>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3"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3" t="s">
        <v>479</v>
      </c>
      <c r="AD465" s="143"/>
      <c r="AE465" s="143"/>
      <c r="AF465" s="143"/>
      <c r="AG465" s="143"/>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3"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3" t="s">
        <v>479</v>
      </c>
      <c r="AD498" s="143"/>
      <c r="AE498" s="143"/>
      <c r="AF498" s="143"/>
      <c r="AG498" s="143"/>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3"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3" t="s">
        <v>479</v>
      </c>
      <c r="AD531" s="143"/>
      <c r="AE531" s="143"/>
      <c r="AF531" s="143"/>
      <c r="AG531" s="143"/>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3"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3" t="s">
        <v>479</v>
      </c>
      <c r="AD564" s="143"/>
      <c r="AE564" s="143"/>
      <c r="AF564" s="143"/>
      <c r="AG564" s="143"/>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3"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3" t="s">
        <v>479</v>
      </c>
      <c r="AD597" s="143"/>
      <c r="AE597" s="143"/>
      <c r="AF597" s="143"/>
      <c r="AG597" s="143"/>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3"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3" t="s">
        <v>479</v>
      </c>
      <c r="AD630" s="143"/>
      <c r="AE630" s="143"/>
      <c r="AF630" s="143"/>
      <c r="AG630" s="143"/>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3"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3" t="s">
        <v>479</v>
      </c>
      <c r="AD663" s="143"/>
      <c r="AE663" s="143"/>
      <c r="AF663" s="143"/>
      <c r="AG663" s="143"/>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3"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3" t="s">
        <v>479</v>
      </c>
      <c r="AD696" s="143"/>
      <c r="AE696" s="143"/>
      <c r="AF696" s="143"/>
      <c r="AG696" s="143"/>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3"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3" t="s">
        <v>479</v>
      </c>
      <c r="AD729" s="143"/>
      <c r="AE729" s="143"/>
      <c r="AF729" s="143"/>
      <c r="AG729" s="143"/>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3"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3" t="s">
        <v>479</v>
      </c>
      <c r="AD762" s="143"/>
      <c r="AE762" s="143"/>
      <c r="AF762" s="143"/>
      <c r="AG762" s="143"/>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3"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3" t="s">
        <v>479</v>
      </c>
      <c r="AD795" s="143"/>
      <c r="AE795" s="143"/>
      <c r="AF795" s="143"/>
      <c r="AG795" s="143"/>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3"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3" t="s">
        <v>479</v>
      </c>
      <c r="AD828" s="143"/>
      <c r="AE828" s="143"/>
      <c r="AF828" s="143"/>
      <c r="AG828" s="143"/>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3"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3" t="s">
        <v>479</v>
      </c>
      <c r="AD861" s="143"/>
      <c r="AE861" s="143"/>
      <c r="AF861" s="143"/>
      <c r="AG861" s="143"/>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3"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3" t="s">
        <v>479</v>
      </c>
      <c r="AD894" s="143"/>
      <c r="AE894" s="143"/>
      <c r="AF894" s="143"/>
      <c r="AG894" s="143"/>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3"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3" t="s">
        <v>479</v>
      </c>
      <c r="AD927" s="143"/>
      <c r="AE927" s="143"/>
      <c r="AF927" s="143"/>
      <c r="AG927" s="143"/>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3"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3" t="s">
        <v>479</v>
      </c>
      <c r="AD960" s="143"/>
      <c r="AE960" s="143"/>
      <c r="AF960" s="143"/>
      <c r="AG960" s="143"/>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3"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3" t="s">
        <v>479</v>
      </c>
      <c r="AD993" s="143"/>
      <c r="AE993" s="143"/>
      <c r="AF993" s="143"/>
      <c r="AG993" s="143"/>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3"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3" t="s">
        <v>479</v>
      </c>
      <c r="AD1026" s="143"/>
      <c r="AE1026" s="143"/>
      <c r="AF1026" s="143"/>
      <c r="AG1026" s="143"/>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3"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3" t="s">
        <v>479</v>
      </c>
      <c r="AD1059" s="143"/>
      <c r="AE1059" s="143"/>
      <c r="AF1059" s="143"/>
      <c r="AG1059" s="143"/>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3"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3" t="s">
        <v>479</v>
      </c>
      <c r="AD1092" s="143"/>
      <c r="AE1092" s="143"/>
      <c r="AF1092" s="143"/>
      <c r="AG1092" s="143"/>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3"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3" t="s">
        <v>479</v>
      </c>
      <c r="AD1125" s="143"/>
      <c r="AE1125" s="143"/>
      <c r="AF1125" s="143"/>
      <c r="AG1125" s="143"/>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3"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3" t="s">
        <v>479</v>
      </c>
      <c r="AD1158" s="143"/>
      <c r="AE1158" s="143"/>
      <c r="AF1158" s="143"/>
      <c r="AG1158" s="143"/>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3"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3" t="s">
        <v>479</v>
      </c>
      <c r="AD1191" s="143"/>
      <c r="AE1191" s="143"/>
      <c r="AF1191" s="143"/>
      <c r="AG1191" s="143"/>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3"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3" t="s">
        <v>479</v>
      </c>
      <c r="AD1224" s="143"/>
      <c r="AE1224" s="143"/>
      <c r="AF1224" s="143"/>
      <c r="AG1224" s="143"/>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3"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3" t="s">
        <v>479</v>
      </c>
      <c r="AD1257" s="143"/>
      <c r="AE1257" s="143"/>
      <c r="AF1257" s="143"/>
      <c r="AG1257" s="143"/>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3"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3" t="s">
        <v>479</v>
      </c>
      <c r="AD1290" s="143"/>
      <c r="AE1290" s="143"/>
      <c r="AF1290" s="143"/>
      <c r="AG1290" s="143"/>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2018-07-10T01:57:51Z</cp:lastPrinted>
  <dcterms:created xsi:type="dcterms:W3CDTF">2012-03-13T00:50:25Z</dcterms:created>
  <dcterms:modified xsi:type="dcterms:W3CDTF">2018-07-10T05:39:40Z</dcterms:modified>
</cp:coreProperties>
</file>