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<sst xmlns="http://schemas.openxmlformats.org/spreadsheetml/2006/main" count="3192" uniqueCount="695">
  <si>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</si>
  <si>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</si>
  <si>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</si>
  <si>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</si>
  <si>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</si>
  <si>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</si>
  <si>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</si>
  <si>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</si>
  <si>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</si>
  <si>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</si>
  <si>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</si>
  <si>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</si>
  <si>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</si>
  <si>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</si>
  <si>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</si>
  <si>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</si>
  <si>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</si>
  <si>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</si>
  <si>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</si>
  <si>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</si>
  <si>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</si>
  <si>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</si>
  <si>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</si>
  <si>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</si>
  <si>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</si>
  <si>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</si>
  <si>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</si>
  <si>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</si>
  <si>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</si>
  <si>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</si>
  <si>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</si>
  <si>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</si>
  <si>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</si>
  <si>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</si>
  <si>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</si>
  <si>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</si>
  <si>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</si>
  <si>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</si>
  <si>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</si>
  <si>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</si>
  <si>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</si>
  <si>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</si>
  <si>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</si>
  <si>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</si>
  <si>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</si>
  <si>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</si>
  <si>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</si>
  <si>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</si>
  <si>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</si>
  <si>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</si>
  <si>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</si>
  <si>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</si>
  <si>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</si>
  <si>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</si>
  <si>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</si>
  <si>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</si>
  <si>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</si>
  <si>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</si>
  <si>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</si>
  <si>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</si>
  <si>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</si>
  <si>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</si>
  <si>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</si>
  <si>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</si>
  <si>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</si>
  <si>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</si>
  <si>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</si>
  <si>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</si>
  <si>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</si>
  <si>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</si>
  <si>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</si>
  <si>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</si>
  <si>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</si>
  <si>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</si>
  <si>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</si>
  <si>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</si>
  <si>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</si>
  <si>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</si>
  <si>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</si>
  <si>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</si>
  <si>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</si>
  <si>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</si>
  <si>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</si>
  <si>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</si>
  <si>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</si>
  <si>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</si>
  <si>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</si>
  <si>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</si>
  <si>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</si>
  <si>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</si>
  <si>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</si>
  <si>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</si>
  <si>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</si>
  <si>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</si>
  <si>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</si>
  <si>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</si>
  <si>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</si>
  <si>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</si>
  <si>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</si>
  <si>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</si>
  <si>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</si>
  <si>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</si>
  <si>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</si>
  <si>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</si>
  <si>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</si>
  <si>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</si>
  <si>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</si>
  <si>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</si>
  <si>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</si>
  <si>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</si>
  <si>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</si>
  <si>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</si>
  <si>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</si>
  <si>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</si>
  <si>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</si>
  <si>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</si>
  <si>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</si>
  <si>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</si>
  <si>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</si>
  <si>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</si>
  <si>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</si>
  <si>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</si>
  <si>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</si>
  <si>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</si>
  <si>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</si>
  <si>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</si>
  <si>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</si>
  <si>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</si>
  <si>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</si>
  <si>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</si>
  <si>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</si>
  <si>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</si>
  <si>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</si>
  <si>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</si>
  <si>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</si>
  <si>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</si>
  <si>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</si>
  <si>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</si>
  <si>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</si>
  <si>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</si>
  <si>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</si>
  <si>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</si>
  <si>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</si>
  <si>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</si>
  <si>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</si>
  <si>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</si>
  <si>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</si>
  <si>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</si>
  <si>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</si>
  <si>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</si>
  <si>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</si>
  <si>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</si>
  <si>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</si>
  <si>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</si>
  <si>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</si>
  <si>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</si>
  <si>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</si>
  <si>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</si>
  <si>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</si>
  <si>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</si>
  <si>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</si>
  <si>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</si>
  <si>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</si>
  <si>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</si>
  <si>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</si>
  <si>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</si>
  <si>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</si>
  <si>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</si>
  <si>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</si>
  <si>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</si>
  <si>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</si>
  <si>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</si>
  <si>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</si>
  <si>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</si>
  <si>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</si>
  <si>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</si>
  <si>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</si>
  <si>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</si>
  <si>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</si>
  <si>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</si>
  <si>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</si>
  <si>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</si>
  <si>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</si>
  <si>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</si>
  <si>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</si>
  <si>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</si>
  <si>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</si>
  <si>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</si>
  <si>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</si>
  <si>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</si>
  <si>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</si>
  <si>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</si>
  <si>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</si>
  <si>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</si>
  <si>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</si>
  <si>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</si>
  <si>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</si>
  <si>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</si>
  <si>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</si>
  <si>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</si>
  <si>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</si>
  <si>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</si>
  <si>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</si>
  <si>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</si>
  <si>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</si>
  <si>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</si>
  <si>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</si>
  <si>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</si>
  <si>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</si>
  <si>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</si>
  <si>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</si>
  <si>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</si>
  <si>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</si>
  <si>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</si>
  <si>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</si>
  <si>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</si>
  <si>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</si>
  <si>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</si>
  <si>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</si>
  <si>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</si>
  <si>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</si>
  <si>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</si>
  <si>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</si>
  <si>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</si>
  <si>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</si>
  <si>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</si>
  <si>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</si>
  <si>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</si>
  <si>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</si>
  <si>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</si>
  <si>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</si>
  <si>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</si>
  <si>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</si>
  <si>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</si>
  <si>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</si>
  <si>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</si>
  <si>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</si>
  <si>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</si>
  <si>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</si>
  <si>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</si>
  <si>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</si>
  <si>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</si>
  <si>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</si>
  <si>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</si>
  <si>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</si>
  <si>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</si>
  <si>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</si>
  <si>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</si>
  <si>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</si>
  <si>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</si>
  <si>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</si>
  <si>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</si>
  <si>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</si>
  <si>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</si>
  <si>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</si>
  <si>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</si>
  <si>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</si>
  <si>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</si>
  <si>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</si>
  <si>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</si>
  <si>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</si>
  <si>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</si>
  <si>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</si>
  <si>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</si>
  <si>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</si>
  <si>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</si>
  <si>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</si>
  <si>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</si>
  <si>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</si>
  <si>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</si>
  <si>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</si>
  <si>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</si>
  <si>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</si>
  <si>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</si>
  <si>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</si>
  <si>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</si>
  <si>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</si>
  <si>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</si>
  <si>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</si>
  <si>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</si>
  <si>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</si>
  <si>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</si>
  <si>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</si>
  <si>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</si>
  <si>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</si>
  <si>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</si>
  <si>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</si>
  <si>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</si>
  <si>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</si>
  <si>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</si>
  <si>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</si>
  <si>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</si>
  <si>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</si>
  <si>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</si>
  <si>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</si>
  <si>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</si>
  <si>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</si>
  <si>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</si>
  <si>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</si>
  <si>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</si>
  <si>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</si>
  <si>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</si>
  <si>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</si>
  <si>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</si>
  <si>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</si>
  <si>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</si>
  <si>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</si>
  <si>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</si>
  <si>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</si>
  <si>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</si>
  <si>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</si>
  <si>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</si>
  <si>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</si>
  <si>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</si>
  <si>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</si>
  <si>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</si>
  <si>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</si>
  <si>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</si>
  <si>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</si>
  <si>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</si>
  <si>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</si>
  <si>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</si>
  <si>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</si>
  <si>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</si>
  <si>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</si>
  <si>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</si>
  <si>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</si>
  <si>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</si>
  <si>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</si>
  <si>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</si>
  <si>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</si>
  <si>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</si>
  <si>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</si>
  <si>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</si>
  <si>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</si>
  <si>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</si>
  <si>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</si>
  <si>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</si>
  <si>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</si>
  <si>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</si>
  <si>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</si>
  <si>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</si>
  <si>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</si>
  <si>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</si>
  <si>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</si>
  <si>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</si>
  <si>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</si>
  <si>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</si>
  <si>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</si>
  <si>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</si>
  <si>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</si>
  <si>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</si>
  <si>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</si>
  <si>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</si>
  <si>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</si>
  <si>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</si>
  <si>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</si>
  <si>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</si>
  <si>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</si>
  <si>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</si>
  <si>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</si>
  <si>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</si>
  <si>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</si>
  <si>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</si>
  <si>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</si>
  <si>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</si>
  <si>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</si>
  <si>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</si>
  <si>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</si>
  <si>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</si>
  <si>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</si>
  <si>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</si>
  <si>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</si>
  <si>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</si>
  <si>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</si>
  <si>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</si>
  <si>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</si>
  <si>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</si>
  <si>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</si>
  <si>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</si>
  <si>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</si>
  <si>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</si>
  <si>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</si>
  <si>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</si>
  <si>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</si>
  <si>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</si>
  <si>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</si>
  <si>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</si>
  <si>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</si>
  <si>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</si>
  <si>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</si>
  <si>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</si>
  <si>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</si>
  <si>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</si>
  <si>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</si>
  <si>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</si>
  <si>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</si>
  <si>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</si>
  <si>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</si>
  <si>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</si>
  <si>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</si>
  <si>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</si>
  <si>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</si>
  <si>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</si>
  <si>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</si>
  <si>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</si>
  <si>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</si>
  <si>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</si>
  <si>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</si>
  <si>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</si>
  <si>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</si>
  <si>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</si>
  <si>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</si>
  <si>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</si>
  <si>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</si>
  <si>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</si>
  <si>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</si>
  <si>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</si>
  <si>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</si>
  <si>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</si>
  <si>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</si>
  <si>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</si>
  <si>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</si>
  <si>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</si>
  <si>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</si>
  <si>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</si>
  <si>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</si>
  <si>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</si>
  <si>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</si>
  <si>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</si>
  <si>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</si>
  <si>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</si>
  <si>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</si>
  <si>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</si>
  <si>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</si>
  <si>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</si>
  <si>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</si>
  <si>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</si>
  <si>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</si>
  <si>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</si>
  <si>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</si>
  <si>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</si>
  <si>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</si>
  <si>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</si>
  <si>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</si>
  <si>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</si>
  <si>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</si>
  <si>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</si>
  <si>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</si>
  <si>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</si>
  <si>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</si>
  <si>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</si>
  <si>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</si>
  <si>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</si>
  <si>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</si>
  <si>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</si>
  <si>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</si>
  <si>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</si>
  <si>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</si>
  <si>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</si>
  <si>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</si>
  <si>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</si>
  <si>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</si>
  <si>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</si>
  <si>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</si>
  <si>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</si>
  <si>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</si>
  <si>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</si>
  <si>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</si>
  <si>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</si>
  <si>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</si>
  <si>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</si>
  <si>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</si>
  <si>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</si>
  <si>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</si>
  <si>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</si>
  <si>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</si>
  <si>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</si>
  <si>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</si>
  <si>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</si>
  <si>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</si>
  <si>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</si>
  <si>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</si>
  <si>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</si>
  <si>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</si>
  <si>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</si>
  <si>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</si>
  <si>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</si>
  <si>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</si>
  <si>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</si>
  <si>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</si>
  <si>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</si>
  <si>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</si>
  <si>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</si>
  <si>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</si>
  <si>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</si>
  <si>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</si>
  <si>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</si>
  <si>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</si>
  <si>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</si>
  <si>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</si>
  <si>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</si>
  <si>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</si>
  <si>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</si>
  <si>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</si>
  <si>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</si>
  <si>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</si>
  <si>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</si>
  <si>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</si>
  <si>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</si>
  <si>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</si>
  <si>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</si>
  <si>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</si>
  <si>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</si>
  <si>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</si>
  <si>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</si>
  <si>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</si>
  <si>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</si>
  <si>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</si>
  <si>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</si>
  <si>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</si>
  <si>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</si>
  <si>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</si>
  <si>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</si>
  <si>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</si>
  <si>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</si>
  <si>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</si>
  <si>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</si>
  <si>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</si>
  <si>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</si>
  <si>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</si>
  <si>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</si>
  <si>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</si>
  <si>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</si>
  <si>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</si>
  <si>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</si>
  <si>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</si>
  <si>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</si>
  <si>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</si>
  <si>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</si>
  <si>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</si>
  <si>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</si>
  <si>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</si>
  <si>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</si>
  <si>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</si>
  <si>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</si>
  <si>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</si>
  <si>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</si>
  <si>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</si>
  <si>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海外の日本企業支援</t>
    <rPh sb="0" eb="2">
      <t>カイガイ</t>
    </rPh>
    <rPh sb="3" eb="5">
      <t>ニホン</t>
    </rPh>
    <rPh sb="5" eb="7">
      <t>キギョウ</t>
    </rPh>
    <rPh sb="7" eb="9">
      <t>シエン</t>
    </rPh>
    <phoneticPr fontId="5"/>
  </si>
  <si>
    <t>経済局</t>
    <rPh sb="0" eb="3">
      <t>ケイザイキョク</t>
    </rPh>
    <phoneticPr fontId="5"/>
  </si>
  <si>
    <t>政策課</t>
    <rPh sb="0" eb="3">
      <t>セイサクカ</t>
    </rPh>
    <phoneticPr fontId="5"/>
  </si>
  <si>
    <t>課長　池上 正喜</t>
    <rPh sb="0" eb="2">
      <t>カチョウ</t>
    </rPh>
    <rPh sb="3" eb="5">
      <t>イケガミ</t>
    </rPh>
    <rPh sb="6" eb="8">
      <t>マサキ</t>
    </rPh>
    <phoneticPr fontId="5"/>
  </si>
  <si>
    <t>○</t>
  </si>
  <si>
    <t>新興国を始めとする海外の成長を取り組む日本経済の再生に貢献するべく，日本企業の海外展開とインフラ，農産品を含む日本製品・産品の輸出を促進・支援する。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ク</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サンピン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</si>
  <si>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5"/>
  </si>
  <si>
    <t>-</t>
    <phoneticPr fontId="5"/>
  </si>
  <si>
    <t>-</t>
    <phoneticPr fontId="5"/>
  </si>
  <si>
    <t>-</t>
    <phoneticPr fontId="5"/>
  </si>
  <si>
    <t>-</t>
    <phoneticPr fontId="5"/>
  </si>
  <si>
    <t>人件費</t>
    <rPh sb="0" eb="3">
      <t>ジンケンヒ</t>
    </rPh>
    <phoneticPr fontId="5"/>
  </si>
  <si>
    <t>委託費</t>
    <rPh sb="0" eb="3">
      <t>イタクヒ</t>
    </rPh>
    <phoneticPr fontId="5"/>
  </si>
  <si>
    <t>旅費</t>
    <rPh sb="0" eb="2">
      <t>リョヒ</t>
    </rPh>
    <phoneticPr fontId="5"/>
  </si>
  <si>
    <t>招へい費</t>
    <rPh sb="0" eb="1">
      <t>ショウ</t>
    </rPh>
    <rPh sb="3" eb="4">
      <t>ヒ</t>
    </rPh>
    <phoneticPr fontId="5"/>
  </si>
  <si>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4" eb="36">
      <t>ミトオ</t>
    </rPh>
    <rPh sb="37" eb="38">
      <t>トウ</t>
    </rPh>
    <rPh sb="39" eb="41">
      <t>ヨウソ</t>
    </rPh>
    <rPh sb="42" eb="45">
      <t>ソウゴウテキ</t>
    </rPh>
    <rPh sb="46" eb="48">
      <t>カンアン</t>
    </rPh>
    <rPh sb="50" eb="52">
      <t>カクシャ</t>
    </rPh>
    <rPh sb="53" eb="55">
      <t>ジギョウ</t>
    </rPh>
    <rPh sb="55" eb="57">
      <t>ハンダン</t>
    </rPh>
    <rPh sb="60" eb="61">
      <t>オコナ</t>
    </rPh>
    <rPh sb="70" eb="72">
      <t>セイフ</t>
    </rPh>
    <rPh sb="73" eb="75">
      <t>セサク</t>
    </rPh>
    <rPh sb="78" eb="79">
      <t>アラカジ</t>
    </rPh>
    <rPh sb="80" eb="83">
      <t>テイリョウテキ</t>
    </rPh>
    <rPh sb="84" eb="86">
      <t>モクヒョウ</t>
    </rPh>
    <rPh sb="87" eb="89">
      <t>セッテイ</t>
    </rPh>
    <rPh sb="94" eb="96">
      <t>コンナン</t>
    </rPh>
    <phoneticPr fontId="5"/>
  </si>
  <si>
    <t>上記期間中，我が国の対外輸出，海外進出企業数，インフラ案件受注額は増加しており，これにともない外務省の日本企業支援のニーズは増加。日本企業の海外展開，日本産品の輸出促進・支援という目標は達成されている。</t>
    <rPh sb="0" eb="2">
      <t>ジョウキ</t>
    </rPh>
    <rPh sb="2" eb="5">
      <t>キカンチュウ</t>
    </rPh>
    <rPh sb="6" eb="7">
      <t>ワ</t>
    </rPh>
    <rPh sb="8" eb="9">
      <t>コク</t>
    </rPh>
    <rPh sb="10" eb="12">
      <t>タイガイ</t>
    </rPh>
    <rPh sb="12" eb="14">
      <t>ユシュツ</t>
    </rPh>
    <rPh sb="15" eb="17">
      <t>カイガイ</t>
    </rPh>
    <rPh sb="17" eb="19">
      <t>シンシュツ</t>
    </rPh>
    <rPh sb="19" eb="21">
      <t>キギョウ</t>
    </rPh>
    <rPh sb="21" eb="22">
      <t>スウ</t>
    </rPh>
    <rPh sb="27" eb="29">
      <t>アンケン</t>
    </rPh>
    <rPh sb="29" eb="32">
      <t>ジュチュウガク</t>
    </rPh>
    <rPh sb="33" eb="35">
      <t>ゾウカ</t>
    </rPh>
    <rPh sb="47" eb="50">
      <t>ガイムショウ</t>
    </rPh>
    <rPh sb="51" eb="53">
      <t>ニホン</t>
    </rPh>
    <rPh sb="53" eb="55">
      <t>キギョウ</t>
    </rPh>
    <rPh sb="55" eb="57">
      <t>シエン</t>
    </rPh>
    <rPh sb="62" eb="64">
      <t>ゾウカ</t>
    </rPh>
    <rPh sb="65" eb="67">
      <t>ニホン</t>
    </rPh>
    <rPh sb="67" eb="69">
      <t>キギョウ</t>
    </rPh>
    <rPh sb="70" eb="72">
      <t>カイガイ</t>
    </rPh>
    <rPh sb="72" eb="74">
      <t>テンカイ</t>
    </rPh>
    <rPh sb="75" eb="77">
      <t>ニホン</t>
    </rPh>
    <rPh sb="77" eb="79">
      <t>サンピン</t>
    </rPh>
    <rPh sb="80" eb="82">
      <t>ユシュツ</t>
    </rPh>
    <rPh sb="82" eb="84">
      <t>ソクシン</t>
    </rPh>
    <rPh sb="85" eb="87">
      <t>シエン</t>
    </rPh>
    <rPh sb="90" eb="92">
      <t>モクヒョウ</t>
    </rPh>
    <rPh sb="93" eb="95">
      <t>タッセイ</t>
    </rPh>
    <phoneticPr fontId="5"/>
  </si>
  <si>
    <t>対外輸出の増加</t>
    <rPh sb="0" eb="2">
      <t>タイガイ</t>
    </rPh>
    <rPh sb="2" eb="4">
      <t>ユシュツ</t>
    </rPh>
    <rPh sb="5" eb="7">
      <t>ゾウカ</t>
    </rPh>
    <phoneticPr fontId="5"/>
  </si>
  <si>
    <t>（参考指標）対外輸出額</t>
    <rPh sb="1" eb="3">
      <t>サンコウ</t>
    </rPh>
    <rPh sb="3" eb="5">
      <t>シヒョウ</t>
    </rPh>
    <rPh sb="6" eb="8">
      <t>タイガイ</t>
    </rPh>
    <rPh sb="8" eb="11">
      <t>ユシュツガク</t>
    </rPh>
    <phoneticPr fontId="5"/>
  </si>
  <si>
    <t>兆円</t>
    <rPh sb="0" eb="2">
      <t>チョウエン</t>
    </rPh>
    <phoneticPr fontId="5"/>
  </si>
  <si>
    <t>-</t>
    <phoneticPr fontId="5"/>
  </si>
  <si>
    <t>-</t>
    <phoneticPr fontId="5"/>
  </si>
  <si>
    <t>インフラ受注額の増加</t>
    <rPh sb="4" eb="7">
      <t>ジュチュウガク</t>
    </rPh>
    <rPh sb="8" eb="10">
      <t>ゾウカ</t>
    </rPh>
    <phoneticPr fontId="5"/>
  </si>
  <si>
    <t>（参考指標）インフラ受注額</t>
    <rPh sb="1" eb="3">
      <t>サンコウ</t>
    </rPh>
    <rPh sb="3" eb="5">
      <t>シヒョウ</t>
    </rPh>
    <rPh sb="10" eb="13">
      <t>ジュチュウガク</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</si>
  <si>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</si>
  <si>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（参考数値）日本企業海外拠点数</t>
    <rPh sb="1" eb="3">
      <t>サンコウ</t>
    </rPh>
    <rPh sb="3" eb="5">
      <t>スウチ</t>
    </rPh>
    <rPh sb="6" eb="8">
      <t>ニホン</t>
    </rPh>
    <rPh sb="8" eb="10">
      <t>キギョウ</t>
    </rPh>
    <rPh sb="10" eb="12">
      <t>カイガイ</t>
    </rPh>
    <rPh sb="12" eb="15">
      <t>キョテンスウ</t>
    </rPh>
    <phoneticPr fontId="5"/>
  </si>
  <si>
    <t>拠点</t>
    <rPh sb="0" eb="2">
      <t>キョテン</t>
    </rPh>
    <phoneticPr fontId="5"/>
  </si>
  <si>
    <t>在外公館における日本人弁護士の対応件数</t>
    <rPh sb="0" eb="2">
      <t>ザイガイ</t>
    </rPh>
    <rPh sb="2" eb="4">
      <t>コウカン</t>
    </rPh>
    <rPh sb="8" eb="11">
      <t>ニホンジン</t>
    </rPh>
    <rPh sb="11" eb="14">
      <t>ベンゴシ</t>
    </rPh>
    <rPh sb="15" eb="17">
      <t>タイオウ</t>
    </rPh>
    <rPh sb="17" eb="19">
      <t>ケンスウ</t>
    </rPh>
    <phoneticPr fontId="5"/>
  </si>
  <si>
    <t>件</t>
    <rPh sb="0" eb="1">
      <t>ケン</t>
    </rPh>
    <phoneticPr fontId="5"/>
  </si>
  <si>
    <t>インフラアドバイザー契約数</t>
    <rPh sb="10" eb="13">
      <t>ケイヤクスウ</t>
    </rPh>
    <phoneticPr fontId="5"/>
  </si>
  <si>
    <t>執行額／弁護士への相談数　　　　　　　　　　　　　　</t>
    <rPh sb="0" eb="2">
      <t>シッコウ</t>
    </rPh>
    <rPh sb="2" eb="3">
      <t>ガク</t>
    </rPh>
    <rPh sb="4" eb="7">
      <t>ベンゴシ</t>
    </rPh>
    <rPh sb="9" eb="11">
      <t>ソウダン</t>
    </rPh>
    <rPh sb="11" eb="12">
      <t>スウ</t>
    </rPh>
    <phoneticPr fontId="5"/>
  </si>
  <si>
    <t>執行額／インフラアドバイザー活用公館</t>
    <rPh sb="0" eb="2">
      <t>シッコウ</t>
    </rPh>
    <rPh sb="2" eb="3">
      <t>ガク</t>
    </rPh>
    <rPh sb="14" eb="16">
      <t>カツヨウ</t>
    </rPh>
    <rPh sb="16" eb="18">
      <t>コウカン</t>
    </rPh>
    <phoneticPr fontId="5"/>
  </si>
  <si>
    <t>万円</t>
    <rPh sb="0" eb="2">
      <t>マンエン</t>
    </rPh>
    <phoneticPr fontId="5"/>
  </si>
  <si>
    <t>21百万/135</t>
    <rPh sb="2" eb="3">
      <t>ヒャク</t>
    </rPh>
    <rPh sb="3" eb="4">
      <t>マン</t>
    </rPh>
    <phoneticPr fontId="5"/>
  </si>
  <si>
    <t>21百万/221</t>
    <rPh sb="2" eb="3">
      <t>ヒャク</t>
    </rPh>
    <rPh sb="3" eb="4">
      <t>マン</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</si>
  <si>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</si>
  <si>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t>
  </si>
  <si>
    <t>経済産業省</t>
  </si>
  <si>
    <t>独立行政法人日本貿易振興機構運営費</t>
    <rPh sb="0" eb="2">
      <t>ドクリツ</t>
    </rPh>
    <rPh sb="2" eb="4">
      <t>ギョウセイ</t>
    </rPh>
    <rPh sb="4" eb="6">
      <t>ホウジン</t>
    </rPh>
    <rPh sb="6" eb="8">
      <t>ニホン</t>
    </rPh>
    <rPh sb="8" eb="10">
      <t>ボウエキ</t>
    </rPh>
    <rPh sb="10" eb="12">
      <t>シンコウ</t>
    </rPh>
    <rPh sb="12" eb="14">
      <t>キコウ</t>
    </rPh>
    <rPh sb="14" eb="17">
      <t>ウンエイヒ</t>
    </rPh>
    <phoneticPr fontId="5"/>
  </si>
  <si>
    <t>同上</t>
    <rPh sb="0" eb="2">
      <t>ドウジョウ</t>
    </rPh>
    <phoneticPr fontId="5"/>
  </si>
  <si>
    <t>見積合わせを行うなど競争性を担保した。</t>
    <rPh sb="0" eb="3">
      <t>ミツモリア</t>
    </rPh>
    <rPh sb="6" eb="7">
      <t>オコナ</t>
    </rPh>
    <rPh sb="10" eb="13">
      <t>キョウソウセイ</t>
    </rPh>
    <rPh sb="14" eb="16">
      <t>タンポ</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</si>
  <si>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</si>
  <si>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</si>
  <si>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在外公館は，現地のジェトロ事務所等と密接に連携し，それぞれの機関の強みを活かし相互に補完的な企業支援を行っている。</t>
    <rPh sb="0" eb="2">
      <t>ザイガイ</t>
    </rPh>
    <rPh sb="2" eb="4">
      <t>コウカン</t>
    </rPh>
    <rPh sb="6" eb="8">
      <t>ゲンチ</t>
    </rPh>
    <rPh sb="13" eb="16">
      <t>ジムショ</t>
    </rPh>
    <rPh sb="16" eb="17">
      <t>トウ</t>
    </rPh>
    <rPh sb="18" eb="20">
      <t>ミッセツ</t>
    </rPh>
    <rPh sb="21" eb="23">
      <t>レンケイ</t>
    </rPh>
    <rPh sb="30" eb="32">
      <t>キカン</t>
    </rPh>
    <rPh sb="33" eb="34">
      <t>ツヨ</t>
    </rPh>
    <rPh sb="36" eb="37">
      <t>イ</t>
    </rPh>
    <rPh sb="39" eb="41">
      <t>ソウゴ</t>
    </rPh>
    <rPh sb="42" eb="45">
      <t>ホカンテキ</t>
    </rPh>
    <rPh sb="46" eb="48">
      <t>キギョウ</t>
    </rPh>
    <rPh sb="48" eb="50">
      <t>シエン</t>
    </rPh>
    <rPh sb="51" eb="52">
      <t>オコナ</t>
    </rPh>
    <phoneticPr fontId="5"/>
  </si>
  <si>
    <t>536</t>
    <phoneticPr fontId="5"/>
  </si>
  <si>
    <t>515,新23-60,28,29</t>
    <rPh sb="4" eb="5">
      <t>シン</t>
    </rPh>
    <phoneticPr fontId="5"/>
  </si>
  <si>
    <t>258,新24-30,新24-31</t>
    <rPh sb="4" eb="5">
      <t>シン</t>
    </rPh>
    <rPh sb="11" eb="12">
      <t>シン</t>
    </rPh>
    <phoneticPr fontId="5"/>
  </si>
  <si>
    <t>0060,新25-23</t>
    <rPh sb="5" eb="6">
      <t>シン</t>
    </rPh>
    <phoneticPr fontId="5"/>
  </si>
  <si>
    <t>0060</t>
    <phoneticPr fontId="5"/>
  </si>
  <si>
    <t>0064</t>
    <phoneticPr fontId="5"/>
  </si>
  <si>
    <t>0074</t>
    <phoneticPr fontId="5"/>
  </si>
  <si>
    <t>外務省設置法第4条第1項ロ</t>
    <rPh sb="0" eb="3">
      <t>ガイムショウ</t>
    </rPh>
    <rPh sb="3" eb="6">
      <t>セッチホウ</t>
    </rPh>
    <rPh sb="6" eb="7">
      <t>ダイ</t>
    </rPh>
    <rPh sb="8" eb="9">
      <t>ジョウ</t>
    </rPh>
    <rPh sb="9" eb="10">
      <t>ダイ</t>
    </rPh>
    <rPh sb="11" eb="12">
      <t>コウ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</si>
  <si>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</si>
  <si>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本事業は，日本企業の海外展開を支援することにより，我が国の経済成長に貢献するものであり，「名目ＧＤＰ600兆円」を目指す政府の方針に合致するもの。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コク</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5"/>
  </si>
  <si>
    <t>海外進出する日本企業は増加しており，相手国政府への働きかけ等，在外公館を活用した政府として取組みが必要。</t>
    <rPh sb="0" eb="2">
      <t>カイガイ</t>
    </rPh>
    <rPh sb="2" eb="4">
      <t>シンシュツ</t>
    </rPh>
    <rPh sb="6" eb="8">
      <t>ニホン</t>
    </rPh>
    <rPh sb="8" eb="10">
      <t>キギョウ</t>
    </rPh>
    <rPh sb="11" eb="13">
      <t>ゾウカ</t>
    </rPh>
    <rPh sb="18" eb="21">
      <t>アイテコク</t>
    </rPh>
    <rPh sb="21" eb="23">
      <t>セイフ</t>
    </rPh>
    <rPh sb="25" eb="26">
      <t>ハタラ</t>
    </rPh>
    <rPh sb="29" eb="30">
      <t>トウ</t>
    </rPh>
    <rPh sb="31" eb="33">
      <t>ザイガイ</t>
    </rPh>
    <rPh sb="33" eb="35">
      <t>コウカン</t>
    </rPh>
    <rPh sb="36" eb="38">
      <t>カツヨウ</t>
    </rPh>
    <rPh sb="40" eb="42">
      <t>セイフ</t>
    </rPh>
    <rPh sb="45" eb="47">
      <t>トリクミ</t>
    </rPh>
    <rPh sb="49" eb="51">
      <t>ヒツヨウ</t>
    </rPh>
    <phoneticPr fontId="5"/>
  </si>
  <si>
    <t>日本再興戦略（平成25年6月閣議決定）
経済財政運営と改革の基本方針（平成25年6月閣議決定）
インフラシステム輸出戦略（平成25年5月経協インフラ戦略会議決定，平成26年6月，平成27年6月，平成28年5月，平成29年5月改訂）</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rPh sb="81" eb="83">
      <t>ヘイセイ</t>
    </rPh>
    <rPh sb="85" eb="86">
      <t>ネン</t>
    </rPh>
    <rPh sb="87" eb="88">
      <t>ガツ</t>
    </rPh>
    <rPh sb="89" eb="91">
      <t>ヘイセイ</t>
    </rPh>
    <rPh sb="93" eb="94">
      <t>ネン</t>
    </rPh>
    <rPh sb="95" eb="96">
      <t>ガツ</t>
    </rPh>
    <rPh sb="97" eb="99">
      <t>ヘイセイ</t>
    </rPh>
    <rPh sb="101" eb="102">
      <t>ネン</t>
    </rPh>
    <rPh sb="103" eb="104">
      <t>ガツ</t>
    </rPh>
    <rPh sb="105" eb="107">
      <t>ヘイセイ</t>
    </rPh>
    <rPh sb="109" eb="110">
      <t>ネン</t>
    </rPh>
    <rPh sb="111" eb="112">
      <t>ガツ</t>
    </rPh>
    <rPh sb="112" eb="114">
      <t>カイテイ</t>
    </rPh>
    <phoneticPr fontId="5"/>
  </si>
  <si>
    <t>件</t>
    <rPh sb="0" eb="1">
      <t>ケン</t>
    </rPh>
    <phoneticPr fontId="5"/>
  </si>
  <si>
    <t>日本企業の海外展開支援</t>
    <rPh sb="0" eb="2">
      <t>ニホン</t>
    </rPh>
    <rPh sb="2" eb="4">
      <t>キギョウ</t>
    </rPh>
    <rPh sb="5" eb="7">
      <t>カイガイ</t>
    </rPh>
    <rPh sb="7" eb="9">
      <t>テンカイ</t>
    </rPh>
    <rPh sb="9" eb="11">
      <t>シエン</t>
    </rPh>
    <phoneticPr fontId="5"/>
  </si>
  <si>
    <t>-</t>
    <phoneticPr fontId="5"/>
  </si>
  <si>
    <t>旅費</t>
    <rPh sb="0" eb="2">
      <t>リョヒ</t>
    </rPh>
    <phoneticPr fontId="5"/>
  </si>
  <si>
    <t>B.</t>
    <phoneticPr fontId="5"/>
  </si>
  <si>
    <t>A.</t>
    <phoneticPr fontId="5"/>
  </si>
  <si>
    <t>外部委託</t>
    <rPh sb="0" eb="2">
      <t>ガイブ</t>
    </rPh>
    <rPh sb="2" eb="4">
      <t>イタク</t>
    </rPh>
    <phoneticPr fontId="5"/>
  </si>
  <si>
    <t>アドバイス及びコンサルティング業務</t>
    <rPh sb="5" eb="6">
      <t>オヨ</t>
    </rPh>
    <rPh sb="15" eb="17">
      <t>ギョウム</t>
    </rPh>
    <phoneticPr fontId="5"/>
  </si>
  <si>
    <t>会議出席等旅費（5名）</t>
    <rPh sb="0" eb="2">
      <t>カイギ</t>
    </rPh>
    <rPh sb="2" eb="4">
      <t>シュッセキ</t>
    </rPh>
    <rPh sb="4" eb="5">
      <t>トウ</t>
    </rPh>
    <rPh sb="5" eb="7">
      <t>リョヒ</t>
    </rPh>
    <rPh sb="9" eb="10">
      <t>メイ</t>
    </rPh>
    <phoneticPr fontId="5"/>
  </si>
  <si>
    <t>会議出席等旅費（25名）</t>
    <rPh sb="0" eb="2">
      <t>カイギ</t>
    </rPh>
    <rPh sb="2" eb="4">
      <t>シュッセキ</t>
    </rPh>
    <rPh sb="4" eb="5">
      <t>トウ</t>
    </rPh>
    <rPh sb="5" eb="7">
      <t>リョヒ</t>
    </rPh>
    <rPh sb="10" eb="11">
      <t>メイ</t>
    </rPh>
    <phoneticPr fontId="5"/>
  </si>
  <si>
    <t>通訳業務</t>
    <rPh sb="0" eb="2">
      <t>ツウヤク</t>
    </rPh>
    <rPh sb="2" eb="4">
      <t>ギョウム</t>
    </rPh>
    <phoneticPr fontId="5"/>
  </si>
  <si>
    <t>日本企業支援専門員</t>
    <rPh sb="0" eb="2">
      <t>ニホン</t>
    </rPh>
    <rPh sb="2" eb="4">
      <t>キギョウ</t>
    </rPh>
    <rPh sb="4" eb="6">
      <t>シエン</t>
    </rPh>
    <rPh sb="6" eb="9">
      <t>センモンイン</t>
    </rPh>
    <phoneticPr fontId="5"/>
  </si>
  <si>
    <t>書籍購入</t>
    <rPh sb="0" eb="2">
      <t>ショセキ</t>
    </rPh>
    <rPh sb="2" eb="4">
      <t>コウニュウ</t>
    </rPh>
    <phoneticPr fontId="5"/>
  </si>
  <si>
    <t>広報資料購入</t>
    <rPh sb="0" eb="2">
      <t>コウホウ</t>
    </rPh>
    <rPh sb="2" eb="4">
      <t>シリョウ</t>
    </rPh>
    <rPh sb="4" eb="6">
      <t>コウニュウ</t>
    </rPh>
    <phoneticPr fontId="5"/>
  </si>
  <si>
    <t>謝金</t>
    <rPh sb="0" eb="2">
      <t>シャキン</t>
    </rPh>
    <phoneticPr fontId="5"/>
  </si>
  <si>
    <t>デザイン作成</t>
    <rPh sb="4" eb="6">
      <t>サクセイ</t>
    </rPh>
    <phoneticPr fontId="5"/>
  </si>
  <si>
    <t>☑</t>
  </si>
  <si>
    <t>実地調査等旅費</t>
    <rPh sb="0" eb="2">
      <t>ジッチ</t>
    </rPh>
    <rPh sb="2" eb="4">
      <t>チョウサ</t>
    </rPh>
    <rPh sb="4" eb="5">
      <t>トウ</t>
    </rPh>
    <rPh sb="5" eb="7">
      <t>リョヒ</t>
    </rPh>
    <phoneticPr fontId="5"/>
  </si>
  <si>
    <t>意見交換等旅費</t>
    <rPh sb="0" eb="2">
      <t>イケン</t>
    </rPh>
    <rPh sb="2" eb="4">
      <t>コウカン</t>
    </rPh>
    <rPh sb="4" eb="5">
      <t>トウ</t>
    </rPh>
    <rPh sb="5" eb="7">
      <t>リョヒ</t>
    </rPh>
    <phoneticPr fontId="5"/>
  </si>
  <si>
    <t>本省職員Ａ</t>
    <rPh sb="0" eb="2">
      <t>ホンショウ</t>
    </rPh>
    <rPh sb="2" eb="4">
      <t>ショクイン</t>
    </rPh>
    <phoneticPr fontId="5"/>
  </si>
  <si>
    <t>-</t>
  </si>
  <si>
    <t>-</t>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</si>
  <si>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</si>
  <si>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</si>
  <si>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</si>
  <si>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</si>
  <si>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t>
    <phoneticPr fontId="5"/>
  </si>
  <si>
    <t>-</t>
    <phoneticPr fontId="5"/>
  </si>
  <si>
    <t>有識者Ａ</t>
    <rPh sb="0" eb="3">
      <t>ユウシキシャ</t>
    </rPh>
    <phoneticPr fontId="5"/>
  </si>
  <si>
    <t>在外公館インフラアドバイザー委嘱</t>
    <rPh sb="0" eb="2">
      <t>ザイガイ</t>
    </rPh>
    <rPh sb="2" eb="4">
      <t>コウカン</t>
    </rPh>
    <rPh sb="14" eb="16">
      <t>イショク</t>
    </rPh>
    <phoneticPr fontId="5"/>
  </si>
  <si>
    <t>Ａ社</t>
    <rPh sb="1" eb="2">
      <t>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</si>
  <si>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</si>
  <si>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</si>
  <si>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</si>
  <si>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</si>
  <si>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</si>
  <si>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Ｂ社</t>
    <rPh sb="1" eb="2">
      <t>シャ</t>
    </rPh>
    <phoneticPr fontId="5"/>
  </si>
  <si>
    <t>Ｃ社</t>
    <rPh sb="1" eb="2">
      <t>シャ</t>
    </rPh>
    <phoneticPr fontId="5"/>
  </si>
  <si>
    <t>Ｄ社</t>
    <rPh sb="1" eb="2">
      <t>シャ</t>
    </rPh>
    <phoneticPr fontId="5"/>
  </si>
  <si>
    <t>-</t>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</si>
  <si>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</si>
  <si>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</si>
  <si>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</si>
  <si>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</si>
  <si>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</si>
  <si>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</si>
  <si>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</si>
  <si>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</si>
  <si>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</si>
  <si>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</si>
  <si>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会議出席等出張</t>
    <rPh sb="0" eb="2">
      <t>カイギ</t>
    </rPh>
    <rPh sb="2" eb="4">
      <t>シュッセキ</t>
    </rPh>
    <rPh sb="4" eb="5">
      <t>トウ</t>
    </rPh>
    <rPh sb="5" eb="7">
      <t>シュッチョウ</t>
    </rPh>
    <phoneticPr fontId="5"/>
  </si>
  <si>
    <t>任地内出張</t>
    <rPh sb="0" eb="2">
      <t>ニンチ</t>
    </rPh>
    <rPh sb="2" eb="3">
      <t>ナイ</t>
    </rPh>
    <rPh sb="3" eb="5">
      <t>シュッチョウ</t>
    </rPh>
    <phoneticPr fontId="5"/>
  </si>
  <si>
    <r>
      <t>J</t>
    </r>
    <r>
      <rPr>
        <sz val="11"/>
        <rFont val="ＭＳ Ｐゴシック"/>
        <family val="3"/>
        <charset val="128"/>
      </rPr>
      <t>AC Business Center</t>
    </r>
    <phoneticPr fontId="5"/>
  </si>
  <si>
    <t>-</t>
    <phoneticPr fontId="5"/>
  </si>
  <si>
    <t>非常勤職員</t>
    <rPh sb="0" eb="3">
      <t>ヒジョウキン</t>
    </rPh>
    <rPh sb="3" eb="5">
      <t>ショクイン</t>
    </rPh>
    <phoneticPr fontId="5"/>
  </si>
  <si>
    <t>-</t>
    <phoneticPr fontId="5"/>
  </si>
  <si>
    <t>日本企業支援専門員委嘱</t>
    <rPh sb="0" eb="2">
      <t>ニッポン</t>
    </rPh>
    <rPh sb="2" eb="4">
      <t>キギョウ</t>
    </rPh>
    <rPh sb="4" eb="6">
      <t>シエン</t>
    </rPh>
    <rPh sb="6" eb="9">
      <t>センモンイン</t>
    </rPh>
    <rPh sb="9" eb="11">
      <t>イショク</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</si>
  <si>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</si>
  <si>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</si>
  <si>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</si>
  <si>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</si>
  <si>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</si>
  <si>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現地調査等出張</t>
    <rPh sb="0" eb="2">
      <t>ゲンチ</t>
    </rPh>
    <rPh sb="2" eb="4">
      <t>チョウサ</t>
    </rPh>
    <rPh sb="4" eb="5">
      <t>トウ</t>
    </rPh>
    <rPh sb="5" eb="7">
      <t>シュッチョウ</t>
    </rPh>
    <phoneticPr fontId="5"/>
  </si>
  <si>
    <t>-</t>
    <phoneticPr fontId="5"/>
  </si>
  <si>
    <t>日本経済評論社</t>
    <rPh sb="0" eb="2">
      <t>ニホン</t>
    </rPh>
    <rPh sb="2" eb="4">
      <t>ケイザイ</t>
    </rPh>
    <rPh sb="4" eb="7">
      <t>ヒョウロンシャ</t>
    </rPh>
    <phoneticPr fontId="5"/>
  </si>
  <si>
    <t>広報資料購入等</t>
    <rPh sb="0" eb="2">
      <t>コウホウ</t>
    </rPh>
    <rPh sb="2" eb="4">
      <t>シリョウ</t>
    </rPh>
    <rPh sb="4" eb="6">
      <t>コウニュウ</t>
    </rPh>
    <rPh sb="6" eb="7">
      <t>トウ</t>
    </rPh>
    <phoneticPr fontId="5"/>
  </si>
  <si>
    <t>-</t>
    <phoneticPr fontId="5"/>
  </si>
  <si>
    <r>
      <t>J</t>
    </r>
    <r>
      <rPr>
        <sz val="11"/>
        <rFont val="ＭＳ Ｐゴシック"/>
        <family val="3"/>
        <charset val="128"/>
      </rPr>
      <t>UNKO KOSHINO株式会社</t>
    </r>
    <rPh sb="13" eb="17">
      <t>カブシキガイシャ</t>
    </rPh>
    <phoneticPr fontId="5"/>
  </si>
  <si>
    <t>広報用バナーデザイン作成</t>
    <rPh sb="0" eb="3">
      <t>コウホウヨウ</t>
    </rPh>
    <rPh sb="10" eb="12">
      <t>サクセイ</t>
    </rPh>
    <phoneticPr fontId="5"/>
  </si>
  <si>
    <t>-</t>
    <phoneticPr fontId="5"/>
  </si>
  <si>
    <t>実地調査等出張</t>
    <rPh sb="0" eb="2">
      <t>ジッチ</t>
    </rPh>
    <rPh sb="2" eb="4">
      <t>チョウサ</t>
    </rPh>
    <rPh sb="4" eb="5">
      <t>トウ</t>
    </rPh>
    <rPh sb="5" eb="7">
      <t>シュッチョウ</t>
    </rPh>
    <phoneticPr fontId="5"/>
  </si>
  <si>
    <t>-</t>
    <phoneticPr fontId="5"/>
  </si>
  <si>
    <t>在外公館専門（法律）アドバイザー委嘱</t>
    <rPh sb="0" eb="2">
      <t>ザイガイ</t>
    </rPh>
    <rPh sb="2" eb="4">
      <t>コウカン</t>
    </rPh>
    <rPh sb="4" eb="6">
      <t>センモン</t>
    </rPh>
    <rPh sb="7" eb="9">
      <t>ホウリツ</t>
    </rPh>
    <rPh sb="16" eb="18">
      <t>イショク</t>
    </rPh>
    <phoneticPr fontId="5"/>
  </si>
  <si>
    <t>Ｅ社</t>
    <rPh sb="1" eb="2">
      <t>シャ</t>
    </rPh>
    <phoneticPr fontId="5"/>
  </si>
  <si>
    <t>Ｆ社</t>
    <rPh sb="1" eb="2">
      <t>シャ</t>
    </rPh>
    <phoneticPr fontId="5"/>
  </si>
  <si>
    <t>-</t>
    <phoneticPr fontId="5"/>
  </si>
  <si>
    <t>-</t>
    <phoneticPr fontId="5"/>
  </si>
  <si>
    <t>-</t>
    <phoneticPr fontId="5"/>
  </si>
  <si>
    <t>-</t>
    <phoneticPr fontId="5"/>
  </si>
  <si>
    <t>１　32年に在外公館の日本企業支援件数10万件／年の目標を達成するため，29年の日本企業支援件数は7万件を目標とし，企業のきめ細やかなニーズに対応した日本企業支援を推進すべく，本省・関係省庁と在外公館・関係出先機関等での情報共有及び意思疎通を一層強化する。また，経済局官民連携推進室の設置に伴って，個別企業からの相談への対応のワン・ストップ化に向けた取組を更に強化すると同時に，本省，在外公館ともに企業支援に係る業務の強化・効率化を図る。グッド・プラクティスや，在外公館に寄せられる相談等の事例・データを蓄積し，今後の企業支援業務に資するよう，関連情報を整備する。
２　政府は32年インフラ受注約30兆円を目標としている。その実現のため，「質の高いインフラ」の対外広報を行うことや，在外公館の情報収集能力の向上のため，在外赴任者向けの研修の充実や，インフラアドバイザーの更なる活用を実践する。同アドバイザー経由で得られた情報をインフラプロジェクト専門官や関連省庁，民間企業とも共有しプロジェクト受注に有効活用する。
３　政府による，31年の農林水産物・食品の１兆円輸出目標の目標達成に寄与すべく，29年度も，各国の輸入規制・風評被害への対策を強化し，日本企業支援担当官（食産業担当）の活用や，農林水産省を始めとする他省庁との連携により，日本の農林水産物・食品の輸出促進を図る。 
４　上記１に関連し，日本企業への法的側面からの支援体制を更に強化するため，法曹有資格者等の外部専門家を活用する公館及び体制を増強し，中小・零細を含む日本企業企業に現地の法令，法制度について情報提供やアドバイスが行き届くよう，法的支援の更なる充実を図る。</t>
    <phoneticPr fontId="5"/>
  </si>
  <si>
    <t>-</t>
    <phoneticPr fontId="5"/>
  </si>
  <si>
    <t>20百万/304</t>
    <rPh sb="2" eb="3">
      <t>ヒャク</t>
    </rPh>
    <phoneticPr fontId="5"/>
  </si>
  <si>
    <t>10百万/9公館</t>
    <rPh sb="2" eb="3">
      <t>ヒャク</t>
    </rPh>
    <rPh sb="6" eb="8">
      <t>コウカン</t>
    </rPh>
    <phoneticPr fontId="5"/>
  </si>
  <si>
    <t>百万円</t>
    <rPh sb="0" eb="1">
      <t>ヒャク</t>
    </rPh>
    <rPh sb="1" eb="3">
      <t>マンエン</t>
    </rPh>
    <phoneticPr fontId="5"/>
  </si>
  <si>
    <t>24百万/16公館</t>
    <rPh sb="2" eb="3">
      <t>ヒャク</t>
    </rPh>
    <rPh sb="7" eb="9">
      <t>コウカン</t>
    </rPh>
    <phoneticPr fontId="5"/>
  </si>
  <si>
    <t>23百万/16公館</t>
    <rPh sb="2" eb="3">
      <t>ヒャク</t>
    </rPh>
    <rPh sb="7" eb="9">
      <t>コウカン</t>
    </rPh>
    <phoneticPr fontId="5"/>
  </si>
  <si>
    <t>１　在外公館において，ビジネス環境の整備のための協議，人脈形成や情報提供，官民共催での在外公館施設を活用した日本産品のPRを積極的に実施した結果， 29年度上半期分で3万件を超えた（30年3月時点集計）。グッド・プラクティスや日本企業支援統計等を取りまとめ企業等に広く情報提供するため，HP等で公表／配布した。さらに，10月に日本企業支援担当官会議（アフリカ地域）を実施し，法務省，JOIN（海外交通・都市開発事業支援機構），現地JICA，JETRO等と共に，日本企業支援に係る外務本省の政策・方針，在外公館の活動例・課題等の共有および意見交換を行った。また，個別企業からの相談への対応のワン・ストップ化に向けて，JETRO等と窓口情報について情報共有し，相互補完的に対応できるようにした。
　また，英国のEU離脱に関し，日本にとって望ましい英EU関係の構築を促すべく，英EU間の交渉開始前に双方に対し早急に必要な働きかけを行う観点から，英EUの政治・経済の中心地であるロンドン及びブリュッセル並びに在欧日系企業の集積地であるデュッセルドルフにおいて，英国のEU離脱に伴う日英関係・日EU関係の分析調査を委託し，29年3月に報告書を外務省HPにて公表した。また，英国のEU離脱に伴う日系企業への悪影響を最小限にするため，外部専門家の知見も活用しつつ，在英大使館やEU代表部など日系企業が多数集積する地域の在外公館において日系企業に対し，英国のEU離脱に伴って生じる不確実性に対応するに当たり必要となる経済に関する情報及び政治・外交面に関する情報を提供するセミナーを開催する等タイムリーな情報提供・相談等を実施した。
２　インフラ輸出促進のために，インフラプロジェクト専門官（30年２月末時点で72か国，192名）及びそれをサポートする現地のインフラアドバイザー（29年度で16公館）を配置し，収集する情報を関係省庁と共有，インフラシステム輸出戦略の策定や，安倍総理大臣，河野外務大臣によるトップセールスに活用した。 
　安倍総理大臣が外国訪問時に29年度は30件のトップセールスを実施するなど，安倍政権発足以降のこれらの働きかけの結果，22年に約10兆円であったインフラ受注実績は27年に20兆円（28年度，29年度については集計中（30年3月現在））となるなど32年に約30兆円を達成するとの成長戦略の成果目標に向け取組が進んでいる。
３　東日本大震災後の各国・地域による日本産品に対する輸入規制や風評被害への対策については，あらゆる機会をとらえ総理大臣等ハイレベルによる撤廃・緩和の働きかけや在外公館による情報発信を行った。また，国連食糧農業機関（FAO）等の国際機関との関係構築及び日本の食の安全性に関する働きかけを実施し，第三者機関から我が国の検査体制の有効性を発信させる等の成果を得た。EUによる日本産食品等輸入規制に関しては，規制撤廃を目指して，ハイレベルの会談ごとに規制緩和・撤廃要請を行った結果，29年11月に欧州委員会は規制緩和を内容とする改正実施規則案を決定し（同年12月に発効），福島県産コメが規制対象から外れるなどの輸入規制緩和が実現した。この結果，29年度は新たに6か国，これまでに計27か国が規制を完全撤廃した。また，天皇誕生日祝賀レセプションなどの機会や全世界の在外公館等を活用し，日本の農林水産物・食品の輸出促進や食産業の海外展開支援を進めた。 
４　11か国15公館において，法曹有資格者を活用し（各公館につき１法律事務所），中小・零細企業を含む日本企業に対し，セミナーやレポートを通じた現地の法令，法制度について情報提供や無料法律相談会等を通じた個別案件についてのアドバイスを行うことで，法的側面からの支援体制を強化した（28年度は6か国13公館）。</t>
    <phoneticPr fontId="5"/>
  </si>
  <si>
    <t>有</t>
  </si>
  <si>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</si>
  <si>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2">
      <t>ケイザイ</t>
    </rPh>
    <rPh sb="62" eb="63">
      <t>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</si>
</sst>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xdr:colOff>
      <xdr:row>740</xdr:row>
      <xdr:rowOff>13608</xdr:rowOff>
    </xdr:from>
    <xdr:to>
      <xdr:col>41</xdr:col>
      <xdr:colOff>95250</xdr:colOff>
      <xdr:row>752</xdr:row>
      <xdr:rowOff>250221</xdr:rowOff>
    </xdr:to>
    <xdr:grpSp>
      <xdr:nvGrpSpPr>
        <xdr:cNvPr id="28" name="グループ化 27"/>
        <xdr:cNvGrpSpPr/>
      </xdr:nvGrpSpPr>
      <xdr:grpSpPr>
        <a:xfrm>
          <a:off x="1435553" y="55299429"/>
          <a:ext cx="7028090" cy="4482042"/>
          <a:chOff x="1411381" y="51058233"/>
          <a:chExt cx="7030428" cy="4501091"/>
        </a:xfrm>
      </xdr:grpSpPr>
      <xdr:sp macro="" textlink="">
        <xdr:nvSpPr>
          <xdr:cNvPr id="29" name="テキスト ボックス 28"/>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～Ｄ</a:t>
            </a:r>
            <a:r>
              <a:rPr kumimoji="1" lang="en-US" altLang="ja-JP" sz="1100"/>
              <a:t>.</a:t>
            </a:r>
            <a:r>
              <a:rPr kumimoji="1" lang="ja-JP" altLang="en-US" sz="1100"/>
              <a:t>ブロック）</a:t>
            </a:r>
          </a:p>
        </xdr:txBody>
      </xdr:sp>
      <xdr:grpSp>
        <xdr:nvGrpSpPr>
          <xdr:cNvPr id="30" name="グループ化 29"/>
          <xdr:cNvGrpSpPr/>
        </xdr:nvGrpSpPr>
        <xdr:grpSpPr>
          <a:xfrm>
            <a:off x="3512714" y="51527744"/>
            <a:ext cx="4929095" cy="4031580"/>
            <a:chOff x="3541289" y="51365834"/>
            <a:chExt cx="5352228" cy="3917704"/>
          </a:xfrm>
        </xdr:grpSpPr>
        <xdr:sp macro="" textlink="">
          <xdr:nvSpPr>
            <xdr:cNvPr id="31" name="正方形/長方形 30"/>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28</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32" name="直線矢印コネクタ 31"/>
            <xdr:cNvCxnSpPr/>
          </xdr:nvCxnSpPr>
          <xdr:spPr>
            <a:xfrm flipV="1">
              <a:off x="4317140" y="52185269"/>
              <a:ext cx="2060450" cy="2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33" name="グループ化 32"/>
            <xdr:cNvGrpSpPr/>
          </xdr:nvGrpSpPr>
          <xdr:grpSpPr>
            <a:xfrm>
              <a:off x="5064931" y="53902119"/>
              <a:ext cx="1578900" cy="1381419"/>
              <a:chOff x="4424851" y="48370841"/>
              <a:chExt cx="1434440" cy="1246903"/>
            </a:xfrm>
          </xdr:grpSpPr>
          <xdr:sp macro="" textlink="">
            <xdr:nvSpPr>
              <xdr:cNvPr id="50" name="正方形/長方形 49"/>
              <xdr:cNvSpPr/>
            </xdr:nvSpPr>
            <xdr:spPr>
              <a:xfrm>
                <a:off x="4603986" y="48518087"/>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．個人Ａ他</a:t>
                </a:r>
                <a:endParaRPr kumimoji="1" lang="en-US" altLang="ja-JP" sz="800">
                  <a:solidFill>
                    <a:sysClr val="windowText" lastClr="000000"/>
                  </a:solidFill>
                </a:endParaRPr>
              </a:p>
              <a:p>
                <a:pPr algn="ctr"/>
                <a:r>
                  <a:rPr kumimoji="1" lang="en-US" altLang="ja-JP" sz="800">
                    <a:solidFill>
                      <a:sysClr val="windowText" lastClr="000000"/>
                    </a:solidFill>
                  </a:rPr>
                  <a:t>23</a:t>
                </a:r>
                <a:r>
                  <a:rPr kumimoji="1" lang="ja-JP" altLang="en-US" sz="800">
                    <a:solidFill>
                      <a:sysClr val="windowText" lastClr="000000"/>
                    </a:solidFill>
                  </a:rPr>
                  <a:t>百万円　</a:t>
                </a:r>
              </a:p>
            </xdr:txBody>
          </xdr:sp>
          <xdr:sp macro="" textlink="">
            <xdr:nvSpPr>
              <xdr:cNvPr id="51" name="大かっこ 50"/>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52" name="テキスト ボックス 51"/>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34" name="グループ化 33"/>
            <xdr:cNvGrpSpPr/>
          </xdr:nvGrpSpPr>
          <xdr:grpSpPr>
            <a:xfrm>
              <a:off x="3541289" y="52630137"/>
              <a:ext cx="1579864" cy="1331933"/>
              <a:chOff x="4392189" y="51020837"/>
              <a:chExt cx="1446542" cy="1235790"/>
            </a:xfrm>
          </xdr:grpSpPr>
          <xdr:sp macro="" textlink="">
            <xdr:nvSpPr>
              <xdr:cNvPr id="47" name="正方形/長方形 46"/>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5</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48" name="大かっこ 47"/>
              <xdr:cNvSpPr/>
            </xdr:nvSpPr>
            <xdr:spPr>
              <a:xfrm>
                <a:off x="4590699" y="51695030"/>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49" name="テキスト ボックス 48"/>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cxnSp macro="">
          <xdr:nvCxnSpPr>
            <xdr:cNvPr id="35" name="直線コネクタ 34"/>
            <xdr:cNvCxnSpPr/>
          </xdr:nvCxnSpPr>
          <xdr:spPr>
            <a:xfrm flipH="1" flipV="1">
              <a:off x="5316113" y="51885734"/>
              <a:ext cx="5228" cy="2840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4324942" y="52199863"/>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6381750" y="52197000"/>
              <a:ext cx="4434" cy="373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　　　在外公館</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26</a:t>
              </a:r>
              <a:r>
                <a:rPr kumimoji="1" lang="ja-JP" altLang="en-US" sz="800">
                  <a:solidFill>
                    <a:sysClr val="windowText" lastClr="000000"/>
                  </a:solidFill>
                </a:rPr>
                <a:t>百万円　</a:t>
              </a:r>
            </a:p>
          </xdr:txBody>
        </xdr:sp>
        <xdr:cxnSp macro="">
          <xdr:nvCxnSpPr>
            <xdr:cNvPr id="39" name="直線矢印コネクタ 38"/>
            <xdr:cNvCxnSpPr/>
          </xdr:nvCxnSpPr>
          <xdr:spPr>
            <a:xfrm>
              <a:off x="5687773" y="53477117"/>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flipV="1">
              <a:off x="5678109" y="53461809"/>
              <a:ext cx="3215408" cy="4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flipV="1">
              <a:off x="6428616" y="53223810"/>
              <a:ext cx="459" cy="2177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7236260" y="53468130"/>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3" name="グループ化 42"/>
            <xdr:cNvGrpSpPr/>
          </xdr:nvGrpSpPr>
          <xdr:grpSpPr>
            <a:xfrm>
              <a:off x="6525687" y="53888048"/>
              <a:ext cx="1578900" cy="1381420"/>
              <a:chOff x="4161753" y="48362486"/>
              <a:chExt cx="1434440" cy="1246904"/>
            </a:xfrm>
          </xdr:grpSpPr>
          <xdr:sp macro="" textlink="">
            <xdr:nvSpPr>
              <xdr:cNvPr id="44" name="正方形/長方形 43"/>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25</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45" name="大かっこ 44"/>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46" name="テキスト ボックス 45"/>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182336</xdr:colOff>
      <xdr:row>754</xdr:row>
      <xdr:rowOff>198658</xdr:rowOff>
    </xdr:from>
    <xdr:to>
      <xdr:col>49</xdr:col>
      <xdr:colOff>130069</xdr:colOff>
      <xdr:row>766</xdr:row>
      <xdr:rowOff>290764</xdr:rowOff>
    </xdr:to>
    <xdr:grpSp>
      <xdr:nvGrpSpPr>
        <xdr:cNvPr id="53" name="グループ化 52"/>
        <xdr:cNvGrpSpPr/>
      </xdr:nvGrpSpPr>
      <xdr:grpSpPr>
        <a:xfrm>
          <a:off x="1406979" y="60437479"/>
          <a:ext cx="8724340" cy="5167571"/>
          <a:chOff x="1779918" y="56090846"/>
          <a:chExt cx="8724340" cy="5174705"/>
        </a:xfrm>
      </xdr:grpSpPr>
      <xdr:sp macro="" textlink="">
        <xdr:nvSpPr>
          <xdr:cNvPr id="54" name="テキスト ボックス 53"/>
          <xdr:cNvSpPr txBox="1"/>
        </xdr:nvSpPr>
        <xdr:spPr>
          <a:xfrm>
            <a:off x="1779918" y="56090846"/>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（２）官民連携推進事業経費（Ｄ</a:t>
            </a:r>
            <a:r>
              <a:rPr kumimoji="1" lang="en-US" altLang="ja-JP" sz="1100"/>
              <a:t>.</a:t>
            </a:r>
            <a:r>
              <a:rPr kumimoji="1" lang="ja-JP" altLang="en-US" sz="1100"/>
              <a:t>～Ｊ</a:t>
            </a:r>
            <a:r>
              <a:rPr kumimoji="1" lang="en-US" altLang="ja-JP" sz="1100"/>
              <a:t>.</a:t>
            </a:r>
            <a:r>
              <a:rPr kumimoji="1" lang="ja-JP" altLang="en-US" sz="1100"/>
              <a:t>ブロック）</a:t>
            </a:r>
          </a:p>
        </xdr:txBody>
      </xdr:sp>
      <xdr:grpSp>
        <xdr:nvGrpSpPr>
          <xdr:cNvPr id="55" name="グループ化 54"/>
          <xdr:cNvGrpSpPr/>
        </xdr:nvGrpSpPr>
        <xdr:grpSpPr>
          <a:xfrm>
            <a:off x="2537883" y="56589775"/>
            <a:ext cx="6492850" cy="4675776"/>
            <a:chOff x="1802277" y="56284986"/>
            <a:chExt cx="6323890" cy="3630470"/>
          </a:xfrm>
        </xdr:grpSpPr>
        <xdr:cxnSp macro="">
          <xdr:nvCxnSpPr>
            <xdr:cNvPr id="56" name="直線コネクタ 55"/>
            <xdr:cNvCxnSpPr>
              <a:endCxn id="60"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7" name="グループ化 56"/>
            <xdr:cNvGrpSpPr/>
          </xdr:nvGrpSpPr>
          <xdr:grpSpPr>
            <a:xfrm>
              <a:off x="1802277" y="57544687"/>
              <a:ext cx="1469340" cy="1123660"/>
              <a:chOff x="4539142" y="236262274"/>
              <a:chExt cx="1424927" cy="1203488"/>
            </a:xfrm>
          </xdr:grpSpPr>
          <xdr:sp macro="" textlink="">
            <xdr:nvSpPr>
              <xdr:cNvPr id="78" name="正方形/長方形 77"/>
              <xdr:cNvSpPr/>
            </xdr:nvSpPr>
            <xdr:spPr>
              <a:xfrm>
                <a:off x="4712089" y="23645098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79" name="テキスト ボックス 78"/>
              <xdr:cNvSpPr txBox="1"/>
            </xdr:nvSpPr>
            <xdr:spPr>
              <a:xfrm>
                <a:off x="4539142" y="236262274"/>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80" name="大かっこ 79"/>
              <xdr:cNvSpPr/>
            </xdr:nvSpPr>
            <xdr:spPr>
              <a:xfrm>
                <a:off x="4713091" y="236964116"/>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専門員委嘱</a:t>
                </a:r>
              </a:p>
            </xdr:txBody>
          </xdr:sp>
        </xdr:grpSp>
        <xdr:grpSp>
          <xdr:nvGrpSpPr>
            <xdr:cNvPr id="58" name="グループ化 57"/>
            <xdr:cNvGrpSpPr/>
          </xdr:nvGrpSpPr>
          <xdr:grpSpPr>
            <a:xfrm>
              <a:off x="2618979" y="58807232"/>
              <a:ext cx="1469341" cy="1101820"/>
              <a:chOff x="3788559" y="237615301"/>
              <a:chExt cx="1424927" cy="1180096"/>
            </a:xfrm>
          </xdr:grpSpPr>
          <xdr:sp macro="" textlink="">
            <xdr:nvSpPr>
              <xdr:cNvPr id="75" name="正方形/長方形 74"/>
              <xdr:cNvSpPr/>
            </xdr:nvSpPr>
            <xdr:spPr>
              <a:xfrm>
                <a:off x="3978722" y="237778481"/>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25</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76" name="テキスト ボックス 75"/>
              <xdr:cNvSpPr txBox="1"/>
            </xdr:nvSpPr>
            <xdr:spPr>
              <a:xfrm>
                <a:off x="3788559" y="237615301"/>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77" name="大かっこ 76"/>
              <xdr:cNvSpPr/>
            </xdr:nvSpPr>
            <xdr:spPr>
              <a:xfrm>
                <a:off x="4002895" y="23829375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grpSp>
        <xdr:grpSp>
          <xdr:nvGrpSpPr>
            <xdr:cNvPr id="59" name="グループ化 58"/>
            <xdr:cNvGrpSpPr/>
          </xdr:nvGrpSpPr>
          <xdr:grpSpPr>
            <a:xfrm>
              <a:off x="5208367" y="57562776"/>
              <a:ext cx="1469340" cy="1101969"/>
              <a:chOff x="4775561" y="236252423"/>
              <a:chExt cx="1424927" cy="1180254"/>
            </a:xfrm>
          </xdr:grpSpPr>
          <xdr:sp macro="" textlink="">
            <xdr:nvSpPr>
              <xdr:cNvPr id="73" name="テキスト ボックス 72"/>
              <xdr:cNvSpPr txBox="1"/>
            </xdr:nvSpPr>
            <xdr:spPr>
              <a:xfrm>
                <a:off x="4775561" y="236252423"/>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74" name="大かっこ 73"/>
              <xdr:cNvSpPr/>
            </xdr:nvSpPr>
            <xdr:spPr>
              <a:xfrm>
                <a:off x="4978419" y="23693103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実地調査等</a:t>
                </a:r>
                <a:endParaRPr kumimoji="1" lang="en-US" altLang="ja-JP" sz="800"/>
              </a:p>
            </xdr:txBody>
          </xdr:sp>
        </xdr:grpSp>
        <xdr:sp macro="" textlink="">
          <xdr:nvSpPr>
            <xdr:cNvPr id="60" name="正方形/長方形 59"/>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34</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62" name="直線コネクタ 61"/>
            <xdr:cNvCxnSpPr/>
          </xdr:nvCxnSpPr>
          <xdr:spPr>
            <a:xfrm flipH="1">
              <a:off x="2563410" y="57114993"/>
              <a:ext cx="5484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5959812" y="57111899"/>
              <a:ext cx="236" cy="3875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5" name="グループ化 64"/>
            <xdr:cNvGrpSpPr/>
          </xdr:nvGrpSpPr>
          <xdr:grpSpPr>
            <a:xfrm>
              <a:off x="6656827" y="58809618"/>
              <a:ext cx="1469340" cy="1105838"/>
              <a:chOff x="4735938" y="236534520"/>
              <a:chExt cx="1424927" cy="1184399"/>
            </a:xfrm>
          </xdr:grpSpPr>
          <xdr:sp macro="" textlink="">
            <xdr:nvSpPr>
              <xdr:cNvPr id="69" name="正方形/長方形 68"/>
              <xdr:cNvSpPr/>
            </xdr:nvSpPr>
            <xdr:spPr>
              <a:xfrm>
                <a:off x="4919625" y="23669023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20</a:t>
                </a:r>
                <a:r>
                  <a:rPr kumimoji="1" lang="ja-JP" altLang="en-US" sz="800">
                    <a:solidFill>
                      <a:sysClr val="windowText" lastClr="000000"/>
                    </a:solidFill>
                  </a:rPr>
                  <a:t>百万円　</a:t>
                </a:r>
              </a:p>
            </xdr:txBody>
          </xdr:sp>
          <xdr:sp macro="" textlink="">
            <xdr:nvSpPr>
              <xdr:cNvPr id="70" name="テキスト ボックス 69"/>
              <xdr:cNvSpPr txBox="1"/>
            </xdr:nvSpPr>
            <xdr:spPr>
              <a:xfrm>
                <a:off x="4735938" y="236534520"/>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71" name="大かっこ 70"/>
              <xdr:cNvSpPr/>
            </xdr:nvSpPr>
            <xdr:spPr>
              <a:xfrm>
                <a:off x="4949723" y="237217273"/>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専門（法律）アドバイザー委嘱</a:t>
                </a:r>
                <a:endParaRPr kumimoji="1" lang="en-US" altLang="ja-JP" sz="800"/>
              </a:p>
            </xdr:txBody>
          </xdr:sp>
        </xdr:grpSp>
        <xdr:cxnSp macro="">
          <xdr:nvCxnSpPr>
            <xdr:cNvPr id="68" name="直線矢印コネクタ 67"/>
            <xdr:cNvCxnSpPr/>
          </xdr:nvCxnSpPr>
          <xdr:spPr>
            <a:xfrm>
              <a:off x="7396727" y="58371358"/>
              <a:ext cx="5420" cy="4108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39</xdr:col>
      <xdr:colOff>0</xdr:colOff>
      <xdr:row>749</xdr:row>
      <xdr:rowOff>66675</xdr:rowOff>
    </xdr:from>
    <xdr:to>
      <xdr:col>44</xdr:col>
      <xdr:colOff>4285</xdr:colOff>
      <xdr:row>750</xdr:row>
      <xdr:rowOff>268746</xdr:rowOff>
    </xdr:to>
    <xdr:sp macro="" textlink="">
      <xdr:nvSpPr>
        <xdr:cNvPr id="117" name="正方形/長方形 116"/>
        <xdr:cNvSpPr/>
      </xdr:nvSpPr>
      <xdr:spPr>
        <a:xfrm>
          <a:off x="7800975" y="55683150"/>
          <a:ext cx="1004410" cy="5544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．Ａ社</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clientData/>
  </xdr:twoCellAnchor>
  <xdr:twoCellAnchor>
    <xdr:from>
      <xdr:col>41</xdr:col>
      <xdr:colOff>95250</xdr:colOff>
      <xdr:row>747</xdr:row>
      <xdr:rowOff>152400</xdr:rowOff>
    </xdr:from>
    <xdr:to>
      <xdr:col>41</xdr:col>
      <xdr:colOff>95250</xdr:colOff>
      <xdr:row>748</xdr:row>
      <xdr:rowOff>177893</xdr:rowOff>
    </xdr:to>
    <xdr:cxnSp macro="">
      <xdr:nvCxnSpPr>
        <xdr:cNvPr id="118" name="直線矢印コネクタ 117"/>
        <xdr:cNvCxnSpPr/>
      </xdr:nvCxnSpPr>
      <xdr:spPr>
        <a:xfrm>
          <a:off x="8296275" y="55064025"/>
          <a:ext cx="0" cy="3779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748</xdr:row>
      <xdr:rowOff>238125</xdr:rowOff>
    </xdr:from>
    <xdr:to>
      <xdr:col>45</xdr:col>
      <xdr:colOff>5662</xdr:colOff>
      <xdr:row>749</xdr:row>
      <xdr:rowOff>34257</xdr:rowOff>
    </xdr:to>
    <xdr:sp macro="" textlink="">
      <xdr:nvSpPr>
        <xdr:cNvPr id="119" name="テキスト ボックス 118"/>
        <xdr:cNvSpPr txBox="1"/>
      </xdr:nvSpPr>
      <xdr:spPr>
        <a:xfrm>
          <a:off x="7581900" y="55502175"/>
          <a:ext cx="1424887" cy="14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38</xdr:col>
      <xdr:colOff>190500</xdr:colOff>
      <xdr:row>751</xdr:row>
      <xdr:rowOff>0</xdr:rowOff>
    </xdr:from>
    <xdr:to>
      <xdr:col>44</xdr:col>
      <xdr:colOff>21989</xdr:colOff>
      <xdr:row>752</xdr:row>
      <xdr:rowOff>227647</xdr:rowOff>
    </xdr:to>
    <xdr:sp macro="" textlink="">
      <xdr:nvSpPr>
        <xdr:cNvPr id="120" name="大かっこ 119"/>
        <xdr:cNvSpPr/>
      </xdr:nvSpPr>
      <xdr:spPr>
        <a:xfrm>
          <a:off x="7791450" y="56321325"/>
          <a:ext cx="1031639" cy="580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通訳経費</a:t>
          </a:r>
        </a:p>
      </xdr:txBody>
    </xdr:sp>
    <xdr:clientData/>
  </xdr:twoCellAnchor>
  <xdr:twoCellAnchor>
    <xdr:from>
      <xdr:col>39</xdr:col>
      <xdr:colOff>85725</xdr:colOff>
      <xdr:row>758</xdr:row>
      <xdr:rowOff>495300</xdr:rowOff>
    </xdr:from>
    <xdr:to>
      <xdr:col>44</xdr:col>
      <xdr:colOff>158442</xdr:colOff>
      <xdr:row>759</xdr:row>
      <xdr:rowOff>367027</xdr:rowOff>
    </xdr:to>
    <xdr:sp macro="" textlink="">
      <xdr:nvSpPr>
        <xdr:cNvPr id="122" name="正方形/長方形 121"/>
        <xdr:cNvSpPr/>
      </xdr:nvSpPr>
      <xdr:spPr>
        <a:xfrm>
          <a:off x="7886700" y="59912250"/>
          <a:ext cx="1072842" cy="538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22</a:t>
          </a:r>
          <a:r>
            <a:rPr kumimoji="1" lang="ja-JP" altLang="en-US" sz="800">
              <a:solidFill>
                <a:sysClr val="windowText" lastClr="000000"/>
              </a:solidFill>
            </a:rPr>
            <a:t>百万円　</a:t>
          </a:r>
        </a:p>
      </xdr:txBody>
    </xdr:sp>
    <xdr:clientData/>
  </xdr:twoCellAnchor>
  <xdr:twoCellAnchor>
    <xdr:from>
      <xdr:col>28</xdr:col>
      <xdr:colOff>133764</xdr:colOff>
      <xdr:row>758</xdr:row>
      <xdr:rowOff>495300</xdr:rowOff>
    </xdr:from>
    <xdr:to>
      <xdr:col>34</xdr:col>
      <xdr:colOff>39248</xdr:colOff>
      <xdr:row>759</xdr:row>
      <xdr:rowOff>367056</xdr:rowOff>
    </xdr:to>
    <xdr:sp macro="" textlink="">
      <xdr:nvSpPr>
        <xdr:cNvPr id="123" name="正方形/長方形 122"/>
        <xdr:cNvSpPr/>
      </xdr:nvSpPr>
      <xdr:spPr>
        <a:xfrm>
          <a:off x="5699677" y="60030691"/>
          <a:ext cx="1098180" cy="5426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 </a:t>
          </a:r>
          <a:r>
            <a:rPr kumimoji="1" lang="ja-JP" altLang="en-US" sz="800">
              <a:solidFill>
                <a:sysClr val="windowText" lastClr="000000"/>
              </a:solidFill>
            </a:rPr>
            <a:t>出張者</a:t>
          </a:r>
          <a:r>
            <a:rPr kumimoji="1" lang="en-US" altLang="ja-JP" sz="800">
              <a:solidFill>
                <a:sysClr val="windowText" lastClr="000000"/>
              </a:solidFill>
            </a:rPr>
            <a:t>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百万円　</a:t>
          </a:r>
        </a:p>
      </xdr:txBody>
    </xdr:sp>
    <xdr:clientData/>
  </xdr:twoCellAnchor>
  <xdr:twoCellAnchor>
    <xdr:from>
      <xdr:col>20</xdr:col>
      <xdr:colOff>0</xdr:colOff>
      <xdr:row>758</xdr:row>
      <xdr:rowOff>503583</xdr:rowOff>
    </xdr:from>
    <xdr:to>
      <xdr:col>25</xdr:col>
      <xdr:colOff>104267</xdr:colOff>
      <xdr:row>760</xdr:row>
      <xdr:rowOff>2622</xdr:rowOff>
    </xdr:to>
    <xdr:sp macro="" textlink="">
      <xdr:nvSpPr>
        <xdr:cNvPr id="125" name="正方形/長方形 124"/>
        <xdr:cNvSpPr/>
      </xdr:nvSpPr>
      <xdr:spPr>
        <a:xfrm>
          <a:off x="3975652" y="60038974"/>
          <a:ext cx="1098180" cy="5426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G.</a:t>
          </a:r>
          <a:r>
            <a:rPr kumimoji="1" lang="ja-JP" altLang="en-US" sz="700">
              <a:solidFill>
                <a:sysClr val="windowText" lastClr="000000"/>
              </a:solidFill>
            </a:rPr>
            <a:t>株式会社</a:t>
          </a:r>
          <a:endParaRPr kumimoji="1" lang="en-US" altLang="ja-JP" sz="700">
            <a:solidFill>
              <a:sysClr val="windowText" lastClr="000000"/>
            </a:solidFill>
          </a:endParaRPr>
        </a:p>
        <a:p>
          <a:pPr algn="ctr"/>
          <a:r>
            <a:rPr kumimoji="1" lang="ja-JP" altLang="en-US" sz="700">
              <a:solidFill>
                <a:sysClr val="windowText" lastClr="000000"/>
              </a:solidFill>
            </a:rPr>
            <a:t>日本経済評論社</a:t>
          </a:r>
          <a:endParaRPr kumimoji="1" lang="en-US" altLang="ja-JP" sz="7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a:t>
          </a:r>
          <a:endParaRPr kumimoji="1" lang="en-US" altLang="ja-JP" sz="800">
            <a:solidFill>
              <a:sysClr val="windowText" lastClr="000000"/>
            </a:solidFill>
          </a:endParaRPr>
        </a:p>
      </xdr:txBody>
    </xdr:sp>
    <xdr:clientData/>
  </xdr:twoCellAnchor>
  <xdr:twoCellAnchor>
    <xdr:from>
      <xdr:col>19</xdr:col>
      <xdr:colOff>18220</xdr:colOff>
      <xdr:row>758</xdr:row>
      <xdr:rowOff>303557</xdr:rowOff>
    </xdr:from>
    <xdr:to>
      <xdr:col>26</xdr:col>
      <xdr:colOff>96290</xdr:colOff>
      <xdr:row>758</xdr:row>
      <xdr:rowOff>501809</xdr:rowOff>
    </xdr:to>
    <xdr:sp macro="" textlink="">
      <xdr:nvSpPr>
        <xdr:cNvPr id="126" name="テキスト ボックス 125"/>
        <xdr:cNvSpPr txBox="1"/>
      </xdr:nvSpPr>
      <xdr:spPr>
        <a:xfrm>
          <a:off x="3795090" y="59838948"/>
          <a:ext cx="1469548" cy="19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一般競争契約（最低価格）</a:t>
          </a:r>
          <a:r>
            <a:rPr kumimoji="1" lang="en-US" altLang="ja-JP" sz="900"/>
            <a:t>】</a:t>
          </a:r>
          <a:endParaRPr kumimoji="1" lang="ja-JP" altLang="en-US" sz="900"/>
        </a:p>
      </xdr:txBody>
    </xdr:sp>
    <xdr:clientData/>
  </xdr:twoCellAnchor>
  <xdr:twoCellAnchor>
    <xdr:from>
      <xdr:col>24</xdr:col>
      <xdr:colOff>128380</xdr:colOff>
      <xdr:row>764</xdr:row>
      <xdr:rowOff>311841</xdr:rowOff>
    </xdr:from>
    <xdr:to>
      <xdr:col>29</xdr:col>
      <xdr:colOff>186147</xdr:colOff>
      <xdr:row>766</xdr:row>
      <xdr:rowOff>285864</xdr:rowOff>
    </xdr:to>
    <xdr:sp macro="" textlink="">
      <xdr:nvSpPr>
        <xdr:cNvPr id="127" name="大かっこ 126"/>
        <xdr:cNvSpPr/>
      </xdr:nvSpPr>
      <xdr:spPr>
        <a:xfrm>
          <a:off x="4899163" y="62265754"/>
          <a:ext cx="1051680" cy="603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広報用バナー</a:t>
          </a:r>
          <a:endParaRPr kumimoji="1" lang="en-US" altLang="ja-JP" sz="800"/>
        </a:p>
        <a:p>
          <a:pPr algn="ctr"/>
          <a:r>
            <a:rPr kumimoji="1" lang="ja-JP" altLang="en-US" sz="800"/>
            <a:t>デザイン作成</a:t>
          </a:r>
          <a:endParaRPr kumimoji="1" lang="en-US" altLang="ja-JP" sz="800"/>
        </a:p>
      </xdr:txBody>
    </xdr:sp>
    <xdr:clientData/>
  </xdr:twoCellAnchor>
  <xdr:twoCellAnchor>
    <xdr:from>
      <xdr:col>41</xdr:col>
      <xdr:colOff>195884</xdr:colOff>
      <xdr:row>757</xdr:row>
      <xdr:rowOff>397565</xdr:rowOff>
    </xdr:from>
    <xdr:to>
      <xdr:col>42</xdr:col>
      <xdr:colOff>0</xdr:colOff>
      <xdr:row>758</xdr:row>
      <xdr:rowOff>339587</xdr:rowOff>
    </xdr:to>
    <xdr:cxnSp macro="">
      <xdr:nvCxnSpPr>
        <xdr:cNvPr id="128" name="直線矢印コネクタ 127"/>
        <xdr:cNvCxnSpPr/>
      </xdr:nvCxnSpPr>
      <xdr:spPr>
        <a:xfrm>
          <a:off x="8345971" y="59262065"/>
          <a:ext cx="2899" cy="6129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110573</xdr:colOff>
      <xdr:row>763</xdr:row>
      <xdr:rowOff>1657</xdr:rowOff>
    </xdr:from>
    <xdr:to>
      <xdr:col>30</xdr:col>
      <xdr:colOff>16058</xdr:colOff>
      <xdr:row>764</xdr:row>
      <xdr:rowOff>226252</xdr:rowOff>
    </xdr:to>
    <xdr:sp macro="" textlink="">
      <xdr:nvSpPr>
        <xdr:cNvPr id="129" name="正方形/長方形 128"/>
        <xdr:cNvSpPr/>
      </xdr:nvSpPr>
      <xdr:spPr>
        <a:xfrm>
          <a:off x="4881356" y="61640831"/>
          <a:ext cx="1098180" cy="5393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H.JUNKO </a:t>
          </a:r>
        </a:p>
        <a:p>
          <a:pPr algn="ctr"/>
          <a:r>
            <a:rPr kumimoji="1" lang="en-US" altLang="ja-JP" sz="800">
              <a:solidFill>
                <a:sysClr val="windowText" lastClr="000000"/>
              </a:solidFill>
            </a:rPr>
            <a:t>KOSHINO</a:t>
          </a:r>
          <a:r>
            <a:rPr kumimoji="1" lang="ja-JP" altLang="en-US" sz="800">
              <a:solidFill>
                <a:sysClr val="windowText" lastClr="000000"/>
              </a:solidFill>
            </a:rPr>
            <a:t>株式会社</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百万円　</a:t>
          </a:r>
        </a:p>
      </xdr:txBody>
    </xdr:sp>
    <xdr:clientData/>
  </xdr:twoCellAnchor>
  <xdr:twoCellAnchor>
    <xdr:from>
      <xdr:col>23</xdr:col>
      <xdr:colOff>120098</xdr:colOff>
      <xdr:row>762</xdr:row>
      <xdr:rowOff>178904</xdr:rowOff>
    </xdr:from>
    <xdr:to>
      <xdr:col>30</xdr:col>
      <xdr:colOff>198168</xdr:colOff>
      <xdr:row>762</xdr:row>
      <xdr:rowOff>377157</xdr:rowOff>
    </xdr:to>
    <xdr:sp macro="" textlink="">
      <xdr:nvSpPr>
        <xdr:cNvPr id="130" name="テキスト ボックス 129"/>
        <xdr:cNvSpPr txBox="1"/>
      </xdr:nvSpPr>
      <xdr:spPr>
        <a:xfrm>
          <a:off x="4692098" y="61437078"/>
          <a:ext cx="1469548" cy="19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20</xdr:col>
      <xdr:colOff>20294</xdr:colOff>
      <xdr:row>760</xdr:row>
      <xdr:rowOff>76199</xdr:rowOff>
    </xdr:from>
    <xdr:to>
      <xdr:col>25</xdr:col>
      <xdr:colOff>78061</xdr:colOff>
      <xdr:row>762</xdr:row>
      <xdr:rowOff>2597</xdr:rowOff>
    </xdr:to>
    <xdr:sp macro="" textlink="">
      <xdr:nvSpPr>
        <xdr:cNvPr id="131" name="大かっこ 130"/>
        <xdr:cNvSpPr/>
      </xdr:nvSpPr>
      <xdr:spPr>
        <a:xfrm>
          <a:off x="3995946" y="60655199"/>
          <a:ext cx="1051680" cy="605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広報資料購入等</a:t>
          </a:r>
          <a:endParaRPr kumimoji="1" lang="en-US" altLang="ja-JP" sz="800"/>
        </a:p>
      </xdr:txBody>
    </xdr:sp>
    <xdr:clientData/>
  </xdr:twoCellAnchor>
  <xdr:twoCellAnchor>
    <xdr:from>
      <xdr:col>42</xdr:col>
      <xdr:colOff>21442</xdr:colOff>
      <xdr:row>759</xdr:row>
      <xdr:rowOff>367027</xdr:rowOff>
    </xdr:from>
    <xdr:to>
      <xdr:col>42</xdr:col>
      <xdr:colOff>21566</xdr:colOff>
      <xdr:row>761</xdr:row>
      <xdr:rowOff>89859</xdr:rowOff>
    </xdr:to>
    <xdr:cxnSp macro="">
      <xdr:nvCxnSpPr>
        <xdr:cNvPr id="132" name="直線コネクタ 131"/>
        <xdr:cNvCxnSpPr>
          <a:endCxn id="122" idx="2"/>
        </xdr:cNvCxnSpPr>
      </xdr:nvCxnSpPr>
      <xdr:spPr>
        <a:xfrm flipH="1" flipV="1">
          <a:off x="8475329" y="60414065"/>
          <a:ext cx="124" cy="3230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152401</xdr:colOff>
      <xdr:row>761</xdr:row>
      <xdr:rowOff>75482</xdr:rowOff>
    </xdr:from>
    <xdr:to>
      <xdr:col>45</xdr:col>
      <xdr:colOff>129396</xdr:colOff>
      <xdr:row>761</xdr:row>
      <xdr:rowOff>76201</xdr:rowOff>
    </xdr:to>
    <xdr:cxnSp macro="">
      <xdr:nvCxnSpPr>
        <xdr:cNvPr id="133" name="直線コネクタ 132"/>
        <xdr:cNvCxnSpPr/>
      </xdr:nvCxnSpPr>
      <xdr:spPr>
        <a:xfrm flipH="1">
          <a:off x="7801156" y="60722774"/>
          <a:ext cx="1385976" cy="7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763</xdr:row>
      <xdr:rowOff>0</xdr:rowOff>
    </xdr:from>
    <xdr:to>
      <xdr:col>48</xdr:col>
      <xdr:colOff>104267</xdr:colOff>
      <xdr:row>764</xdr:row>
      <xdr:rowOff>224181</xdr:rowOff>
    </xdr:to>
    <xdr:sp macro="" textlink="">
      <xdr:nvSpPr>
        <xdr:cNvPr id="134" name="正方形/長方形 133"/>
        <xdr:cNvSpPr/>
      </xdr:nvSpPr>
      <xdr:spPr>
        <a:xfrm>
          <a:off x="8601075" y="61512450"/>
          <a:ext cx="1104392" cy="538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 </a:t>
          </a:r>
          <a:r>
            <a:rPr kumimoji="1" lang="ja-JP" altLang="en-US" sz="800">
              <a:solidFill>
                <a:sysClr val="windowText" lastClr="000000"/>
              </a:solidFill>
            </a:rPr>
            <a:t>出張者</a:t>
          </a:r>
          <a:r>
            <a:rPr kumimoji="1" lang="en-US" altLang="ja-JP" sz="800">
              <a:solidFill>
                <a:sysClr val="windowText" lastClr="000000"/>
              </a:solidFill>
            </a:rPr>
            <a:t>3</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百万円　</a:t>
          </a:r>
        </a:p>
      </xdr:txBody>
    </xdr:sp>
    <xdr:clientData/>
  </xdr:twoCellAnchor>
  <xdr:twoCellAnchor>
    <xdr:from>
      <xdr:col>42</xdr:col>
      <xdr:colOff>0</xdr:colOff>
      <xdr:row>762</xdr:row>
      <xdr:rowOff>180975</xdr:rowOff>
    </xdr:from>
    <xdr:to>
      <xdr:col>49</xdr:col>
      <xdr:colOff>78070</xdr:colOff>
      <xdr:row>762</xdr:row>
      <xdr:rowOff>379228</xdr:rowOff>
    </xdr:to>
    <xdr:sp macro="" textlink="">
      <xdr:nvSpPr>
        <xdr:cNvPr id="136" name="テキスト ボックス 135"/>
        <xdr:cNvSpPr txBox="1"/>
      </xdr:nvSpPr>
      <xdr:spPr>
        <a:xfrm>
          <a:off x="8401050" y="61312425"/>
          <a:ext cx="1478245" cy="19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43</xdr:col>
      <xdr:colOff>28575</xdr:colOff>
      <xdr:row>765</xdr:row>
      <xdr:rowOff>9525</xdr:rowOff>
    </xdr:from>
    <xdr:to>
      <xdr:col>48</xdr:col>
      <xdr:colOff>86342</xdr:colOff>
      <xdr:row>766</xdr:row>
      <xdr:rowOff>297874</xdr:rowOff>
    </xdr:to>
    <xdr:sp macro="" textlink="">
      <xdr:nvSpPr>
        <xdr:cNvPr id="137" name="大かっこ 136"/>
        <xdr:cNvSpPr/>
      </xdr:nvSpPr>
      <xdr:spPr>
        <a:xfrm>
          <a:off x="8629650" y="62150625"/>
          <a:ext cx="1057892" cy="602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clientData/>
  </xdr:twoCellAnchor>
  <xdr:twoCellAnchor>
    <xdr:from>
      <xdr:col>45</xdr:col>
      <xdr:colOff>122207</xdr:colOff>
      <xdr:row>761</xdr:row>
      <xdr:rowOff>75481</xdr:rowOff>
    </xdr:from>
    <xdr:to>
      <xdr:col>45</xdr:col>
      <xdr:colOff>127694</xdr:colOff>
      <xdr:row>762</xdr:row>
      <xdr:rowOff>154870</xdr:rowOff>
    </xdr:to>
    <xdr:cxnSp macro="">
      <xdr:nvCxnSpPr>
        <xdr:cNvPr id="138" name="直線矢印コネクタ 137"/>
        <xdr:cNvCxnSpPr/>
      </xdr:nvCxnSpPr>
      <xdr:spPr>
        <a:xfrm>
          <a:off x="9179943" y="60722773"/>
          <a:ext cx="5487" cy="5286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115956</xdr:colOff>
      <xdr:row>757</xdr:row>
      <xdr:rowOff>397565</xdr:rowOff>
    </xdr:from>
    <xdr:to>
      <xdr:col>18</xdr:col>
      <xdr:colOff>115957</xdr:colOff>
      <xdr:row>762</xdr:row>
      <xdr:rowOff>24848</xdr:rowOff>
    </xdr:to>
    <xdr:cxnSp macro="">
      <xdr:nvCxnSpPr>
        <xdr:cNvPr id="142" name="直線矢印コネクタ 141"/>
        <xdr:cNvCxnSpPr/>
      </xdr:nvCxnSpPr>
      <xdr:spPr>
        <a:xfrm flipH="1">
          <a:off x="3694043" y="59262065"/>
          <a:ext cx="1" cy="2020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49696</xdr:colOff>
      <xdr:row>757</xdr:row>
      <xdr:rowOff>389282</xdr:rowOff>
    </xdr:from>
    <xdr:to>
      <xdr:col>27</xdr:col>
      <xdr:colOff>49697</xdr:colOff>
      <xdr:row>762</xdr:row>
      <xdr:rowOff>16565</xdr:rowOff>
    </xdr:to>
    <xdr:cxnSp macro="">
      <xdr:nvCxnSpPr>
        <xdr:cNvPr id="144" name="直線矢印コネクタ 143"/>
        <xdr:cNvCxnSpPr/>
      </xdr:nvCxnSpPr>
      <xdr:spPr>
        <a:xfrm flipH="1">
          <a:off x="5416826" y="59253782"/>
          <a:ext cx="1" cy="2020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140804</xdr:colOff>
      <xdr:row>757</xdr:row>
      <xdr:rowOff>397565</xdr:rowOff>
    </xdr:from>
    <xdr:to>
      <xdr:col>22</xdr:col>
      <xdr:colOff>141040</xdr:colOff>
      <xdr:row>758</xdr:row>
      <xdr:rowOff>227630</xdr:rowOff>
    </xdr:to>
    <xdr:cxnSp macro="">
      <xdr:nvCxnSpPr>
        <xdr:cNvPr id="151" name="直線矢印コネクタ 150"/>
        <xdr:cNvCxnSpPr/>
      </xdr:nvCxnSpPr>
      <xdr:spPr>
        <a:xfrm>
          <a:off x="4514021" y="59262065"/>
          <a:ext cx="236" cy="500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91109</xdr:colOff>
      <xdr:row>757</xdr:row>
      <xdr:rowOff>389283</xdr:rowOff>
    </xdr:from>
    <xdr:to>
      <xdr:col>14</xdr:col>
      <xdr:colOff>91345</xdr:colOff>
      <xdr:row>758</xdr:row>
      <xdr:rowOff>219348</xdr:rowOff>
    </xdr:to>
    <xdr:cxnSp macro="">
      <xdr:nvCxnSpPr>
        <xdr:cNvPr id="153" name="直線矢印コネクタ 152"/>
        <xdr:cNvCxnSpPr/>
      </xdr:nvCxnSpPr>
      <xdr:spPr>
        <a:xfrm>
          <a:off x="2874066" y="59253783"/>
          <a:ext cx="236" cy="500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v>
      </c>
      <c r="AT2" s="218"/>
      <c r="AU2" s="218"/>
      <c r="AV2" s="52" t="str">
        <f>IF(AW2="", "", "-")</f>
        <v/>
      </c>
      <c r="AW2" s="398"/>
      <c r="AX2" s="398"/>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68</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2.599999999999994" customHeight="1" x14ac:dyDescent="0.15">
      <c r="A7" s="832" t="s">
        <v>22</v>
      </c>
      <c r="B7" s="833"/>
      <c r="C7" s="833"/>
      <c r="D7" s="833"/>
      <c r="E7" s="833"/>
      <c r="F7" s="834"/>
      <c r="G7" s="835" t="s">
        <v>600</v>
      </c>
      <c r="H7" s="836"/>
      <c r="I7" s="836"/>
      <c r="J7" s="836"/>
      <c r="K7" s="836"/>
      <c r="L7" s="836"/>
      <c r="M7" s="836"/>
      <c r="N7" s="836"/>
      <c r="O7" s="836"/>
      <c r="P7" s="836"/>
      <c r="Q7" s="836"/>
      <c r="R7" s="836"/>
      <c r="S7" s="836"/>
      <c r="T7" s="836"/>
      <c r="U7" s="836"/>
      <c r="V7" s="836"/>
      <c r="W7" s="836"/>
      <c r="X7" s="837"/>
      <c r="Y7" s="396" t="s">
        <v>546</v>
      </c>
      <c r="Z7" s="294"/>
      <c r="AA7" s="294"/>
      <c r="AB7" s="294"/>
      <c r="AC7" s="294"/>
      <c r="AD7" s="397"/>
      <c r="AE7" s="384" t="s">
        <v>604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56</v>
      </c>
      <c r="Q13" s="98"/>
      <c r="R13" s="98"/>
      <c r="S13" s="98"/>
      <c r="T13" s="98"/>
      <c r="U13" s="98"/>
      <c r="V13" s="99"/>
      <c r="W13" s="97">
        <v>65</v>
      </c>
      <c r="X13" s="98"/>
      <c r="Y13" s="98"/>
      <c r="Z13" s="98"/>
      <c r="AA13" s="98"/>
      <c r="AB13" s="98"/>
      <c r="AC13" s="99"/>
      <c r="AD13" s="97">
        <v>66</v>
      </c>
      <c r="AE13" s="98"/>
      <c r="AF13" s="98"/>
      <c r="AG13" s="98"/>
      <c r="AH13" s="98"/>
      <c r="AI13" s="98"/>
      <c r="AJ13" s="99"/>
      <c r="AK13" s="97">
        <v>64</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556</v>
      </c>
      <c r="Q14" s="98"/>
      <c r="R14" s="98"/>
      <c r="S14" s="98"/>
      <c r="T14" s="98"/>
      <c r="U14" s="98"/>
      <c r="V14" s="99"/>
      <c r="W14" s="97">
        <v>41</v>
      </c>
      <c r="X14" s="98"/>
      <c r="Y14" s="98"/>
      <c r="Z14" s="98"/>
      <c r="AA14" s="98"/>
      <c r="AB14" s="98"/>
      <c r="AC14" s="99"/>
      <c r="AD14" s="97" t="s">
        <v>557</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559</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558</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56</v>
      </c>
      <c r="Q18" s="104"/>
      <c r="R18" s="104"/>
      <c r="S18" s="104"/>
      <c r="T18" s="104"/>
      <c r="U18" s="104"/>
      <c r="V18" s="105"/>
      <c r="W18" s="103">
        <f>SUM(W13:AC17)</f>
        <v>106</v>
      </c>
      <c r="X18" s="104"/>
      <c r="Y18" s="104"/>
      <c r="Z18" s="104"/>
      <c r="AA18" s="104"/>
      <c r="AB18" s="104"/>
      <c r="AC18" s="105"/>
      <c r="AD18" s="103">
        <f>SUM(AD13:AJ17)</f>
        <v>66</v>
      </c>
      <c r="AE18" s="104"/>
      <c r="AF18" s="104"/>
      <c r="AG18" s="104"/>
      <c r="AH18" s="104"/>
      <c r="AI18" s="104"/>
      <c r="AJ18" s="105"/>
      <c r="AK18" s="103">
        <f>SUM(AK13:AQ17)</f>
        <v>64</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37</v>
      </c>
      <c r="Q19" s="98"/>
      <c r="R19" s="98"/>
      <c r="S19" s="98"/>
      <c r="T19" s="98"/>
      <c r="U19" s="98"/>
      <c r="V19" s="99"/>
      <c r="W19" s="97">
        <v>87</v>
      </c>
      <c r="X19" s="98"/>
      <c r="Y19" s="98"/>
      <c r="Z19" s="98"/>
      <c r="AA19" s="98"/>
      <c r="AB19" s="98"/>
      <c r="AC19" s="99"/>
      <c r="AD19" s="97">
        <v>62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0.6607142857142857</v>
      </c>
      <c r="Q20" s="542"/>
      <c r="R20" s="542"/>
      <c r="S20" s="542"/>
      <c r="T20" s="542"/>
      <c r="U20" s="542"/>
      <c r="V20" s="542"/>
      <c r="W20" s="542">
        <f t="shared" ref="W20" si="0">IF(W18=0, "-", SUM(W19)/W18)</f>
        <v>0.82075471698113212</v>
      </c>
      <c r="X20" s="542"/>
      <c r="Y20" s="542"/>
      <c r="Z20" s="542"/>
      <c r="AA20" s="542"/>
      <c r="AB20" s="542"/>
      <c r="AC20" s="542"/>
      <c r="AD20" s="542">
        <f t="shared" ref="AD20" si="1">IF(AD18=0, "-", SUM(AD19)/AD18)</f>
        <v>0.93939393939393945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0.6607142857142857</v>
      </c>
      <c r="Q21" s="542"/>
      <c r="R21" s="542"/>
      <c r="S21" s="542"/>
      <c r="T21" s="542"/>
      <c r="U21" s="542"/>
      <c r="V21" s="542"/>
      <c r="W21" s="542">
        <f t="shared" ref="W21" si="2">IF(W19=0, "-", SUM(W19)/SUM(W13,W14))</f>
        <v>0.82075471698113212</v>
      </c>
      <c r="X21" s="542"/>
      <c r="Y21" s="542"/>
      <c r="Z21" s="542"/>
      <c r="AA21" s="542"/>
      <c r="AB21" s="542"/>
      <c r="AC21" s="542"/>
      <c r="AD21" s="542">
        <f t="shared" ref="AD21" si="3">IF(AD19=0, "-", SUM(AD19)/SUM(AD13,AD14))</f>
        <v>0.93939393939393945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45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10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hidden="1"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5"/>
      <c r="AR31" s="133"/>
      <c r="AS31" s="134" t="s">
        <v>356</v>
      </c>
      <c r="AT31" s="169"/>
      <c r="AU31" s="269"/>
      <c r="AV31" s="269"/>
      <c r="AW31" s="380" t="s">
        <v>300</v>
      </c>
      <c r="AX31" s="381"/>
    </row>
    <row r="32" spans="1:50" ht="23.25" hidden="1" customHeight="1" x14ac:dyDescent="0.15">
      <c r="A32" s="518"/>
      <c r="B32" s="516"/>
      <c r="C32" s="516"/>
      <c r="D32" s="516"/>
      <c r="E32" s="516"/>
      <c r="F32" s="517"/>
      <c r="G32" s="543"/>
      <c r="H32" s="544"/>
      <c r="I32" s="544"/>
      <c r="J32" s="544"/>
      <c r="K32" s="544"/>
      <c r="L32" s="544"/>
      <c r="M32" s="544"/>
      <c r="N32" s="544"/>
      <c r="O32" s="545"/>
      <c r="P32" s="158"/>
      <c r="Q32" s="158"/>
      <c r="R32" s="158"/>
      <c r="S32" s="158"/>
      <c r="T32" s="158"/>
      <c r="U32" s="158"/>
      <c r="V32" s="158"/>
      <c r="W32" s="158"/>
      <c r="X32" s="229"/>
      <c r="Y32" s="339" t="s">
        <v>12</v>
      </c>
      <c r="Z32" s="552"/>
      <c r="AA32" s="553"/>
      <c r="AB32" s="554"/>
      <c r="AC32" s="554"/>
      <c r="AD32" s="554"/>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3.25" hidden="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c r="AC33" s="525"/>
      <c r="AD33" s="52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3.25" hidden="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ht="23.25" hidden="1"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529</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3"/>
      <c r="B82" s="855"/>
      <c r="C82" s="555"/>
      <c r="D82" s="555"/>
      <c r="E82" s="555"/>
      <c r="F82" s="556"/>
      <c r="G82" s="504" t="s">
        <v>564</v>
      </c>
      <c r="H82" s="504"/>
      <c r="I82" s="504"/>
      <c r="J82" s="504"/>
      <c r="K82" s="504"/>
      <c r="L82" s="504"/>
      <c r="M82" s="504"/>
      <c r="N82" s="504"/>
      <c r="O82" s="504"/>
      <c r="P82" s="504"/>
      <c r="Q82" s="504"/>
      <c r="R82" s="504"/>
      <c r="S82" s="504"/>
      <c r="T82" s="504"/>
      <c r="U82" s="504"/>
      <c r="V82" s="504"/>
      <c r="W82" s="504"/>
      <c r="X82" s="504"/>
      <c r="Y82" s="504"/>
      <c r="Z82" s="504"/>
      <c r="AA82" s="755"/>
      <c r="AB82" s="503" t="s">
        <v>565</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customHeight="1" x14ac:dyDescent="0.15">
      <c r="A87" s="523"/>
      <c r="B87" s="555"/>
      <c r="C87" s="555"/>
      <c r="D87" s="555"/>
      <c r="E87" s="555"/>
      <c r="F87" s="556"/>
      <c r="G87" s="228" t="s">
        <v>566</v>
      </c>
      <c r="H87" s="158"/>
      <c r="I87" s="158"/>
      <c r="J87" s="158"/>
      <c r="K87" s="158"/>
      <c r="L87" s="158"/>
      <c r="M87" s="158"/>
      <c r="N87" s="158"/>
      <c r="O87" s="229"/>
      <c r="P87" s="158" t="s">
        <v>567</v>
      </c>
      <c r="Q87" s="805"/>
      <c r="R87" s="805"/>
      <c r="S87" s="805"/>
      <c r="T87" s="805"/>
      <c r="U87" s="805"/>
      <c r="V87" s="805"/>
      <c r="W87" s="805"/>
      <c r="X87" s="806"/>
      <c r="Y87" s="758" t="s">
        <v>62</v>
      </c>
      <c r="Z87" s="759"/>
      <c r="AA87" s="760"/>
      <c r="AB87" s="554" t="s">
        <v>568</v>
      </c>
      <c r="AC87" s="554"/>
      <c r="AD87" s="554"/>
      <c r="AE87" s="365">
        <v>74</v>
      </c>
      <c r="AF87" s="366"/>
      <c r="AG87" s="366"/>
      <c r="AH87" s="366"/>
      <c r="AI87" s="365">
        <v>71</v>
      </c>
      <c r="AJ87" s="366"/>
      <c r="AK87" s="366"/>
      <c r="AL87" s="366"/>
      <c r="AM87" s="365">
        <v>79</v>
      </c>
      <c r="AN87" s="366"/>
      <c r="AO87" s="366"/>
      <c r="AP87" s="366"/>
      <c r="AQ87" s="100"/>
      <c r="AR87" s="101"/>
      <c r="AS87" s="101"/>
      <c r="AT87" s="102"/>
      <c r="AU87" s="366"/>
      <c r="AV87" s="366"/>
      <c r="AW87" s="366"/>
      <c r="AX87" s="368"/>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5" t="s">
        <v>569</v>
      </c>
      <c r="AF88" s="366"/>
      <c r="AG88" s="366"/>
      <c r="AH88" s="366"/>
      <c r="AI88" s="365" t="s">
        <v>570</v>
      </c>
      <c r="AJ88" s="366"/>
      <c r="AK88" s="366"/>
      <c r="AL88" s="366"/>
      <c r="AM88" s="365" t="s">
        <v>569</v>
      </c>
      <c r="AN88" s="366"/>
      <c r="AO88" s="366"/>
      <c r="AP88" s="366"/>
      <c r="AQ88" s="100"/>
      <c r="AR88" s="101"/>
      <c r="AS88" s="101"/>
      <c r="AT88" s="102"/>
      <c r="AU88" s="366"/>
      <c r="AV88" s="366"/>
      <c r="AW88" s="366"/>
      <c r="AX88" s="368"/>
      <c r="AY88" s="10"/>
      <c r="AZ88" s="10"/>
      <c r="BA88" s="10"/>
      <c r="BB88" s="10"/>
      <c r="BC88" s="10"/>
    </row>
    <row r="89" spans="1:60" ht="23.25"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68">
        <v>32</v>
      </c>
      <c r="AR91" s="269"/>
      <c r="AS91" s="134" t="s">
        <v>356</v>
      </c>
      <c r="AT91" s="169"/>
      <c r="AU91" s="269"/>
      <c r="AV91" s="269"/>
      <c r="AW91" s="380" t="s">
        <v>300</v>
      </c>
      <c r="AX91" s="381"/>
      <c r="AY91" s="10"/>
      <c r="AZ91" s="10"/>
      <c r="BA91" s="10"/>
      <c r="BB91" s="10"/>
      <c r="BC91" s="10"/>
    </row>
    <row r="92" spans="1:60" ht="23.25" customHeight="1" x14ac:dyDescent="0.15">
      <c r="A92" s="523"/>
      <c r="B92" s="555"/>
      <c r="C92" s="555"/>
      <c r="D92" s="555"/>
      <c r="E92" s="555"/>
      <c r="F92" s="556"/>
      <c r="G92" s="228" t="s">
        <v>571</v>
      </c>
      <c r="H92" s="158"/>
      <c r="I92" s="158"/>
      <c r="J92" s="158"/>
      <c r="K92" s="158"/>
      <c r="L92" s="158"/>
      <c r="M92" s="158"/>
      <c r="N92" s="158"/>
      <c r="O92" s="229"/>
      <c r="P92" s="158" t="s">
        <v>572</v>
      </c>
      <c r="Q92" s="805"/>
      <c r="R92" s="805"/>
      <c r="S92" s="805"/>
      <c r="T92" s="805"/>
      <c r="U92" s="805"/>
      <c r="V92" s="805"/>
      <c r="W92" s="805"/>
      <c r="X92" s="806"/>
      <c r="Y92" s="758" t="s">
        <v>62</v>
      </c>
      <c r="Z92" s="759"/>
      <c r="AA92" s="760"/>
      <c r="AB92" s="554" t="s">
        <v>568</v>
      </c>
      <c r="AC92" s="554"/>
      <c r="AD92" s="554"/>
      <c r="AE92" s="365">
        <v>20</v>
      </c>
      <c r="AF92" s="366"/>
      <c r="AG92" s="366"/>
      <c r="AH92" s="366"/>
      <c r="AI92" s="365">
        <v>21</v>
      </c>
      <c r="AJ92" s="366"/>
      <c r="AK92" s="366"/>
      <c r="AL92" s="366"/>
      <c r="AM92" s="365" t="s">
        <v>685</v>
      </c>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5" t="s">
        <v>570</v>
      </c>
      <c r="AF93" s="366"/>
      <c r="AG93" s="366"/>
      <c r="AH93" s="366"/>
      <c r="AI93" s="365" t="s">
        <v>570</v>
      </c>
      <c r="AJ93" s="366"/>
      <c r="AK93" s="366"/>
      <c r="AL93" s="366"/>
      <c r="AM93" s="365" t="s">
        <v>570</v>
      </c>
      <c r="AN93" s="366"/>
      <c r="AO93" s="366"/>
      <c r="AP93" s="366"/>
      <c r="AQ93" s="100">
        <v>30</v>
      </c>
      <c r="AR93" s="101"/>
      <c r="AS93" s="101"/>
      <c r="AT93" s="102"/>
      <c r="AU93" s="366"/>
      <c r="AV93" s="366"/>
      <c r="AW93" s="366"/>
      <c r="AX93" s="368"/>
    </row>
    <row r="94" spans="1:60" ht="23.25"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customHeight="1" x14ac:dyDescent="0.15">
      <c r="A97" s="523"/>
      <c r="B97" s="555"/>
      <c r="C97" s="555"/>
      <c r="D97" s="555"/>
      <c r="E97" s="555"/>
      <c r="F97" s="556"/>
      <c r="G97" s="228" t="s">
        <v>573</v>
      </c>
      <c r="H97" s="158"/>
      <c r="I97" s="158"/>
      <c r="J97" s="158"/>
      <c r="K97" s="158"/>
      <c r="L97" s="158"/>
      <c r="M97" s="158"/>
      <c r="N97" s="158"/>
      <c r="O97" s="229"/>
      <c r="P97" s="158" t="s">
        <v>574</v>
      </c>
      <c r="Q97" s="805"/>
      <c r="R97" s="805"/>
      <c r="S97" s="805"/>
      <c r="T97" s="805"/>
      <c r="U97" s="805"/>
      <c r="V97" s="805"/>
      <c r="W97" s="805"/>
      <c r="X97" s="806"/>
      <c r="Y97" s="758" t="s">
        <v>62</v>
      </c>
      <c r="Z97" s="759"/>
      <c r="AA97" s="760"/>
      <c r="AB97" s="407" t="s">
        <v>575</v>
      </c>
      <c r="AC97" s="408"/>
      <c r="AD97" s="409"/>
      <c r="AE97" s="365">
        <v>68573</v>
      </c>
      <c r="AF97" s="366"/>
      <c r="AG97" s="366"/>
      <c r="AH97" s="367"/>
      <c r="AI97" s="365">
        <v>71820</v>
      </c>
      <c r="AJ97" s="366"/>
      <c r="AK97" s="366"/>
      <c r="AL97" s="367"/>
      <c r="AM97" s="365">
        <v>75531</v>
      </c>
      <c r="AN97" s="366"/>
      <c r="AO97" s="366"/>
      <c r="AP97" s="366"/>
      <c r="AQ97" s="100"/>
      <c r="AR97" s="101"/>
      <c r="AS97" s="101"/>
      <c r="AT97" s="102"/>
      <c r="AU97" s="366"/>
      <c r="AV97" s="366"/>
      <c r="AW97" s="366"/>
      <c r="AX97" s="368"/>
      <c r="AY97" s="10"/>
      <c r="AZ97" s="10"/>
      <c r="BA97" s="10"/>
      <c r="BB97" s="10"/>
      <c r="BC97" s="10"/>
    </row>
    <row r="98" spans="1:60" ht="23.25"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t="s">
        <v>570</v>
      </c>
      <c r="AF98" s="366"/>
      <c r="AG98" s="366"/>
      <c r="AH98" s="367"/>
      <c r="AI98" s="365" t="s">
        <v>570</v>
      </c>
      <c r="AJ98" s="366"/>
      <c r="AK98" s="366"/>
      <c r="AL98" s="367"/>
      <c r="AM98" s="365" t="s">
        <v>570</v>
      </c>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94"/>
      <c r="B101" s="495"/>
      <c r="C101" s="495"/>
      <c r="D101" s="495"/>
      <c r="E101" s="495"/>
      <c r="F101" s="496"/>
      <c r="G101" s="158" t="s">
        <v>576</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577</v>
      </c>
      <c r="AC101" s="554"/>
      <c r="AD101" s="554"/>
      <c r="AE101" s="365">
        <v>135</v>
      </c>
      <c r="AF101" s="366"/>
      <c r="AG101" s="366"/>
      <c r="AH101" s="367"/>
      <c r="AI101" s="365">
        <v>221</v>
      </c>
      <c r="AJ101" s="366"/>
      <c r="AK101" s="366"/>
      <c r="AL101" s="367"/>
      <c r="AM101" s="365">
        <v>304</v>
      </c>
      <c r="AN101" s="366"/>
      <c r="AO101" s="366"/>
      <c r="AP101" s="367"/>
      <c r="AQ101" s="365"/>
      <c r="AR101" s="366"/>
      <c r="AS101" s="366"/>
      <c r="AT101" s="367"/>
      <c r="AU101" s="365">
        <v>400</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554"/>
      <c r="AC102" s="554"/>
      <c r="AD102" s="554"/>
      <c r="AE102" s="359">
        <v>100</v>
      </c>
      <c r="AF102" s="359"/>
      <c r="AG102" s="359"/>
      <c r="AH102" s="359"/>
      <c r="AI102" s="359">
        <v>150</v>
      </c>
      <c r="AJ102" s="359"/>
      <c r="AK102" s="359"/>
      <c r="AL102" s="359"/>
      <c r="AM102" s="359">
        <v>220</v>
      </c>
      <c r="AN102" s="359"/>
      <c r="AO102" s="359"/>
      <c r="AP102" s="359"/>
      <c r="AQ102" s="820">
        <v>300</v>
      </c>
      <c r="AR102" s="821"/>
      <c r="AS102" s="821"/>
      <c r="AT102" s="822"/>
      <c r="AU102" s="820">
        <v>300</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x14ac:dyDescent="0.15">
      <c r="A104" s="494"/>
      <c r="B104" s="495"/>
      <c r="C104" s="495"/>
      <c r="D104" s="495"/>
      <c r="E104" s="495"/>
      <c r="F104" s="496"/>
      <c r="G104" s="158" t="s">
        <v>578</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577</v>
      </c>
      <c r="AC104" s="475"/>
      <c r="AD104" s="476"/>
      <c r="AE104" s="365">
        <v>9</v>
      </c>
      <c r="AF104" s="366"/>
      <c r="AG104" s="366"/>
      <c r="AH104" s="367"/>
      <c r="AI104" s="365">
        <v>16</v>
      </c>
      <c r="AJ104" s="366"/>
      <c r="AK104" s="366"/>
      <c r="AL104" s="367"/>
      <c r="AM104" s="365">
        <v>16</v>
      </c>
      <c r="AN104" s="366"/>
      <c r="AO104" s="366"/>
      <c r="AP104" s="367"/>
      <c r="AQ104" s="365"/>
      <c r="AR104" s="366"/>
      <c r="AS104" s="366"/>
      <c r="AT104" s="367"/>
      <c r="AU104" s="365"/>
      <c r="AV104" s="366"/>
      <c r="AW104" s="366"/>
      <c r="AX104" s="367"/>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605</v>
      </c>
      <c r="AC105" s="408"/>
      <c r="AD105" s="409"/>
      <c r="AE105" s="359">
        <v>7</v>
      </c>
      <c r="AF105" s="359"/>
      <c r="AG105" s="359"/>
      <c r="AH105" s="359"/>
      <c r="AI105" s="359">
        <v>9</v>
      </c>
      <c r="AJ105" s="359"/>
      <c r="AK105" s="359"/>
      <c r="AL105" s="359"/>
      <c r="AM105" s="359">
        <v>9</v>
      </c>
      <c r="AN105" s="359"/>
      <c r="AO105" s="359"/>
      <c r="AP105" s="359"/>
      <c r="AQ105" s="365">
        <v>9</v>
      </c>
      <c r="AR105" s="366"/>
      <c r="AS105" s="366"/>
      <c r="AT105" s="367"/>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579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581</v>
      </c>
      <c r="AC116" s="299"/>
      <c r="AD116" s="300"/>
      <c r="AE116" s="359">
        <v>15</v>
      </c>
      <c r="AF116" s="359"/>
      <c r="AG116" s="359"/>
      <c r="AH116" s="359"/>
      <c r="AI116" s="359">
        <v>9</v>
      </c>
      <c r="AJ116" s="359"/>
      <c r="AK116" s="359"/>
      <c r="AL116" s="359"/>
      <c r="AM116" s="359">
        <v>7</v>
      </c>
      <c r="AN116" s="359"/>
      <c r="AO116" s="359"/>
      <c r="AP116" s="359"/>
      <c r="AQ116" s="365"/>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4" t="s">
        <v>582</v>
      </c>
      <c r="AF117" s="304"/>
      <c r="AG117" s="304"/>
      <c r="AH117" s="304"/>
      <c r="AI117" s="304" t="s">
        <v>583</v>
      </c>
      <c r="AJ117" s="304"/>
      <c r="AK117" s="304"/>
      <c r="AL117" s="304"/>
      <c r="AM117" s="304" t="s">
        <v>686</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x14ac:dyDescent="0.15">
      <c r="A119" s="290"/>
      <c r="B119" s="291"/>
      <c r="C119" s="291"/>
      <c r="D119" s="291"/>
      <c r="E119" s="291"/>
      <c r="F119" s="292"/>
      <c r="G119" s="352" t="s">
        <v>580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688</v>
      </c>
      <c r="AC119" s="299"/>
      <c r="AD119" s="300"/>
      <c r="AE119" s="359">
        <v>1.1000000000000001</v>
      </c>
      <c r="AF119" s="359"/>
      <c r="AG119" s="359"/>
      <c r="AH119" s="359"/>
      <c r="AI119" s="359">
        <v>1.5</v>
      </c>
      <c r="AJ119" s="359"/>
      <c r="AK119" s="359"/>
      <c r="AL119" s="359"/>
      <c r="AM119" s="359">
        <v>1.4</v>
      </c>
      <c r="AN119" s="359"/>
      <c r="AO119" s="359"/>
      <c r="AP119" s="359"/>
      <c r="AQ119" s="359"/>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t="s">
        <v>687</v>
      </c>
      <c r="AF120" s="304"/>
      <c r="AG120" s="304"/>
      <c r="AH120" s="304"/>
      <c r="AI120" s="304" t="s">
        <v>689</v>
      </c>
      <c r="AJ120" s="304"/>
      <c r="AK120" s="304"/>
      <c r="AL120" s="304"/>
      <c r="AM120" s="304" t="s">
        <v>690</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94.1" customHeight="1" x14ac:dyDescent="0.15">
      <c r="A154" s="1000"/>
      <c r="B154" s="250"/>
      <c r="C154" s="249"/>
      <c r="D154" s="250"/>
      <c r="E154" s="249"/>
      <c r="F154" s="312"/>
      <c r="G154" s="228" t="s">
        <v>606</v>
      </c>
      <c r="H154" s="158"/>
      <c r="I154" s="158"/>
      <c r="J154" s="158"/>
      <c r="K154" s="158"/>
      <c r="L154" s="158"/>
      <c r="M154" s="158"/>
      <c r="N154" s="158"/>
      <c r="O154" s="158"/>
      <c r="P154" s="229"/>
      <c r="Q154" s="157" t="s">
        <v>607</v>
      </c>
      <c r="R154" s="158"/>
      <c r="S154" s="158"/>
      <c r="T154" s="158"/>
      <c r="U154" s="158"/>
      <c r="V154" s="158"/>
      <c r="W154" s="158"/>
      <c r="X154" s="158"/>
      <c r="Y154" s="158"/>
      <c r="Z154" s="158"/>
      <c r="AA154" s="929"/>
      <c r="AB154" s="253"/>
      <c r="AC154" s="254"/>
      <c r="AD154" s="254"/>
      <c r="AE154" s="259" t="s">
        <v>684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94.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99.95"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t="s">
        <v>691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99.9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588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692</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692</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553</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553</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585</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590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7" t="s">
        <v>591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590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t="s">
        <v>586</v>
      </c>
      <c r="D721" s="924"/>
      <c r="E721" s="924"/>
      <c r="F721" s="925"/>
      <c r="G721" s="943"/>
      <c r="H721" s="944"/>
      <c r="I721" s="83" t="str">
        <f>IF(OR(G721="　", G721=""), "", "-")</f>
        <v/>
      </c>
      <c r="J721" s="922">
        <v>423</v>
      </c>
      <c r="K721" s="922"/>
      <c r="L721" s="83" t="str">
        <f>IF(M721="","","-")</f>
        <v/>
      </c>
      <c r="M721" s="84"/>
      <c r="N721" s="919" t="s">
        <v>587</v>
      </c>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3.9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3.9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3" t="s">
        <v>610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608</v>
      </c>
      <c r="H781" s="453"/>
      <c r="I781" s="453"/>
      <c r="J781" s="453"/>
      <c r="K781" s="454"/>
      <c r="L781" s="455" t="s">
        <v>613</v>
      </c>
      <c r="M781" s="456"/>
      <c r="N781" s="456"/>
      <c r="O781" s="456"/>
      <c r="P781" s="456"/>
      <c r="Q781" s="456"/>
      <c r="R781" s="456"/>
      <c r="S781" s="456"/>
      <c r="T781" s="456"/>
      <c r="U781" s="456"/>
      <c r="V781" s="456"/>
      <c r="W781" s="456"/>
      <c r="X781" s="457"/>
      <c r="Y781" s="458">
        <v>2</v>
      </c>
      <c r="Z781" s="459"/>
      <c r="AA781" s="459"/>
      <c r="AB781" s="560"/>
      <c r="AC781" s="452" t="s">
        <v>611</v>
      </c>
      <c r="AD781" s="453"/>
      <c r="AE781" s="453"/>
      <c r="AF781" s="453"/>
      <c r="AG781" s="454"/>
      <c r="AH781" s="455" t="s">
        <v>612</v>
      </c>
      <c r="AI781" s="456"/>
      <c r="AJ781" s="456"/>
      <c r="AK781" s="456"/>
      <c r="AL781" s="456"/>
      <c r="AM781" s="456"/>
      <c r="AN781" s="456"/>
      <c r="AO781" s="456"/>
      <c r="AP781" s="456"/>
      <c r="AQ781" s="456"/>
      <c r="AR781" s="456"/>
      <c r="AS781" s="456"/>
      <c r="AT781" s="457"/>
      <c r="AU781" s="458">
        <v>23</v>
      </c>
      <c r="AV781" s="459"/>
      <c r="AW781" s="459"/>
      <c r="AX781" s="460"/>
    </row>
    <row r="782" spans="1:50" ht="24.75" hidden="1"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23</v>
      </c>
      <c r="AV791" s="416"/>
      <c r="AW791" s="416"/>
      <c r="AX791" s="418"/>
    </row>
    <row r="792" spans="1:50" ht="24.75"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608</v>
      </c>
      <c r="H794" s="453"/>
      <c r="I794" s="453"/>
      <c r="J794" s="453"/>
      <c r="K794" s="454"/>
      <c r="L794" s="455" t="s">
        <v>614</v>
      </c>
      <c r="M794" s="456"/>
      <c r="N794" s="456"/>
      <c r="O794" s="456"/>
      <c r="P794" s="456"/>
      <c r="Q794" s="456"/>
      <c r="R794" s="456"/>
      <c r="S794" s="456"/>
      <c r="T794" s="456"/>
      <c r="U794" s="456"/>
      <c r="V794" s="456"/>
      <c r="W794" s="456"/>
      <c r="X794" s="457"/>
      <c r="Y794" s="458">
        <v>3</v>
      </c>
      <c r="Z794" s="459"/>
      <c r="AA794" s="459"/>
      <c r="AB794" s="560"/>
      <c r="AC794" s="452" t="s">
        <v>611</v>
      </c>
      <c r="AD794" s="453"/>
      <c r="AE794" s="453"/>
      <c r="AF794" s="453"/>
      <c r="AG794" s="454"/>
      <c r="AH794" s="455" t="s">
        <v>615</v>
      </c>
      <c r="AI794" s="456"/>
      <c r="AJ794" s="456"/>
      <c r="AK794" s="456"/>
      <c r="AL794" s="456"/>
      <c r="AM794" s="456"/>
      <c r="AN794" s="456"/>
      <c r="AO794" s="456"/>
      <c r="AP794" s="456"/>
      <c r="AQ794" s="456"/>
      <c r="AR794" s="456"/>
      <c r="AS794" s="456"/>
      <c r="AT794" s="457"/>
      <c r="AU794" s="458">
        <v>0.1</v>
      </c>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0.1</v>
      </c>
      <c r="AV804" s="416"/>
      <c r="AW804" s="416"/>
      <c r="AX804" s="418"/>
    </row>
    <row r="805" spans="1:50" ht="24.75"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611</v>
      </c>
      <c r="H807" s="453"/>
      <c r="I807" s="453"/>
      <c r="J807" s="453"/>
      <c r="K807" s="454"/>
      <c r="L807" s="455" t="s">
        <v>616</v>
      </c>
      <c r="M807" s="456"/>
      <c r="N807" s="456"/>
      <c r="O807" s="456"/>
      <c r="P807" s="456"/>
      <c r="Q807" s="456"/>
      <c r="R807" s="456"/>
      <c r="S807" s="456"/>
      <c r="T807" s="456"/>
      <c r="U807" s="456"/>
      <c r="V807" s="456"/>
      <c r="W807" s="456"/>
      <c r="X807" s="457"/>
      <c r="Y807" s="458">
        <v>3</v>
      </c>
      <c r="Z807" s="459"/>
      <c r="AA807" s="459"/>
      <c r="AB807" s="560"/>
      <c r="AC807" s="452" t="s">
        <v>608</v>
      </c>
      <c r="AD807" s="453"/>
      <c r="AE807" s="453"/>
      <c r="AF807" s="453"/>
      <c r="AG807" s="454"/>
      <c r="AH807" s="455" t="s">
        <v>614</v>
      </c>
      <c r="AI807" s="456"/>
      <c r="AJ807" s="456"/>
      <c r="AK807" s="456"/>
      <c r="AL807" s="456"/>
      <c r="AM807" s="456"/>
      <c r="AN807" s="456"/>
      <c r="AO807" s="456"/>
      <c r="AP807" s="456"/>
      <c r="AQ807" s="456"/>
      <c r="AR807" s="456"/>
      <c r="AS807" s="456"/>
      <c r="AT807" s="457"/>
      <c r="AU807" s="458">
        <v>5</v>
      </c>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5</v>
      </c>
      <c r="AV817" s="416"/>
      <c r="AW817" s="416"/>
      <c r="AX817" s="418"/>
    </row>
    <row r="818" spans="1:50" ht="24.75"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6"/>
      <c r="C820" s="766"/>
      <c r="D820" s="766"/>
      <c r="E820" s="766"/>
      <c r="F820" s="767"/>
      <c r="G820" s="452" t="s">
        <v>617</v>
      </c>
      <c r="H820" s="453"/>
      <c r="I820" s="453"/>
      <c r="J820" s="453"/>
      <c r="K820" s="454"/>
      <c r="L820" s="455" t="s">
        <v>618</v>
      </c>
      <c r="M820" s="456"/>
      <c r="N820" s="456"/>
      <c r="O820" s="456"/>
      <c r="P820" s="456"/>
      <c r="Q820" s="456"/>
      <c r="R820" s="456"/>
      <c r="S820" s="456"/>
      <c r="T820" s="456"/>
      <c r="U820" s="456"/>
      <c r="V820" s="456"/>
      <c r="W820" s="456"/>
      <c r="X820" s="457"/>
      <c r="Y820" s="458">
        <v>3</v>
      </c>
      <c r="Z820" s="459"/>
      <c r="AA820" s="459"/>
      <c r="AB820" s="560"/>
      <c r="AC820" s="452" t="s">
        <v>619</v>
      </c>
      <c r="AD820" s="453"/>
      <c r="AE820" s="453"/>
      <c r="AF820" s="453"/>
      <c r="AG820" s="454"/>
      <c r="AH820" s="455" t="s">
        <v>620</v>
      </c>
      <c r="AI820" s="456"/>
      <c r="AJ820" s="456"/>
      <c r="AK820" s="456"/>
      <c r="AL820" s="456"/>
      <c r="AM820" s="456"/>
      <c r="AN820" s="456"/>
      <c r="AO820" s="456"/>
      <c r="AP820" s="456"/>
      <c r="AQ820" s="456"/>
      <c r="AR820" s="456"/>
      <c r="AS820" s="456"/>
      <c r="AT820" s="457"/>
      <c r="AU820" s="458">
        <v>1</v>
      </c>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3</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621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5" t="s">
        <v>624</v>
      </c>
      <c r="D837" s="419"/>
      <c r="E837" s="419"/>
      <c r="F837" s="419"/>
      <c r="G837" s="419"/>
      <c r="H837" s="419"/>
      <c r="I837" s="419"/>
      <c r="J837" s="420" t="s">
        <v>626</v>
      </c>
      <c r="K837" s="421"/>
      <c r="L837" s="421"/>
      <c r="M837" s="421"/>
      <c r="N837" s="421"/>
      <c r="O837" s="421"/>
      <c r="P837" s="426" t="s">
        <v>655</v>
      </c>
      <c r="Q837" s="315"/>
      <c r="R837" s="315"/>
      <c r="S837" s="315"/>
      <c r="T837" s="315"/>
      <c r="U837" s="315"/>
      <c r="V837" s="315"/>
      <c r="W837" s="315"/>
      <c r="X837" s="315"/>
      <c r="Y837" s="316">
        <v>1</v>
      </c>
      <c r="Z837" s="317"/>
      <c r="AA837" s="317"/>
      <c r="AB837" s="318"/>
      <c r="AC837" s="326" t="s">
        <v>625</v>
      </c>
      <c r="AD837" s="327"/>
      <c r="AE837" s="327"/>
      <c r="AF837" s="327"/>
      <c r="AG837" s="327"/>
      <c r="AH837" s="328" t="s">
        <v>626</v>
      </c>
      <c r="AI837" s="329"/>
      <c r="AJ837" s="329"/>
      <c r="AK837" s="329"/>
      <c r="AL837" s="328" t="s">
        <v>626</v>
      </c>
      <c r="AM837" s="329"/>
      <c r="AN837" s="329"/>
      <c r="AO837" s="329"/>
      <c r="AP837" s="319" t="s">
        <v>625</v>
      </c>
      <c r="AQ837" s="319"/>
      <c r="AR837" s="319"/>
      <c r="AS837" s="319"/>
      <c r="AT837" s="319"/>
      <c r="AU837" s="319"/>
      <c r="AV837" s="319"/>
      <c r="AW837" s="319"/>
      <c r="AX837" s="319"/>
    </row>
    <row r="838" spans="1:50" ht="30" customHeight="1" x14ac:dyDescent="0.15">
      <c r="A838" s="405">
        <v>2</v>
      </c>
      <c r="B838" s="405">
        <v>1</v>
      </c>
      <c r="C838" s="425" t="s">
        <v>627</v>
      </c>
      <c r="D838" s="419"/>
      <c r="E838" s="419"/>
      <c r="F838" s="419"/>
      <c r="G838" s="419"/>
      <c r="H838" s="419"/>
      <c r="I838" s="419"/>
      <c r="J838" s="420" t="s">
        <v>626</v>
      </c>
      <c r="K838" s="421"/>
      <c r="L838" s="421"/>
      <c r="M838" s="421"/>
      <c r="N838" s="421"/>
      <c r="O838" s="421"/>
      <c r="P838" s="426" t="s">
        <v>655</v>
      </c>
      <c r="Q838" s="315"/>
      <c r="R838" s="315"/>
      <c r="S838" s="315"/>
      <c r="T838" s="315"/>
      <c r="U838" s="315"/>
      <c r="V838" s="315"/>
      <c r="W838" s="315"/>
      <c r="X838" s="315"/>
      <c r="Y838" s="316">
        <v>0.4</v>
      </c>
      <c r="Z838" s="317"/>
      <c r="AA838" s="317"/>
      <c r="AB838" s="318"/>
      <c r="AC838" s="326" t="s">
        <v>625</v>
      </c>
      <c r="AD838" s="327"/>
      <c r="AE838" s="327"/>
      <c r="AF838" s="327"/>
      <c r="AG838" s="327"/>
      <c r="AH838" s="328" t="s">
        <v>626</v>
      </c>
      <c r="AI838" s="329"/>
      <c r="AJ838" s="329"/>
      <c r="AK838" s="329"/>
      <c r="AL838" s="328" t="s">
        <v>626</v>
      </c>
      <c r="AM838" s="329"/>
      <c r="AN838" s="329"/>
      <c r="AO838" s="329"/>
      <c r="AP838" s="319" t="s">
        <v>625</v>
      </c>
      <c r="AQ838" s="319"/>
      <c r="AR838" s="319"/>
      <c r="AS838" s="319"/>
      <c r="AT838" s="319"/>
      <c r="AU838" s="319"/>
      <c r="AV838" s="319"/>
      <c r="AW838" s="319"/>
      <c r="AX838" s="319"/>
    </row>
    <row r="839" spans="1:50" ht="30" customHeight="1" x14ac:dyDescent="0.15">
      <c r="A839" s="405">
        <v>3</v>
      </c>
      <c r="B839" s="405">
        <v>1</v>
      </c>
      <c r="C839" s="425" t="s">
        <v>628</v>
      </c>
      <c r="D839" s="419"/>
      <c r="E839" s="419"/>
      <c r="F839" s="419"/>
      <c r="G839" s="419"/>
      <c r="H839" s="419"/>
      <c r="I839" s="419"/>
      <c r="J839" s="420" t="s">
        <v>631</v>
      </c>
      <c r="K839" s="421"/>
      <c r="L839" s="421"/>
      <c r="M839" s="421"/>
      <c r="N839" s="421"/>
      <c r="O839" s="421"/>
      <c r="P839" s="426" t="s">
        <v>655</v>
      </c>
      <c r="Q839" s="315"/>
      <c r="R839" s="315"/>
      <c r="S839" s="315"/>
      <c r="T839" s="315"/>
      <c r="U839" s="315"/>
      <c r="V839" s="315"/>
      <c r="W839" s="315"/>
      <c r="X839" s="315"/>
      <c r="Y839" s="316">
        <v>0.2</v>
      </c>
      <c r="Z839" s="317"/>
      <c r="AA839" s="317"/>
      <c r="AB839" s="318"/>
      <c r="AC839" s="326" t="s">
        <v>625</v>
      </c>
      <c r="AD839" s="327"/>
      <c r="AE839" s="327"/>
      <c r="AF839" s="327"/>
      <c r="AG839" s="327"/>
      <c r="AH839" s="328" t="s">
        <v>626</v>
      </c>
      <c r="AI839" s="329"/>
      <c r="AJ839" s="329"/>
      <c r="AK839" s="329"/>
      <c r="AL839" s="328" t="s">
        <v>626</v>
      </c>
      <c r="AM839" s="329"/>
      <c r="AN839" s="329"/>
      <c r="AO839" s="329"/>
      <c r="AP839" s="319" t="s">
        <v>625</v>
      </c>
      <c r="AQ839" s="319"/>
      <c r="AR839" s="319"/>
      <c r="AS839" s="319"/>
      <c r="AT839" s="319"/>
      <c r="AU839" s="319"/>
      <c r="AV839" s="319"/>
      <c r="AW839" s="319"/>
      <c r="AX839" s="319"/>
    </row>
    <row r="840" spans="1:50" ht="30" customHeight="1" x14ac:dyDescent="0.15">
      <c r="A840" s="405">
        <v>4</v>
      </c>
      <c r="B840" s="405">
        <v>1</v>
      </c>
      <c r="C840" s="425" t="s">
        <v>629</v>
      </c>
      <c r="D840" s="419"/>
      <c r="E840" s="419"/>
      <c r="F840" s="419"/>
      <c r="G840" s="419"/>
      <c r="H840" s="419"/>
      <c r="I840" s="419"/>
      <c r="J840" s="420" t="s">
        <v>632</v>
      </c>
      <c r="K840" s="421"/>
      <c r="L840" s="421"/>
      <c r="M840" s="421"/>
      <c r="N840" s="421"/>
      <c r="O840" s="421"/>
      <c r="P840" s="426" t="s">
        <v>655</v>
      </c>
      <c r="Q840" s="315"/>
      <c r="R840" s="315"/>
      <c r="S840" s="315"/>
      <c r="T840" s="315"/>
      <c r="U840" s="315"/>
      <c r="V840" s="315"/>
      <c r="W840" s="315"/>
      <c r="X840" s="315"/>
      <c r="Y840" s="316">
        <v>0.1</v>
      </c>
      <c r="Z840" s="317"/>
      <c r="AA840" s="317"/>
      <c r="AB840" s="318"/>
      <c r="AC840" s="326" t="s">
        <v>625</v>
      </c>
      <c r="AD840" s="327"/>
      <c r="AE840" s="327"/>
      <c r="AF840" s="327"/>
      <c r="AG840" s="327"/>
      <c r="AH840" s="328" t="s">
        <v>626</v>
      </c>
      <c r="AI840" s="329"/>
      <c r="AJ840" s="329"/>
      <c r="AK840" s="329"/>
      <c r="AL840" s="328" t="s">
        <v>626</v>
      </c>
      <c r="AM840" s="329"/>
      <c r="AN840" s="329"/>
      <c r="AO840" s="329"/>
      <c r="AP840" s="319" t="s">
        <v>625</v>
      </c>
      <c r="AQ840" s="319"/>
      <c r="AR840" s="319"/>
      <c r="AS840" s="319"/>
      <c r="AT840" s="319"/>
      <c r="AU840" s="319"/>
      <c r="AV840" s="319"/>
      <c r="AW840" s="319"/>
      <c r="AX840" s="319"/>
    </row>
    <row r="841" spans="1:50" ht="30" customHeight="1" x14ac:dyDescent="0.15">
      <c r="A841" s="405">
        <v>5</v>
      </c>
      <c r="B841" s="405">
        <v>1</v>
      </c>
      <c r="C841" s="425" t="s">
        <v>630</v>
      </c>
      <c r="D841" s="419"/>
      <c r="E841" s="419"/>
      <c r="F841" s="419"/>
      <c r="G841" s="419"/>
      <c r="H841" s="419"/>
      <c r="I841" s="419"/>
      <c r="J841" s="420" t="s">
        <v>632</v>
      </c>
      <c r="K841" s="421"/>
      <c r="L841" s="421"/>
      <c r="M841" s="421"/>
      <c r="N841" s="421"/>
      <c r="O841" s="421"/>
      <c r="P841" s="426" t="s">
        <v>655</v>
      </c>
      <c r="Q841" s="315"/>
      <c r="R841" s="315"/>
      <c r="S841" s="315"/>
      <c r="T841" s="315"/>
      <c r="U841" s="315"/>
      <c r="V841" s="315"/>
      <c r="W841" s="315"/>
      <c r="X841" s="315"/>
      <c r="Y841" s="316">
        <v>0.1</v>
      </c>
      <c r="Z841" s="317"/>
      <c r="AA841" s="317"/>
      <c r="AB841" s="318"/>
      <c r="AC841" s="326" t="s">
        <v>625</v>
      </c>
      <c r="AD841" s="327"/>
      <c r="AE841" s="327"/>
      <c r="AF841" s="327"/>
      <c r="AG841" s="327"/>
      <c r="AH841" s="328" t="s">
        <v>626</v>
      </c>
      <c r="AI841" s="329"/>
      <c r="AJ841" s="329"/>
      <c r="AK841" s="329"/>
      <c r="AL841" s="328" t="s">
        <v>626</v>
      </c>
      <c r="AM841" s="329"/>
      <c r="AN841" s="329"/>
      <c r="AO841" s="329"/>
      <c r="AP841" s="319" t="s">
        <v>625</v>
      </c>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5" t="s">
        <v>633</v>
      </c>
      <c r="D870" s="419"/>
      <c r="E870" s="419"/>
      <c r="F870" s="419"/>
      <c r="G870" s="419"/>
      <c r="H870" s="419"/>
      <c r="I870" s="419"/>
      <c r="J870" s="420" t="s">
        <v>631</v>
      </c>
      <c r="K870" s="421"/>
      <c r="L870" s="421"/>
      <c r="M870" s="421"/>
      <c r="N870" s="421"/>
      <c r="O870" s="421"/>
      <c r="P870" s="426" t="s">
        <v>634</v>
      </c>
      <c r="Q870" s="315"/>
      <c r="R870" s="315"/>
      <c r="S870" s="315"/>
      <c r="T870" s="315"/>
      <c r="U870" s="315"/>
      <c r="V870" s="315"/>
      <c r="W870" s="315"/>
      <c r="X870" s="315"/>
      <c r="Y870" s="316">
        <v>3</v>
      </c>
      <c r="Z870" s="317"/>
      <c r="AA870" s="317"/>
      <c r="AB870" s="318"/>
      <c r="AC870" s="326" t="s">
        <v>525</v>
      </c>
      <c r="AD870" s="327"/>
      <c r="AE870" s="327"/>
      <c r="AF870" s="327"/>
      <c r="AG870" s="327"/>
      <c r="AH870" s="429" t="s">
        <v>644</v>
      </c>
      <c r="AI870" s="430"/>
      <c r="AJ870" s="430"/>
      <c r="AK870" s="431"/>
      <c r="AL870" s="323" t="s">
        <v>631</v>
      </c>
      <c r="AM870" s="324"/>
      <c r="AN870" s="324"/>
      <c r="AO870" s="325"/>
      <c r="AP870" s="319" t="s">
        <v>626</v>
      </c>
      <c r="AQ870" s="319"/>
      <c r="AR870" s="319"/>
      <c r="AS870" s="319"/>
      <c r="AT870" s="319"/>
      <c r="AU870" s="319"/>
      <c r="AV870" s="319"/>
      <c r="AW870" s="319"/>
      <c r="AX870" s="319"/>
    </row>
    <row r="871" spans="1:50" ht="30" customHeight="1" x14ac:dyDescent="0.15">
      <c r="A871" s="405">
        <v>2</v>
      </c>
      <c r="B871" s="405">
        <v>1</v>
      </c>
      <c r="C871" s="425" t="s">
        <v>635</v>
      </c>
      <c r="D871" s="419"/>
      <c r="E871" s="419"/>
      <c r="F871" s="419"/>
      <c r="G871" s="419"/>
      <c r="H871" s="419"/>
      <c r="I871" s="419"/>
      <c r="J871" s="420" t="s">
        <v>631</v>
      </c>
      <c r="K871" s="421"/>
      <c r="L871" s="421"/>
      <c r="M871" s="421"/>
      <c r="N871" s="421"/>
      <c r="O871" s="421"/>
      <c r="P871" s="426" t="s">
        <v>634</v>
      </c>
      <c r="Q871" s="315"/>
      <c r="R871" s="315"/>
      <c r="S871" s="315"/>
      <c r="T871" s="315"/>
      <c r="U871" s="315"/>
      <c r="V871" s="315"/>
      <c r="W871" s="315"/>
      <c r="X871" s="315"/>
      <c r="Y871" s="316">
        <v>2</v>
      </c>
      <c r="Z871" s="317"/>
      <c r="AA871" s="317"/>
      <c r="AB871" s="318"/>
      <c r="AC871" s="326" t="s">
        <v>525</v>
      </c>
      <c r="AD871" s="326"/>
      <c r="AE871" s="326"/>
      <c r="AF871" s="326"/>
      <c r="AG871" s="326"/>
      <c r="AH871" s="429" t="s">
        <v>644</v>
      </c>
      <c r="AI871" s="430"/>
      <c r="AJ871" s="430"/>
      <c r="AK871" s="431"/>
      <c r="AL871" s="323" t="s">
        <v>631</v>
      </c>
      <c r="AM871" s="324"/>
      <c r="AN871" s="324"/>
      <c r="AO871" s="325"/>
      <c r="AP871" s="319" t="s">
        <v>626</v>
      </c>
      <c r="AQ871" s="319"/>
      <c r="AR871" s="319"/>
      <c r="AS871" s="319"/>
      <c r="AT871" s="319"/>
      <c r="AU871" s="319"/>
      <c r="AV871" s="319"/>
      <c r="AW871" s="319"/>
      <c r="AX871" s="319"/>
    </row>
    <row r="872" spans="1:50" ht="30" customHeight="1" x14ac:dyDescent="0.15">
      <c r="A872" s="405">
        <v>3</v>
      </c>
      <c r="B872" s="405">
        <v>1</v>
      </c>
      <c r="C872" s="425" t="s">
        <v>636</v>
      </c>
      <c r="D872" s="419"/>
      <c r="E872" s="419"/>
      <c r="F872" s="419"/>
      <c r="G872" s="419"/>
      <c r="H872" s="419"/>
      <c r="I872" s="419"/>
      <c r="J872" s="420" t="s">
        <v>631</v>
      </c>
      <c r="K872" s="421"/>
      <c r="L872" s="421"/>
      <c r="M872" s="421"/>
      <c r="N872" s="421"/>
      <c r="O872" s="421"/>
      <c r="P872" s="426" t="s">
        <v>634</v>
      </c>
      <c r="Q872" s="315"/>
      <c r="R872" s="315"/>
      <c r="S872" s="315"/>
      <c r="T872" s="315"/>
      <c r="U872" s="315"/>
      <c r="V872" s="315"/>
      <c r="W872" s="315"/>
      <c r="X872" s="315"/>
      <c r="Y872" s="316">
        <v>2</v>
      </c>
      <c r="Z872" s="317"/>
      <c r="AA872" s="317"/>
      <c r="AB872" s="318"/>
      <c r="AC872" s="326" t="s">
        <v>525</v>
      </c>
      <c r="AD872" s="326"/>
      <c r="AE872" s="326"/>
      <c r="AF872" s="326"/>
      <c r="AG872" s="326"/>
      <c r="AH872" s="429" t="s">
        <v>644</v>
      </c>
      <c r="AI872" s="430"/>
      <c r="AJ872" s="430"/>
      <c r="AK872" s="431"/>
      <c r="AL872" s="323" t="s">
        <v>631</v>
      </c>
      <c r="AM872" s="324"/>
      <c r="AN872" s="324"/>
      <c r="AO872" s="325"/>
      <c r="AP872" s="319" t="s">
        <v>626</v>
      </c>
      <c r="AQ872" s="319"/>
      <c r="AR872" s="319"/>
      <c r="AS872" s="319"/>
      <c r="AT872" s="319"/>
      <c r="AU872" s="319"/>
      <c r="AV872" s="319"/>
      <c r="AW872" s="319"/>
      <c r="AX872" s="319"/>
    </row>
    <row r="873" spans="1:50" ht="30" customHeight="1" x14ac:dyDescent="0.15">
      <c r="A873" s="405">
        <v>4</v>
      </c>
      <c r="B873" s="405">
        <v>1</v>
      </c>
      <c r="C873" s="425" t="s">
        <v>637</v>
      </c>
      <c r="D873" s="419"/>
      <c r="E873" s="419"/>
      <c r="F873" s="419"/>
      <c r="G873" s="419"/>
      <c r="H873" s="419"/>
      <c r="I873" s="419"/>
      <c r="J873" s="420" t="s">
        <v>631</v>
      </c>
      <c r="K873" s="421"/>
      <c r="L873" s="421"/>
      <c r="M873" s="421"/>
      <c r="N873" s="421"/>
      <c r="O873" s="421"/>
      <c r="P873" s="426" t="s">
        <v>634</v>
      </c>
      <c r="Q873" s="315"/>
      <c r="R873" s="315"/>
      <c r="S873" s="315"/>
      <c r="T873" s="315"/>
      <c r="U873" s="315"/>
      <c r="V873" s="315"/>
      <c r="W873" s="315"/>
      <c r="X873" s="315"/>
      <c r="Y873" s="316">
        <v>2</v>
      </c>
      <c r="Z873" s="317"/>
      <c r="AA873" s="317"/>
      <c r="AB873" s="318"/>
      <c r="AC873" s="326" t="s">
        <v>525</v>
      </c>
      <c r="AD873" s="326"/>
      <c r="AE873" s="326"/>
      <c r="AF873" s="326"/>
      <c r="AG873" s="326"/>
      <c r="AH873" s="429" t="s">
        <v>644</v>
      </c>
      <c r="AI873" s="430"/>
      <c r="AJ873" s="430"/>
      <c r="AK873" s="431"/>
      <c r="AL873" s="323" t="s">
        <v>631</v>
      </c>
      <c r="AM873" s="324"/>
      <c r="AN873" s="324"/>
      <c r="AO873" s="325"/>
      <c r="AP873" s="319" t="s">
        <v>626</v>
      </c>
      <c r="AQ873" s="319"/>
      <c r="AR873" s="319"/>
      <c r="AS873" s="319"/>
      <c r="AT873" s="319"/>
      <c r="AU873" s="319"/>
      <c r="AV873" s="319"/>
      <c r="AW873" s="319"/>
      <c r="AX873" s="319"/>
    </row>
    <row r="874" spans="1:50" ht="30" customHeight="1" x14ac:dyDescent="0.15">
      <c r="A874" s="405">
        <v>5</v>
      </c>
      <c r="B874" s="405">
        <v>1</v>
      </c>
      <c r="C874" s="425" t="s">
        <v>638</v>
      </c>
      <c r="D874" s="419"/>
      <c r="E874" s="419"/>
      <c r="F874" s="419"/>
      <c r="G874" s="419"/>
      <c r="H874" s="419"/>
      <c r="I874" s="419"/>
      <c r="J874" s="420" t="s">
        <v>631</v>
      </c>
      <c r="K874" s="421"/>
      <c r="L874" s="421"/>
      <c r="M874" s="421"/>
      <c r="N874" s="421"/>
      <c r="O874" s="421"/>
      <c r="P874" s="426" t="s">
        <v>634</v>
      </c>
      <c r="Q874" s="315"/>
      <c r="R874" s="315"/>
      <c r="S874" s="315"/>
      <c r="T874" s="315"/>
      <c r="U874" s="315"/>
      <c r="V874" s="315"/>
      <c r="W874" s="315"/>
      <c r="X874" s="315"/>
      <c r="Y874" s="316">
        <v>2</v>
      </c>
      <c r="Z874" s="317"/>
      <c r="AA874" s="317"/>
      <c r="AB874" s="318"/>
      <c r="AC874" s="320" t="s">
        <v>525</v>
      </c>
      <c r="AD874" s="320"/>
      <c r="AE874" s="320"/>
      <c r="AF874" s="320"/>
      <c r="AG874" s="320"/>
      <c r="AH874" s="429" t="s">
        <v>644</v>
      </c>
      <c r="AI874" s="430"/>
      <c r="AJ874" s="430"/>
      <c r="AK874" s="431"/>
      <c r="AL874" s="323" t="s">
        <v>631</v>
      </c>
      <c r="AM874" s="324"/>
      <c r="AN874" s="324"/>
      <c r="AO874" s="325"/>
      <c r="AP874" s="319" t="s">
        <v>626</v>
      </c>
      <c r="AQ874" s="319"/>
      <c r="AR874" s="319"/>
      <c r="AS874" s="319"/>
      <c r="AT874" s="319"/>
      <c r="AU874" s="319"/>
      <c r="AV874" s="319"/>
      <c r="AW874" s="319"/>
      <c r="AX874" s="319"/>
    </row>
    <row r="875" spans="1:50" ht="30" customHeight="1" x14ac:dyDescent="0.15">
      <c r="A875" s="405">
        <v>6</v>
      </c>
      <c r="B875" s="405">
        <v>1</v>
      </c>
      <c r="C875" s="425" t="s">
        <v>639</v>
      </c>
      <c r="D875" s="419"/>
      <c r="E875" s="419"/>
      <c r="F875" s="419"/>
      <c r="G875" s="419"/>
      <c r="H875" s="419"/>
      <c r="I875" s="419"/>
      <c r="J875" s="420" t="s">
        <v>631</v>
      </c>
      <c r="K875" s="421"/>
      <c r="L875" s="421"/>
      <c r="M875" s="421"/>
      <c r="N875" s="421"/>
      <c r="O875" s="421"/>
      <c r="P875" s="426" t="s">
        <v>634</v>
      </c>
      <c r="Q875" s="315"/>
      <c r="R875" s="315"/>
      <c r="S875" s="315"/>
      <c r="T875" s="315"/>
      <c r="U875" s="315"/>
      <c r="V875" s="315"/>
      <c r="W875" s="315"/>
      <c r="X875" s="315"/>
      <c r="Y875" s="316">
        <v>2</v>
      </c>
      <c r="Z875" s="317"/>
      <c r="AA875" s="317"/>
      <c r="AB875" s="318"/>
      <c r="AC875" s="320" t="s">
        <v>525</v>
      </c>
      <c r="AD875" s="320"/>
      <c r="AE875" s="320"/>
      <c r="AF875" s="320"/>
      <c r="AG875" s="320"/>
      <c r="AH875" s="429" t="s">
        <v>644</v>
      </c>
      <c r="AI875" s="430"/>
      <c r="AJ875" s="430"/>
      <c r="AK875" s="431"/>
      <c r="AL875" s="323" t="s">
        <v>631</v>
      </c>
      <c r="AM875" s="324"/>
      <c r="AN875" s="324"/>
      <c r="AO875" s="325"/>
      <c r="AP875" s="319" t="s">
        <v>626</v>
      </c>
      <c r="AQ875" s="319"/>
      <c r="AR875" s="319"/>
      <c r="AS875" s="319"/>
      <c r="AT875" s="319"/>
      <c r="AU875" s="319"/>
      <c r="AV875" s="319"/>
      <c r="AW875" s="319"/>
      <c r="AX875" s="319"/>
    </row>
    <row r="876" spans="1:50" ht="30" customHeight="1" x14ac:dyDescent="0.15">
      <c r="A876" s="405">
        <v>7</v>
      </c>
      <c r="B876" s="405">
        <v>1</v>
      </c>
      <c r="C876" s="425" t="s">
        <v>640</v>
      </c>
      <c r="D876" s="419"/>
      <c r="E876" s="419"/>
      <c r="F876" s="419"/>
      <c r="G876" s="419"/>
      <c r="H876" s="419"/>
      <c r="I876" s="419"/>
      <c r="J876" s="420" t="s">
        <v>631</v>
      </c>
      <c r="K876" s="421"/>
      <c r="L876" s="421"/>
      <c r="M876" s="421"/>
      <c r="N876" s="421"/>
      <c r="O876" s="421"/>
      <c r="P876" s="426" t="s">
        <v>634</v>
      </c>
      <c r="Q876" s="315"/>
      <c r="R876" s="315"/>
      <c r="S876" s="315"/>
      <c r="T876" s="315"/>
      <c r="U876" s="315"/>
      <c r="V876" s="315"/>
      <c r="W876" s="315"/>
      <c r="X876" s="315"/>
      <c r="Y876" s="316">
        <v>2</v>
      </c>
      <c r="Z876" s="317"/>
      <c r="AA876" s="317"/>
      <c r="AB876" s="318"/>
      <c r="AC876" s="320" t="s">
        <v>525</v>
      </c>
      <c r="AD876" s="320"/>
      <c r="AE876" s="320"/>
      <c r="AF876" s="320"/>
      <c r="AG876" s="320"/>
      <c r="AH876" s="429" t="s">
        <v>644</v>
      </c>
      <c r="AI876" s="430"/>
      <c r="AJ876" s="430"/>
      <c r="AK876" s="431"/>
      <c r="AL876" s="323" t="s">
        <v>631</v>
      </c>
      <c r="AM876" s="324"/>
      <c r="AN876" s="324"/>
      <c r="AO876" s="325"/>
      <c r="AP876" s="319" t="s">
        <v>626</v>
      </c>
      <c r="AQ876" s="319"/>
      <c r="AR876" s="319"/>
      <c r="AS876" s="319"/>
      <c r="AT876" s="319"/>
      <c r="AU876" s="319"/>
      <c r="AV876" s="319"/>
      <c r="AW876" s="319"/>
      <c r="AX876" s="319"/>
    </row>
    <row r="877" spans="1:50" ht="30" customHeight="1" x14ac:dyDescent="0.15">
      <c r="A877" s="405">
        <v>8</v>
      </c>
      <c r="B877" s="405">
        <v>1</v>
      </c>
      <c r="C877" s="425" t="s">
        <v>641</v>
      </c>
      <c r="D877" s="419"/>
      <c r="E877" s="419"/>
      <c r="F877" s="419"/>
      <c r="G877" s="419"/>
      <c r="H877" s="419"/>
      <c r="I877" s="419"/>
      <c r="J877" s="420" t="s">
        <v>631</v>
      </c>
      <c r="K877" s="421"/>
      <c r="L877" s="421"/>
      <c r="M877" s="421"/>
      <c r="N877" s="421"/>
      <c r="O877" s="421"/>
      <c r="P877" s="426" t="s">
        <v>634</v>
      </c>
      <c r="Q877" s="315"/>
      <c r="R877" s="315"/>
      <c r="S877" s="315"/>
      <c r="T877" s="315"/>
      <c r="U877" s="315"/>
      <c r="V877" s="315"/>
      <c r="W877" s="315"/>
      <c r="X877" s="315"/>
      <c r="Y877" s="316">
        <v>1</v>
      </c>
      <c r="Z877" s="317"/>
      <c r="AA877" s="317"/>
      <c r="AB877" s="318"/>
      <c r="AC877" s="320" t="s">
        <v>525</v>
      </c>
      <c r="AD877" s="320"/>
      <c r="AE877" s="320"/>
      <c r="AF877" s="320"/>
      <c r="AG877" s="320"/>
      <c r="AH877" s="429" t="s">
        <v>644</v>
      </c>
      <c r="AI877" s="430"/>
      <c r="AJ877" s="430"/>
      <c r="AK877" s="431"/>
      <c r="AL877" s="323" t="s">
        <v>631</v>
      </c>
      <c r="AM877" s="324"/>
      <c r="AN877" s="324"/>
      <c r="AO877" s="325"/>
      <c r="AP877" s="319" t="s">
        <v>626</v>
      </c>
      <c r="AQ877" s="319"/>
      <c r="AR877" s="319"/>
      <c r="AS877" s="319"/>
      <c r="AT877" s="319"/>
      <c r="AU877" s="319"/>
      <c r="AV877" s="319"/>
      <c r="AW877" s="319"/>
      <c r="AX877" s="319"/>
    </row>
    <row r="878" spans="1:50" ht="30" customHeight="1" x14ac:dyDescent="0.15">
      <c r="A878" s="405">
        <v>9</v>
      </c>
      <c r="B878" s="405">
        <v>1</v>
      </c>
      <c r="C878" s="425" t="s">
        <v>642</v>
      </c>
      <c r="D878" s="419"/>
      <c r="E878" s="419"/>
      <c r="F878" s="419"/>
      <c r="G878" s="419"/>
      <c r="H878" s="419"/>
      <c r="I878" s="419"/>
      <c r="J878" s="420" t="s">
        <v>631</v>
      </c>
      <c r="K878" s="421"/>
      <c r="L878" s="421"/>
      <c r="M878" s="421"/>
      <c r="N878" s="421"/>
      <c r="O878" s="421"/>
      <c r="P878" s="426" t="s">
        <v>634</v>
      </c>
      <c r="Q878" s="315"/>
      <c r="R878" s="315"/>
      <c r="S878" s="315"/>
      <c r="T878" s="315"/>
      <c r="U878" s="315"/>
      <c r="V878" s="315"/>
      <c r="W878" s="315"/>
      <c r="X878" s="315"/>
      <c r="Y878" s="316">
        <v>1</v>
      </c>
      <c r="Z878" s="317"/>
      <c r="AA878" s="317"/>
      <c r="AB878" s="318"/>
      <c r="AC878" s="320" t="s">
        <v>525</v>
      </c>
      <c r="AD878" s="320"/>
      <c r="AE878" s="320"/>
      <c r="AF878" s="320"/>
      <c r="AG878" s="320"/>
      <c r="AH878" s="429" t="s">
        <v>644</v>
      </c>
      <c r="AI878" s="430"/>
      <c r="AJ878" s="430"/>
      <c r="AK878" s="431"/>
      <c r="AL878" s="323" t="s">
        <v>631</v>
      </c>
      <c r="AM878" s="324"/>
      <c r="AN878" s="324"/>
      <c r="AO878" s="325"/>
      <c r="AP878" s="319" t="s">
        <v>626</v>
      </c>
      <c r="AQ878" s="319"/>
      <c r="AR878" s="319"/>
      <c r="AS878" s="319"/>
      <c r="AT878" s="319"/>
      <c r="AU878" s="319"/>
      <c r="AV878" s="319"/>
      <c r="AW878" s="319"/>
      <c r="AX878" s="319"/>
    </row>
    <row r="879" spans="1:50" ht="30" customHeight="1" x14ac:dyDescent="0.15">
      <c r="A879" s="405">
        <v>10</v>
      </c>
      <c r="B879" s="405">
        <v>1</v>
      </c>
      <c r="C879" s="425" t="s">
        <v>643</v>
      </c>
      <c r="D879" s="419"/>
      <c r="E879" s="419"/>
      <c r="F879" s="419"/>
      <c r="G879" s="419"/>
      <c r="H879" s="419"/>
      <c r="I879" s="419"/>
      <c r="J879" s="420" t="s">
        <v>631</v>
      </c>
      <c r="K879" s="421"/>
      <c r="L879" s="421"/>
      <c r="M879" s="421"/>
      <c r="N879" s="421"/>
      <c r="O879" s="421"/>
      <c r="P879" s="426" t="s">
        <v>634</v>
      </c>
      <c r="Q879" s="315"/>
      <c r="R879" s="315"/>
      <c r="S879" s="315"/>
      <c r="T879" s="315"/>
      <c r="U879" s="315"/>
      <c r="V879" s="315"/>
      <c r="W879" s="315"/>
      <c r="X879" s="315"/>
      <c r="Y879" s="316">
        <v>1</v>
      </c>
      <c r="Z879" s="317"/>
      <c r="AA879" s="317"/>
      <c r="AB879" s="318"/>
      <c r="AC879" s="320" t="s">
        <v>525</v>
      </c>
      <c r="AD879" s="320"/>
      <c r="AE879" s="320"/>
      <c r="AF879" s="320"/>
      <c r="AG879" s="320"/>
      <c r="AH879" s="429" t="s">
        <v>644</v>
      </c>
      <c r="AI879" s="430"/>
      <c r="AJ879" s="430"/>
      <c r="AK879" s="431"/>
      <c r="AL879" s="323" t="s">
        <v>631</v>
      </c>
      <c r="AM879" s="324"/>
      <c r="AN879" s="324"/>
      <c r="AO879" s="325"/>
      <c r="AP879" s="319" t="s">
        <v>626</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x14ac:dyDescent="0.15">
      <c r="A903" s="405">
        <v>1</v>
      </c>
      <c r="B903" s="405">
        <v>1</v>
      </c>
      <c r="C903" s="425" t="s">
        <v>645</v>
      </c>
      <c r="D903" s="419"/>
      <c r="E903" s="419"/>
      <c r="F903" s="419"/>
      <c r="G903" s="419"/>
      <c r="H903" s="419"/>
      <c r="I903" s="419"/>
      <c r="J903" s="420" t="s">
        <v>631</v>
      </c>
      <c r="K903" s="421"/>
      <c r="L903" s="421"/>
      <c r="M903" s="421"/>
      <c r="N903" s="421"/>
      <c r="O903" s="421"/>
      <c r="P903" s="426" t="s">
        <v>655</v>
      </c>
      <c r="Q903" s="315"/>
      <c r="R903" s="315"/>
      <c r="S903" s="315"/>
      <c r="T903" s="315"/>
      <c r="U903" s="315"/>
      <c r="V903" s="315"/>
      <c r="W903" s="315"/>
      <c r="X903" s="315"/>
      <c r="Y903" s="316">
        <v>0.2</v>
      </c>
      <c r="Z903" s="317"/>
      <c r="AA903" s="317"/>
      <c r="AB903" s="318"/>
      <c r="AC903" s="326" t="s">
        <v>625</v>
      </c>
      <c r="AD903" s="327"/>
      <c r="AE903" s="327"/>
      <c r="AF903" s="327"/>
      <c r="AG903" s="327"/>
      <c r="AH903" s="328" t="s">
        <v>631</v>
      </c>
      <c r="AI903" s="329"/>
      <c r="AJ903" s="329"/>
      <c r="AK903" s="329"/>
      <c r="AL903" s="328" t="s">
        <v>631</v>
      </c>
      <c r="AM903" s="329"/>
      <c r="AN903" s="329"/>
      <c r="AO903" s="329"/>
      <c r="AP903" s="319" t="s">
        <v>631</v>
      </c>
      <c r="AQ903" s="319"/>
      <c r="AR903" s="319"/>
      <c r="AS903" s="319"/>
      <c r="AT903" s="319"/>
      <c r="AU903" s="319"/>
      <c r="AV903" s="319"/>
      <c r="AW903" s="319"/>
      <c r="AX903" s="319"/>
    </row>
    <row r="904" spans="1:50" ht="30" customHeight="1" x14ac:dyDescent="0.15">
      <c r="A904" s="405">
        <v>2</v>
      </c>
      <c r="B904" s="405">
        <v>1</v>
      </c>
      <c r="C904" s="425" t="s">
        <v>646</v>
      </c>
      <c r="D904" s="419"/>
      <c r="E904" s="419"/>
      <c r="F904" s="419"/>
      <c r="G904" s="419"/>
      <c r="H904" s="419"/>
      <c r="I904" s="419"/>
      <c r="J904" s="420" t="s">
        <v>631</v>
      </c>
      <c r="K904" s="421"/>
      <c r="L904" s="421"/>
      <c r="M904" s="421"/>
      <c r="N904" s="421"/>
      <c r="O904" s="421"/>
      <c r="P904" s="426" t="s">
        <v>655</v>
      </c>
      <c r="Q904" s="315"/>
      <c r="R904" s="315"/>
      <c r="S904" s="315"/>
      <c r="T904" s="315"/>
      <c r="U904" s="315"/>
      <c r="V904" s="315"/>
      <c r="W904" s="315"/>
      <c r="X904" s="315"/>
      <c r="Y904" s="316">
        <v>0.2</v>
      </c>
      <c r="Z904" s="317"/>
      <c r="AA904" s="317"/>
      <c r="AB904" s="318"/>
      <c r="AC904" s="326" t="s">
        <v>625</v>
      </c>
      <c r="AD904" s="326"/>
      <c r="AE904" s="326"/>
      <c r="AF904" s="326"/>
      <c r="AG904" s="326"/>
      <c r="AH904" s="328" t="s">
        <v>631</v>
      </c>
      <c r="AI904" s="329"/>
      <c r="AJ904" s="329"/>
      <c r="AK904" s="329"/>
      <c r="AL904" s="328" t="s">
        <v>631</v>
      </c>
      <c r="AM904" s="329"/>
      <c r="AN904" s="329"/>
      <c r="AO904" s="329"/>
      <c r="AP904" s="319" t="s">
        <v>631</v>
      </c>
      <c r="AQ904" s="319"/>
      <c r="AR904" s="319"/>
      <c r="AS904" s="319"/>
      <c r="AT904" s="319"/>
      <c r="AU904" s="319"/>
      <c r="AV904" s="319"/>
      <c r="AW904" s="319"/>
      <c r="AX904" s="319"/>
    </row>
    <row r="905" spans="1:50" ht="30" customHeight="1" x14ac:dyDescent="0.15">
      <c r="A905" s="405">
        <v>3</v>
      </c>
      <c r="B905" s="405">
        <v>1</v>
      </c>
      <c r="C905" s="425" t="s">
        <v>647</v>
      </c>
      <c r="D905" s="419"/>
      <c r="E905" s="419"/>
      <c r="F905" s="419"/>
      <c r="G905" s="419"/>
      <c r="H905" s="419"/>
      <c r="I905" s="419"/>
      <c r="J905" s="420" t="s">
        <v>631</v>
      </c>
      <c r="K905" s="421"/>
      <c r="L905" s="421"/>
      <c r="M905" s="421"/>
      <c r="N905" s="421"/>
      <c r="O905" s="421"/>
      <c r="P905" s="426" t="s">
        <v>655</v>
      </c>
      <c r="Q905" s="315"/>
      <c r="R905" s="315"/>
      <c r="S905" s="315"/>
      <c r="T905" s="315"/>
      <c r="U905" s="315"/>
      <c r="V905" s="315"/>
      <c r="W905" s="315"/>
      <c r="X905" s="315"/>
      <c r="Y905" s="316">
        <v>0.2</v>
      </c>
      <c r="Z905" s="317"/>
      <c r="AA905" s="317"/>
      <c r="AB905" s="318"/>
      <c r="AC905" s="326" t="s">
        <v>625</v>
      </c>
      <c r="AD905" s="326"/>
      <c r="AE905" s="326"/>
      <c r="AF905" s="326"/>
      <c r="AG905" s="326"/>
      <c r="AH905" s="328" t="s">
        <v>631</v>
      </c>
      <c r="AI905" s="329"/>
      <c r="AJ905" s="329"/>
      <c r="AK905" s="329"/>
      <c r="AL905" s="328" t="s">
        <v>631</v>
      </c>
      <c r="AM905" s="329"/>
      <c r="AN905" s="329"/>
      <c r="AO905" s="329"/>
      <c r="AP905" s="319" t="s">
        <v>631</v>
      </c>
      <c r="AQ905" s="319"/>
      <c r="AR905" s="319"/>
      <c r="AS905" s="319"/>
      <c r="AT905" s="319"/>
      <c r="AU905" s="319"/>
      <c r="AV905" s="319"/>
      <c r="AW905" s="319"/>
      <c r="AX905" s="319"/>
    </row>
    <row r="906" spans="1:50" ht="30" customHeight="1" x14ac:dyDescent="0.15">
      <c r="A906" s="405">
        <v>4</v>
      </c>
      <c r="B906" s="405">
        <v>1</v>
      </c>
      <c r="C906" s="425" t="s">
        <v>648</v>
      </c>
      <c r="D906" s="419"/>
      <c r="E906" s="419"/>
      <c r="F906" s="419"/>
      <c r="G906" s="419"/>
      <c r="H906" s="419"/>
      <c r="I906" s="419"/>
      <c r="J906" s="420" t="s">
        <v>631</v>
      </c>
      <c r="K906" s="421"/>
      <c r="L906" s="421"/>
      <c r="M906" s="421"/>
      <c r="N906" s="421"/>
      <c r="O906" s="421"/>
      <c r="P906" s="426" t="s">
        <v>656</v>
      </c>
      <c r="Q906" s="315"/>
      <c r="R906" s="315"/>
      <c r="S906" s="315"/>
      <c r="T906" s="315"/>
      <c r="U906" s="315"/>
      <c r="V906" s="315"/>
      <c r="W906" s="315"/>
      <c r="X906" s="315"/>
      <c r="Y906" s="316">
        <v>0.2</v>
      </c>
      <c r="Z906" s="317"/>
      <c r="AA906" s="317"/>
      <c r="AB906" s="318"/>
      <c r="AC906" s="326" t="s">
        <v>625</v>
      </c>
      <c r="AD906" s="326"/>
      <c r="AE906" s="326"/>
      <c r="AF906" s="326"/>
      <c r="AG906" s="326"/>
      <c r="AH906" s="328" t="s">
        <v>631</v>
      </c>
      <c r="AI906" s="329"/>
      <c r="AJ906" s="329"/>
      <c r="AK906" s="329"/>
      <c r="AL906" s="328" t="s">
        <v>631</v>
      </c>
      <c r="AM906" s="329"/>
      <c r="AN906" s="329"/>
      <c r="AO906" s="329"/>
      <c r="AP906" s="319" t="s">
        <v>631</v>
      </c>
      <c r="AQ906" s="319"/>
      <c r="AR906" s="319"/>
      <c r="AS906" s="319"/>
      <c r="AT906" s="319"/>
      <c r="AU906" s="319"/>
      <c r="AV906" s="319"/>
      <c r="AW906" s="319"/>
      <c r="AX906" s="319"/>
    </row>
    <row r="907" spans="1:50" ht="30" customHeight="1" x14ac:dyDescent="0.15">
      <c r="A907" s="405">
        <v>5</v>
      </c>
      <c r="B907" s="405">
        <v>1</v>
      </c>
      <c r="C907" s="425" t="s">
        <v>649</v>
      </c>
      <c r="D907" s="419"/>
      <c r="E907" s="419"/>
      <c r="F907" s="419"/>
      <c r="G907" s="419"/>
      <c r="H907" s="419"/>
      <c r="I907" s="419"/>
      <c r="J907" s="420" t="s">
        <v>631</v>
      </c>
      <c r="K907" s="421"/>
      <c r="L907" s="421"/>
      <c r="M907" s="421"/>
      <c r="N907" s="421"/>
      <c r="O907" s="421"/>
      <c r="P907" s="426" t="s">
        <v>656</v>
      </c>
      <c r="Q907" s="315"/>
      <c r="R907" s="315"/>
      <c r="S907" s="315"/>
      <c r="T907" s="315"/>
      <c r="U907" s="315"/>
      <c r="V907" s="315"/>
      <c r="W907" s="315"/>
      <c r="X907" s="315"/>
      <c r="Y907" s="316">
        <v>0.2</v>
      </c>
      <c r="Z907" s="317"/>
      <c r="AA907" s="317"/>
      <c r="AB907" s="318"/>
      <c r="AC907" s="326" t="s">
        <v>625</v>
      </c>
      <c r="AD907" s="326"/>
      <c r="AE907" s="326"/>
      <c r="AF907" s="326"/>
      <c r="AG907" s="326"/>
      <c r="AH907" s="328" t="s">
        <v>631</v>
      </c>
      <c r="AI907" s="329"/>
      <c r="AJ907" s="329"/>
      <c r="AK907" s="329"/>
      <c r="AL907" s="328" t="s">
        <v>631</v>
      </c>
      <c r="AM907" s="329"/>
      <c r="AN907" s="329"/>
      <c r="AO907" s="329"/>
      <c r="AP907" s="319" t="s">
        <v>631</v>
      </c>
      <c r="AQ907" s="319"/>
      <c r="AR907" s="319"/>
      <c r="AS907" s="319"/>
      <c r="AT907" s="319"/>
      <c r="AU907" s="319"/>
      <c r="AV907" s="319"/>
      <c r="AW907" s="319"/>
      <c r="AX907" s="319"/>
    </row>
    <row r="908" spans="1:50" ht="30" customHeight="1" x14ac:dyDescent="0.15">
      <c r="A908" s="405">
        <v>6</v>
      </c>
      <c r="B908" s="405">
        <v>1</v>
      </c>
      <c r="C908" s="425" t="s">
        <v>650</v>
      </c>
      <c r="D908" s="419"/>
      <c r="E908" s="419"/>
      <c r="F908" s="419"/>
      <c r="G908" s="419"/>
      <c r="H908" s="419"/>
      <c r="I908" s="419"/>
      <c r="J908" s="420" t="s">
        <v>631</v>
      </c>
      <c r="K908" s="421"/>
      <c r="L908" s="421"/>
      <c r="M908" s="421"/>
      <c r="N908" s="421"/>
      <c r="O908" s="421"/>
      <c r="P908" s="426" t="s">
        <v>656</v>
      </c>
      <c r="Q908" s="315"/>
      <c r="R908" s="315"/>
      <c r="S908" s="315"/>
      <c r="T908" s="315"/>
      <c r="U908" s="315"/>
      <c r="V908" s="315"/>
      <c r="W908" s="315"/>
      <c r="X908" s="315"/>
      <c r="Y908" s="316">
        <v>0.2</v>
      </c>
      <c r="Z908" s="317"/>
      <c r="AA908" s="317"/>
      <c r="AB908" s="318"/>
      <c r="AC908" s="326" t="s">
        <v>625</v>
      </c>
      <c r="AD908" s="326"/>
      <c r="AE908" s="326"/>
      <c r="AF908" s="326"/>
      <c r="AG908" s="326"/>
      <c r="AH908" s="328" t="s">
        <v>631</v>
      </c>
      <c r="AI908" s="329"/>
      <c r="AJ908" s="329"/>
      <c r="AK908" s="329"/>
      <c r="AL908" s="328" t="s">
        <v>631</v>
      </c>
      <c r="AM908" s="329"/>
      <c r="AN908" s="329"/>
      <c r="AO908" s="329"/>
      <c r="AP908" s="319" t="s">
        <v>631</v>
      </c>
      <c r="AQ908" s="319"/>
      <c r="AR908" s="319"/>
      <c r="AS908" s="319"/>
      <c r="AT908" s="319"/>
      <c r="AU908" s="319"/>
      <c r="AV908" s="319"/>
      <c r="AW908" s="319"/>
      <c r="AX908" s="319"/>
    </row>
    <row r="909" spans="1:50" ht="30" customHeight="1" x14ac:dyDescent="0.15">
      <c r="A909" s="405">
        <v>7</v>
      </c>
      <c r="B909" s="405">
        <v>1</v>
      </c>
      <c r="C909" s="425" t="s">
        <v>651</v>
      </c>
      <c r="D909" s="419"/>
      <c r="E909" s="419"/>
      <c r="F909" s="419"/>
      <c r="G909" s="419"/>
      <c r="H909" s="419"/>
      <c r="I909" s="419"/>
      <c r="J909" s="420" t="s">
        <v>631</v>
      </c>
      <c r="K909" s="421"/>
      <c r="L909" s="421"/>
      <c r="M909" s="421"/>
      <c r="N909" s="421"/>
      <c r="O909" s="421"/>
      <c r="P909" s="426" t="s">
        <v>656</v>
      </c>
      <c r="Q909" s="315"/>
      <c r="R909" s="315"/>
      <c r="S909" s="315"/>
      <c r="T909" s="315"/>
      <c r="U909" s="315"/>
      <c r="V909" s="315"/>
      <c r="W909" s="315"/>
      <c r="X909" s="315"/>
      <c r="Y909" s="316">
        <v>0.1</v>
      </c>
      <c r="Z909" s="317"/>
      <c r="AA909" s="317"/>
      <c r="AB909" s="318"/>
      <c r="AC909" s="326" t="s">
        <v>625</v>
      </c>
      <c r="AD909" s="326"/>
      <c r="AE909" s="326"/>
      <c r="AF909" s="326"/>
      <c r="AG909" s="326"/>
      <c r="AH909" s="328" t="s">
        <v>631</v>
      </c>
      <c r="AI909" s="329"/>
      <c r="AJ909" s="329"/>
      <c r="AK909" s="329"/>
      <c r="AL909" s="328" t="s">
        <v>631</v>
      </c>
      <c r="AM909" s="329"/>
      <c r="AN909" s="329"/>
      <c r="AO909" s="329"/>
      <c r="AP909" s="319" t="s">
        <v>631</v>
      </c>
      <c r="AQ909" s="319"/>
      <c r="AR909" s="319"/>
      <c r="AS909" s="319"/>
      <c r="AT909" s="319"/>
      <c r="AU909" s="319"/>
      <c r="AV909" s="319"/>
      <c r="AW909" s="319"/>
      <c r="AX909" s="319"/>
    </row>
    <row r="910" spans="1:50" ht="30" customHeight="1" x14ac:dyDescent="0.15">
      <c r="A910" s="405">
        <v>8</v>
      </c>
      <c r="B910" s="405">
        <v>1</v>
      </c>
      <c r="C910" s="425" t="s">
        <v>652</v>
      </c>
      <c r="D910" s="419"/>
      <c r="E910" s="419"/>
      <c r="F910" s="419"/>
      <c r="G910" s="419"/>
      <c r="H910" s="419"/>
      <c r="I910" s="419"/>
      <c r="J910" s="420" t="s">
        <v>631</v>
      </c>
      <c r="K910" s="421"/>
      <c r="L910" s="421"/>
      <c r="M910" s="421"/>
      <c r="N910" s="421"/>
      <c r="O910" s="421"/>
      <c r="P910" s="426" t="s">
        <v>656</v>
      </c>
      <c r="Q910" s="315"/>
      <c r="R910" s="315"/>
      <c r="S910" s="315"/>
      <c r="T910" s="315"/>
      <c r="U910" s="315"/>
      <c r="V910" s="315"/>
      <c r="W910" s="315"/>
      <c r="X910" s="315"/>
      <c r="Y910" s="316">
        <v>0.1</v>
      </c>
      <c r="Z910" s="317"/>
      <c r="AA910" s="317"/>
      <c r="AB910" s="318"/>
      <c r="AC910" s="326" t="s">
        <v>625</v>
      </c>
      <c r="AD910" s="326"/>
      <c r="AE910" s="326"/>
      <c r="AF910" s="326"/>
      <c r="AG910" s="326"/>
      <c r="AH910" s="328" t="s">
        <v>631</v>
      </c>
      <c r="AI910" s="329"/>
      <c r="AJ910" s="329"/>
      <c r="AK910" s="329"/>
      <c r="AL910" s="328" t="s">
        <v>631</v>
      </c>
      <c r="AM910" s="329"/>
      <c r="AN910" s="329"/>
      <c r="AO910" s="329"/>
      <c r="AP910" s="319" t="s">
        <v>631</v>
      </c>
      <c r="AQ910" s="319"/>
      <c r="AR910" s="319"/>
      <c r="AS910" s="319"/>
      <c r="AT910" s="319"/>
      <c r="AU910" s="319"/>
      <c r="AV910" s="319"/>
      <c r="AW910" s="319"/>
      <c r="AX910" s="319"/>
    </row>
    <row r="911" spans="1:50" ht="30" customHeight="1" x14ac:dyDescent="0.15">
      <c r="A911" s="405">
        <v>9</v>
      </c>
      <c r="B911" s="405">
        <v>1</v>
      </c>
      <c r="C911" s="425" t="s">
        <v>653</v>
      </c>
      <c r="D911" s="419"/>
      <c r="E911" s="419"/>
      <c r="F911" s="419"/>
      <c r="G911" s="419"/>
      <c r="H911" s="419"/>
      <c r="I911" s="419"/>
      <c r="J911" s="420" t="s">
        <v>631</v>
      </c>
      <c r="K911" s="421"/>
      <c r="L911" s="421"/>
      <c r="M911" s="421"/>
      <c r="N911" s="421"/>
      <c r="O911" s="421"/>
      <c r="P911" s="426" t="s">
        <v>656</v>
      </c>
      <c r="Q911" s="315"/>
      <c r="R911" s="315"/>
      <c r="S911" s="315"/>
      <c r="T911" s="315"/>
      <c r="U911" s="315"/>
      <c r="V911" s="315"/>
      <c r="W911" s="315"/>
      <c r="X911" s="315"/>
      <c r="Y911" s="316">
        <v>0.1</v>
      </c>
      <c r="Z911" s="317"/>
      <c r="AA911" s="317"/>
      <c r="AB911" s="318"/>
      <c r="AC911" s="326" t="s">
        <v>625</v>
      </c>
      <c r="AD911" s="326"/>
      <c r="AE911" s="326"/>
      <c r="AF911" s="326"/>
      <c r="AG911" s="326"/>
      <c r="AH911" s="328" t="s">
        <v>631</v>
      </c>
      <c r="AI911" s="329"/>
      <c r="AJ911" s="329"/>
      <c r="AK911" s="329"/>
      <c r="AL911" s="328" t="s">
        <v>631</v>
      </c>
      <c r="AM911" s="329"/>
      <c r="AN911" s="329"/>
      <c r="AO911" s="329"/>
      <c r="AP911" s="319" t="s">
        <v>631</v>
      </c>
      <c r="AQ911" s="319"/>
      <c r="AR911" s="319"/>
      <c r="AS911" s="319"/>
      <c r="AT911" s="319"/>
      <c r="AU911" s="319"/>
      <c r="AV911" s="319"/>
      <c r="AW911" s="319"/>
      <c r="AX911" s="319"/>
    </row>
    <row r="912" spans="1:50" ht="30" customHeight="1" x14ac:dyDescent="0.15">
      <c r="A912" s="405">
        <v>10</v>
      </c>
      <c r="B912" s="405">
        <v>1</v>
      </c>
      <c r="C912" s="425" t="s">
        <v>654</v>
      </c>
      <c r="D912" s="419"/>
      <c r="E912" s="419"/>
      <c r="F912" s="419"/>
      <c r="G912" s="419"/>
      <c r="H912" s="419"/>
      <c r="I912" s="419"/>
      <c r="J912" s="420" t="s">
        <v>631</v>
      </c>
      <c r="K912" s="421"/>
      <c r="L912" s="421"/>
      <c r="M912" s="421"/>
      <c r="N912" s="421"/>
      <c r="O912" s="421"/>
      <c r="P912" s="426" t="s">
        <v>656</v>
      </c>
      <c r="Q912" s="315"/>
      <c r="R912" s="315"/>
      <c r="S912" s="315"/>
      <c r="T912" s="315"/>
      <c r="U912" s="315"/>
      <c r="V912" s="315"/>
      <c r="W912" s="315"/>
      <c r="X912" s="315"/>
      <c r="Y912" s="316">
        <v>0.1</v>
      </c>
      <c r="Z912" s="317"/>
      <c r="AA912" s="317"/>
      <c r="AB912" s="318"/>
      <c r="AC912" s="326" t="s">
        <v>625</v>
      </c>
      <c r="AD912" s="326"/>
      <c r="AE912" s="326"/>
      <c r="AF912" s="326"/>
      <c r="AG912" s="326"/>
      <c r="AH912" s="328" t="s">
        <v>631</v>
      </c>
      <c r="AI912" s="329"/>
      <c r="AJ912" s="329"/>
      <c r="AK912" s="329"/>
      <c r="AL912" s="328" t="s">
        <v>631</v>
      </c>
      <c r="AM912" s="329"/>
      <c r="AN912" s="329"/>
      <c r="AO912" s="329"/>
      <c r="AP912" s="319" t="s">
        <v>631</v>
      </c>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customHeight="1" x14ac:dyDescent="0.15">
      <c r="A936" s="405">
        <v>1</v>
      </c>
      <c r="B936" s="405">
        <v>1</v>
      </c>
      <c r="C936" s="425" t="s">
        <v>657</v>
      </c>
      <c r="D936" s="419"/>
      <c r="E936" s="419"/>
      <c r="F936" s="419"/>
      <c r="G936" s="419"/>
      <c r="H936" s="419"/>
      <c r="I936" s="419"/>
      <c r="J936" s="420" t="s">
        <v>658</v>
      </c>
      <c r="K936" s="421"/>
      <c r="L936" s="421"/>
      <c r="M936" s="421"/>
      <c r="N936" s="421"/>
      <c r="O936" s="421"/>
      <c r="P936" s="426" t="s">
        <v>615</v>
      </c>
      <c r="Q936" s="315"/>
      <c r="R936" s="315"/>
      <c r="S936" s="315"/>
      <c r="T936" s="315"/>
      <c r="U936" s="315"/>
      <c r="V936" s="315"/>
      <c r="W936" s="315"/>
      <c r="X936" s="315"/>
      <c r="Y936" s="316">
        <v>0.1</v>
      </c>
      <c r="Z936" s="317"/>
      <c r="AA936" s="317"/>
      <c r="AB936" s="318"/>
      <c r="AC936" s="326" t="s">
        <v>525</v>
      </c>
      <c r="AD936" s="327"/>
      <c r="AE936" s="327"/>
      <c r="AF936" s="327"/>
      <c r="AG936" s="327"/>
      <c r="AH936" s="328" t="s">
        <v>631</v>
      </c>
      <c r="AI936" s="329"/>
      <c r="AJ936" s="329"/>
      <c r="AK936" s="329"/>
      <c r="AL936" s="323" t="s">
        <v>631</v>
      </c>
      <c r="AM936" s="324"/>
      <c r="AN936" s="324"/>
      <c r="AO936" s="325"/>
      <c r="AP936" s="319" t="s">
        <v>631</v>
      </c>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customHeight="1" x14ac:dyDescent="0.15">
      <c r="A969" s="405">
        <v>1</v>
      </c>
      <c r="B969" s="405">
        <v>1</v>
      </c>
      <c r="C969" s="425" t="s">
        <v>659</v>
      </c>
      <c r="D969" s="419"/>
      <c r="E969" s="419"/>
      <c r="F969" s="419"/>
      <c r="G969" s="419"/>
      <c r="H969" s="419"/>
      <c r="I969" s="419"/>
      <c r="J969" s="420" t="s">
        <v>660</v>
      </c>
      <c r="K969" s="421"/>
      <c r="L969" s="421"/>
      <c r="M969" s="421"/>
      <c r="N969" s="421"/>
      <c r="O969" s="421"/>
      <c r="P969" s="426" t="s">
        <v>661</v>
      </c>
      <c r="Q969" s="315"/>
      <c r="R969" s="315"/>
      <c r="S969" s="315"/>
      <c r="T969" s="315"/>
      <c r="U969" s="315"/>
      <c r="V969" s="315"/>
      <c r="W969" s="315"/>
      <c r="X969" s="315"/>
      <c r="Y969" s="316">
        <v>3</v>
      </c>
      <c r="Z969" s="317"/>
      <c r="AA969" s="317"/>
      <c r="AB969" s="318"/>
      <c r="AC969" s="326" t="s">
        <v>625</v>
      </c>
      <c r="AD969" s="327"/>
      <c r="AE969" s="327"/>
      <c r="AF969" s="327"/>
      <c r="AG969" s="327"/>
      <c r="AH969" s="328" t="s">
        <v>631</v>
      </c>
      <c r="AI969" s="329"/>
      <c r="AJ969" s="329"/>
      <c r="AK969" s="329"/>
      <c r="AL969" s="328" t="s">
        <v>631</v>
      </c>
      <c r="AM969" s="329"/>
      <c r="AN969" s="329"/>
      <c r="AO969" s="329"/>
      <c r="AP969" s="319" t="s">
        <v>625</v>
      </c>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customHeight="1" x14ac:dyDescent="0.15">
      <c r="A1002" s="405">
        <v>1</v>
      </c>
      <c r="B1002" s="405">
        <v>1</v>
      </c>
      <c r="C1002" s="425" t="s">
        <v>624</v>
      </c>
      <c r="D1002" s="419"/>
      <c r="E1002" s="419"/>
      <c r="F1002" s="419"/>
      <c r="G1002" s="419"/>
      <c r="H1002" s="419"/>
      <c r="I1002" s="419"/>
      <c r="J1002" s="420" t="s">
        <v>631</v>
      </c>
      <c r="K1002" s="421"/>
      <c r="L1002" s="421"/>
      <c r="M1002" s="421"/>
      <c r="N1002" s="421"/>
      <c r="O1002" s="421"/>
      <c r="P1002" s="426" t="s">
        <v>655</v>
      </c>
      <c r="Q1002" s="315"/>
      <c r="R1002" s="315"/>
      <c r="S1002" s="315"/>
      <c r="T1002" s="315"/>
      <c r="U1002" s="315"/>
      <c r="V1002" s="315"/>
      <c r="W1002" s="315"/>
      <c r="X1002" s="315"/>
      <c r="Y1002" s="316">
        <v>2</v>
      </c>
      <c r="Z1002" s="317"/>
      <c r="AA1002" s="317"/>
      <c r="AB1002" s="318"/>
      <c r="AC1002" s="326" t="s">
        <v>625</v>
      </c>
      <c r="AD1002" s="327"/>
      <c r="AE1002" s="327"/>
      <c r="AF1002" s="327"/>
      <c r="AG1002" s="327"/>
      <c r="AH1002" s="328" t="s">
        <v>631</v>
      </c>
      <c r="AI1002" s="329"/>
      <c r="AJ1002" s="329"/>
      <c r="AK1002" s="329"/>
      <c r="AL1002" s="328" t="s">
        <v>631</v>
      </c>
      <c r="AM1002" s="329"/>
      <c r="AN1002" s="329"/>
      <c r="AO1002" s="329"/>
      <c r="AP1002" s="319" t="s">
        <v>668</v>
      </c>
      <c r="AQ1002" s="319"/>
      <c r="AR1002" s="319"/>
      <c r="AS1002" s="319"/>
      <c r="AT1002" s="319"/>
      <c r="AU1002" s="319"/>
      <c r="AV1002" s="319"/>
      <c r="AW1002" s="319"/>
      <c r="AX1002" s="319"/>
    </row>
    <row r="1003" spans="1:50" ht="30" customHeight="1" x14ac:dyDescent="0.15">
      <c r="A1003" s="405">
        <v>2</v>
      </c>
      <c r="B1003" s="405">
        <v>1</v>
      </c>
      <c r="C1003" s="425" t="s">
        <v>627</v>
      </c>
      <c r="D1003" s="419"/>
      <c r="E1003" s="419"/>
      <c r="F1003" s="419"/>
      <c r="G1003" s="419"/>
      <c r="H1003" s="419"/>
      <c r="I1003" s="419"/>
      <c r="J1003" s="420" t="s">
        <v>631</v>
      </c>
      <c r="K1003" s="421"/>
      <c r="L1003" s="421"/>
      <c r="M1003" s="421"/>
      <c r="N1003" s="421"/>
      <c r="O1003" s="421"/>
      <c r="P1003" s="426" t="s">
        <v>655</v>
      </c>
      <c r="Q1003" s="315"/>
      <c r="R1003" s="315"/>
      <c r="S1003" s="315"/>
      <c r="T1003" s="315"/>
      <c r="U1003" s="315"/>
      <c r="V1003" s="315"/>
      <c r="W1003" s="315"/>
      <c r="X1003" s="315"/>
      <c r="Y1003" s="316">
        <v>1</v>
      </c>
      <c r="Z1003" s="317"/>
      <c r="AA1003" s="317"/>
      <c r="AB1003" s="318"/>
      <c r="AC1003" s="326" t="s">
        <v>625</v>
      </c>
      <c r="AD1003" s="327"/>
      <c r="AE1003" s="327"/>
      <c r="AF1003" s="327"/>
      <c r="AG1003" s="327"/>
      <c r="AH1003" s="328" t="s">
        <v>631</v>
      </c>
      <c r="AI1003" s="329"/>
      <c r="AJ1003" s="329"/>
      <c r="AK1003" s="329"/>
      <c r="AL1003" s="328" t="s">
        <v>631</v>
      </c>
      <c r="AM1003" s="329"/>
      <c r="AN1003" s="329"/>
      <c r="AO1003" s="329"/>
      <c r="AP1003" s="319" t="s">
        <v>668</v>
      </c>
      <c r="AQ1003" s="319"/>
      <c r="AR1003" s="319"/>
      <c r="AS1003" s="319"/>
      <c r="AT1003" s="319"/>
      <c r="AU1003" s="319"/>
      <c r="AV1003" s="319"/>
      <c r="AW1003" s="319"/>
      <c r="AX1003" s="319"/>
    </row>
    <row r="1004" spans="1:50" ht="30" customHeight="1" x14ac:dyDescent="0.15">
      <c r="A1004" s="405">
        <v>3</v>
      </c>
      <c r="B1004" s="405">
        <v>1</v>
      </c>
      <c r="C1004" s="425" t="s">
        <v>628</v>
      </c>
      <c r="D1004" s="419"/>
      <c r="E1004" s="419"/>
      <c r="F1004" s="419"/>
      <c r="G1004" s="419"/>
      <c r="H1004" s="419"/>
      <c r="I1004" s="419"/>
      <c r="J1004" s="420" t="s">
        <v>631</v>
      </c>
      <c r="K1004" s="421"/>
      <c r="L1004" s="421"/>
      <c r="M1004" s="421"/>
      <c r="N1004" s="421"/>
      <c r="O1004" s="421"/>
      <c r="P1004" s="426" t="s">
        <v>655</v>
      </c>
      <c r="Q1004" s="315"/>
      <c r="R1004" s="315"/>
      <c r="S1004" s="315"/>
      <c r="T1004" s="315"/>
      <c r="U1004" s="315"/>
      <c r="V1004" s="315"/>
      <c r="W1004" s="315"/>
      <c r="X1004" s="315"/>
      <c r="Y1004" s="316">
        <v>0.7</v>
      </c>
      <c r="Z1004" s="317"/>
      <c r="AA1004" s="317"/>
      <c r="AB1004" s="318"/>
      <c r="AC1004" s="326" t="s">
        <v>625</v>
      </c>
      <c r="AD1004" s="327"/>
      <c r="AE1004" s="327"/>
      <c r="AF1004" s="327"/>
      <c r="AG1004" s="327"/>
      <c r="AH1004" s="328" t="s">
        <v>631</v>
      </c>
      <c r="AI1004" s="329"/>
      <c r="AJ1004" s="329"/>
      <c r="AK1004" s="329"/>
      <c r="AL1004" s="328" t="s">
        <v>631</v>
      </c>
      <c r="AM1004" s="329"/>
      <c r="AN1004" s="329"/>
      <c r="AO1004" s="329"/>
      <c r="AP1004" s="319" t="s">
        <v>668</v>
      </c>
      <c r="AQ1004" s="319"/>
      <c r="AR1004" s="319"/>
      <c r="AS1004" s="319"/>
      <c r="AT1004" s="319"/>
      <c r="AU1004" s="319"/>
      <c r="AV1004" s="319"/>
      <c r="AW1004" s="319"/>
      <c r="AX1004" s="319"/>
    </row>
    <row r="1005" spans="1:50" ht="30" customHeight="1" x14ac:dyDescent="0.15">
      <c r="A1005" s="405">
        <v>4</v>
      </c>
      <c r="B1005" s="405">
        <v>1</v>
      </c>
      <c r="C1005" s="425" t="s">
        <v>629</v>
      </c>
      <c r="D1005" s="419"/>
      <c r="E1005" s="419"/>
      <c r="F1005" s="419"/>
      <c r="G1005" s="419"/>
      <c r="H1005" s="419"/>
      <c r="I1005" s="419"/>
      <c r="J1005" s="420" t="s">
        <v>631</v>
      </c>
      <c r="K1005" s="421"/>
      <c r="L1005" s="421"/>
      <c r="M1005" s="421"/>
      <c r="N1005" s="421"/>
      <c r="O1005" s="421"/>
      <c r="P1005" s="426" t="s">
        <v>655</v>
      </c>
      <c r="Q1005" s="315"/>
      <c r="R1005" s="315"/>
      <c r="S1005" s="315"/>
      <c r="T1005" s="315"/>
      <c r="U1005" s="315"/>
      <c r="V1005" s="315"/>
      <c r="W1005" s="315"/>
      <c r="X1005" s="315"/>
      <c r="Y1005" s="316">
        <v>0.3</v>
      </c>
      <c r="Z1005" s="317"/>
      <c r="AA1005" s="317"/>
      <c r="AB1005" s="318"/>
      <c r="AC1005" s="326" t="s">
        <v>625</v>
      </c>
      <c r="AD1005" s="327"/>
      <c r="AE1005" s="327"/>
      <c r="AF1005" s="327"/>
      <c r="AG1005" s="327"/>
      <c r="AH1005" s="328" t="s">
        <v>631</v>
      </c>
      <c r="AI1005" s="329"/>
      <c r="AJ1005" s="329"/>
      <c r="AK1005" s="329"/>
      <c r="AL1005" s="328" t="s">
        <v>631</v>
      </c>
      <c r="AM1005" s="329"/>
      <c r="AN1005" s="329"/>
      <c r="AO1005" s="329"/>
      <c r="AP1005" s="319" t="s">
        <v>668</v>
      </c>
      <c r="AQ1005" s="319"/>
      <c r="AR1005" s="319"/>
      <c r="AS1005" s="319"/>
      <c r="AT1005" s="319"/>
      <c r="AU1005" s="319"/>
      <c r="AV1005" s="319"/>
      <c r="AW1005" s="319"/>
      <c r="AX1005" s="319"/>
    </row>
    <row r="1006" spans="1:50" ht="30" customHeight="1" x14ac:dyDescent="0.15">
      <c r="A1006" s="405">
        <v>5</v>
      </c>
      <c r="B1006" s="405">
        <v>1</v>
      </c>
      <c r="C1006" s="425" t="s">
        <v>630</v>
      </c>
      <c r="D1006" s="419"/>
      <c r="E1006" s="419"/>
      <c r="F1006" s="419"/>
      <c r="G1006" s="419"/>
      <c r="H1006" s="419"/>
      <c r="I1006" s="419"/>
      <c r="J1006" s="420" t="s">
        <v>631</v>
      </c>
      <c r="K1006" s="421"/>
      <c r="L1006" s="421"/>
      <c r="M1006" s="421"/>
      <c r="N1006" s="421"/>
      <c r="O1006" s="421"/>
      <c r="P1006" s="426" t="s">
        <v>667</v>
      </c>
      <c r="Q1006" s="315"/>
      <c r="R1006" s="315"/>
      <c r="S1006" s="315"/>
      <c r="T1006" s="315"/>
      <c r="U1006" s="315"/>
      <c r="V1006" s="315"/>
      <c r="W1006" s="315"/>
      <c r="X1006" s="315"/>
      <c r="Y1006" s="316">
        <v>0.1</v>
      </c>
      <c r="Z1006" s="317"/>
      <c r="AA1006" s="317"/>
      <c r="AB1006" s="318"/>
      <c r="AC1006" s="326" t="s">
        <v>625</v>
      </c>
      <c r="AD1006" s="327"/>
      <c r="AE1006" s="327"/>
      <c r="AF1006" s="327"/>
      <c r="AG1006" s="327"/>
      <c r="AH1006" s="328" t="s">
        <v>631</v>
      </c>
      <c r="AI1006" s="329"/>
      <c r="AJ1006" s="329"/>
      <c r="AK1006" s="329"/>
      <c r="AL1006" s="328" t="s">
        <v>631</v>
      </c>
      <c r="AM1006" s="329"/>
      <c r="AN1006" s="329"/>
      <c r="AO1006" s="329"/>
      <c r="AP1006" s="319" t="s">
        <v>668</v>
      </c>
      <c r="AQ1006" s="319"/>
      <c r="AR1006" s="319"/>
      <c r="AS1006" s="319"/>
      <c r="AT1006" s="319"/>
      <c r="AU1006" s="319"/>
      <c r="AV1006" s="319"/>
      <c r="AW1006" s="319"/>
      <c r="AX1006" s="319"/>
    </row>
    <row r="1007" spans="1:50" ht="30" customHeight="1" x14ac:dyDescent="0.15">
      <c r="A1007" s="405">
        <v>6</v>
      </c>
      <c r="B1007" s="405">
        <v>1</v>
      </c>
      <c r="C1007" s="425" t="s">
        <v>662</v>
      </c>
      <c r="D1007" s="419"/>
      <c r="E1007" s="419"/>
      <c r="F1007" s="419"/>
      <c r="G1007" s="419"/>
      <c r="H1007" s="419"/>
      <c r="I1007" s="419"/>
      <c r="J1007" s="420" t="s">
        <v>631</v>
      </c>
      <c r="K1007" s="421"/>
      <c r="L1007" s="421"/>
      <c r="M1007" s="421"/>
      <c r="N1007" s="421"/>
      <c r="O1007" s="421"/>
      <c r="P1007" s="426" t="s">
        <v>667</v>
      </c>
      <c r="Q1007" s="315"/>
      <c r="R1007" s="315"/>
      <c r="S1007" s="315"/>
      <c r="T1007" s="315"/>
      <c r="U1007" s="315"/>
      <c r="V1007" s="315"/>
      <c r="W1007" s="315"/>
      <c r="X1007" s="315"/>
      <c r="Y1007" s="316">
        <v>0.1</v>
      </c>
      <c r="Z1007" s="317"/>
      <c r="AA1007" s="317"/>
      <c r="AB1007" s="318"/>
      <c r="AC1007" s="326" t="s">
        <v>625</v>
      </c>
      <c r="AD1007" s="327"/>
      <c r="AE1007" s="327"/>
      <c r="AF1007" s="327"/>
      <c r="AG1007" s="327"/>
      <c r="AH1007" s="328" t="s">
        <v>631</v>
      </c>
      <c r="AI1007" s="329"/>
      <c r="AJ1007" s="329"/>
      <c r="AK1007" s="329"/>
      <c r="AL1007" s="328" t="s">
        <v>631</v>
      </c>
      <c r="AM1007" s="329"/>
      <c r="AN1007" s="329"/>
      <c r="AO1007" s="329"/>
      <c r="AP1007" s="319" t="s">
        <v>668</v>
      </c>
      <c r="AQ1007" s="319"/>
      <c r="AR1007" s="319"/>
      <c r="AS1007" s="319"/>
      <c r="AT1007" s="319"/>
      <c r="AU1007" s="319"/>
      <c r="AV1007" s="319"/>
      <c r="AW1007" s="319"/>
      <c r="AX1007" s="319"/>
    </row>
    <row r="1008" spans="1:50" ht="30" customHeight="1" x14ac:dyDescent="0.15">
      <c r="A1008" s="405">
        <v>7</v>
      </c>
      <c r="B1008" s="405">
        <v>1</v>
      </c>
      <c r="C1008" s="425" t="s">
        <v>663</v>
      </c>
      <c r="D1008" s="419"/>
      <c r="E1008" s="419"/>
      <c r="F1008" s="419"/>
      <c r="G1008" s="419"/>
      <c r="H1008" s="419"/>
      <c r="I1008" s="419"/>
      <c r="J1008" s="420" t="s">
        <v>631</v>
      </c>
      <c r="K1008" s="421"/>
      <c r="L1008" s="421"/>
      <c r="M1008" s="421"/>
      <c r="N1008" s="421"/>
      <c r="O1008" s="421"/>
      <c r="P1008" s="426" t="s">
        <v>667</v>
      </c>
      <c r="Q1008" s="315"/>
      <c r="R1008" s="315"/>
      <c r="S1008" s="315"/>
      <c r="T1008" s="315"/>
      <c r="U1008" s="315"/>
      <c r="V1008" s="315"/>
      <c r="W1008" s="315"/>
      <c r="X1008" s="315"/>
      <c r="Y1008" s="316">
        <v>0.1</v>
      </c>
      <c r="Z1008" s="317"/>
      <c r="AA1008" s="317"/>
      <c r="AB1008" s="318"/>
      <c r="AC1008" s="326" t="s">
        <v>625</v>
      </c>
      <c r="AD1008" s="327"/>
      <c r="AE1008" s="327"/>
      <c r="AF1008" s="327"/>
      <c r="AG1008" s="327"/>
      <c r="AH1008" s="328" t="s">
        <v>631</v>
      </c>
      <c r="AI1008" s="329"/>
      <c r="AJ1008" s="329"/>
      <c r="AK1008" s="329"/>
      <c r="AL1008" s="328" t="s">
        <v>631</v>
      </c>
      <c r="AM1008" s="329"/>
      <c r="AN1008" s="329"/>
      <c r="AO1008" s="329"/>
      <c r="AP1008" s="319" t="s">
        <v>668</v>
      </c>
      <c r="AQ1008" s="319"/>
      <c r="AR1008" s="319"/>
      <c r="AS1008" s="319"/>
      <c r="AT1008" s="319"/>
      <c r="AU1008" s="319"/>
      <c r="AV1008" s="319"/>
      <c r="AW1008" s="319"/>
      <c r="AX1008" s="319"/>
    </row>
    <row r="1009" spans="1:50" ht="30" customHeight="1" x14ac:dyDescent="0.15">
      <c r="A1009" s="405">
        <v>8</v>
      </c>
      <c r="B1009" s="405">
        <v>1</v>
      </c>
      <c r="C1009" s="425" t="s">
        <v>664</v>
      </c>
      <c r="D1009" s="419"/>
      <c r="E1009" s="419"/>
      <c r="F1009" s="419"/>
      <c r="G1009" s="419"/>
      <c r="H1009" s="419"/>
      <c r="I1009" s="419"/>
      <c r="J1009" s="420" t="s">
        <v>631</v>
      </c>
      <c r="K1009" s="421"/>
      <c r="L1009" s="421"/>
      <c r="M1009" s="421"/>
      <c r="N1009" s="421"/>
      <c r="O1009" s="421"/>
      <c r="P1009" s="426" t="s">
        <v>667</v>
      </c>
      <c r="Q1009" s="315"/>
      <c r="R1009" s="315"/>
      <c r="S1009" s="315"/>
      <c r="T1009" s="315"/>
      <c r="U1009" s="315"/>
      <c r="V1009" s="315"/>
      <c r="W1009" s="315"/>
      <c r="X1009" s="315"/>
      <c r="Y1009" s="316">
        <v>0.1</v>
      </c>
      <c r="Z1009" s="317"/>
      <c r="AA1009" s="317"/>
      <c r="AB1009" s="318"/>
      <c r="AC1009" s="326" t="s">
        <v>625</v>
      </c>
      <c r="AD1009" s="327"/>
      <c r="AE1009" s="327"/>
      <c r="AF1009" s="327"/>
      <c r="AG1009" s="327"/>
      <c r="AH1009" s="328" t="s">
        <v>631</v>
      </c>
      <c r="AI1009" s="329"/>
      <c r="AJ1009" s="329"/>
      <c r="AK1009" s="329"/>
      <c r="AL1009" s="328" t="s">
        <v>631</v>
      </c>
      <c r="AM1009" s="329"/>
      <c r="AN1009" s="329"/>
      <c r="AO1009" s="329"/>
      <c r="AP1009" s="319" t="s">
        <v>668</v>
      </c>
      <c r="AQ1009" s="319"/>
      <c r="AR1009" s="319"/>
      <c r="AS1009" s="319"/>
      <c r="AT1009" s="319"/>
      <c r="AU1009" s="319"/>
      <c r="AV1009" s="319"/>
      <c r="AW1009" s="319"/>
      <c r="AX1009" s="319"/>
    </row>
    <row r="1010" spans="1:50" ht="30" customHeight="1" x14ac:dyDescent="0.15">
      <c r="A1010" s="405">
        <v>9</v>
      </c>
      <c r="B1010" s="405">
        <v>1</v>
      </c>
      <c r="C1010" s="425" t="s">
        <v>665</v>
      </c>
      <c r="D1010" s="419"/>
      <c r="E1010" s="419"/>
      <c r="F1010" s="419"/>
      <c r="G1010" s="419"/>
      <c r="H1010" s="419"/>
      <c r="I1010" s="419"/>
      <c r="J1010" s="420" t="s">
        <v>631</v>
      </c>
      <c r="K1010" s="421"/>
      <c r="L1010" s="421"/>
      <c r="M1010" s="421"/>
      <c r="N1010" s="421"/>
      <c r="O1010" s="421"/>
      <c r="P1010" s="426" t="s">
        <v>667</v>
      </c>
      <c r="Q1010" s="315"/>
      <c r="R1010" s="315"/>
      <c r="S1010" s="315"/>
      <c r="T1010" s="315"/>
      <c r="U1010" s="315"/>
      <c r="V1010" s="315"/>
      <c r="W1010" s="315"/>
      <c r="X1010" s="315"/>
      <c r="Y1010" s="316">
        <v>0.1</v>
      </c>
      <c r="Z1010" s="317"/>
      <c r="AA1010" s="317"/>
      <c r="AB1010" s="318"/>
      <c r="AC1010" s="326" t="s">
        <v>625</v>
      </c>
      <c r="AD1010" s="327"/>
      <c r="AE1010" s="327"/>
      <c r="AF1010" s="327"/>
      <c r="AG1010" s="327"/>
      <c r="AH1010" s="328" t="s">
        <v>631</v>
      </c>
      <c r="AI1010" s="329"/>
      <c r="AJ1010" s="329"/>
      <c r="AK1010" s="329"/>
      <c r="AL1010" s="328" t="s">
        <v>631</v>
      </c>
      <c r="AM1010" s="329"/>
      <c r="AN1010" s="329"/>
      <c r="AO1010" s="329"/>
      <c r="AP1010" s="319" t="s">
        <v>668</v>
      </c>
      <c r="AQ1010" s="319"/>
      <c r="AR1010" s="319"/>
      <c r="AS1010" s="319"/>
      <c r="AT1010" s="319"/>
      <c r="AU1010" s="319"/>
      <c r="AV1010" s="319"/>
      <c r="AW1010" s="319"/>
      <c r="AX1010" s="319"/>
    </row>
    <row r="1011" spans="1:50" ht="30" customHeight="1" x14ac:dyDescent="0.15">
      <c r="A1011" s="405">
        <v>10</v>
      </c>
      <c r="B1011" s="405">
        <v>1</v>
      </c>
      <c r="C1011" s="425" t="s">
        <v>666</v>
      </c>
      <c r="D1011" s="419"/>
      <c r="E1011" s="419"/>
      <c r="F1011" s="419"/>
      <c r="G1011" s="419"/>
      <c r="H1011" s="419"/>
      <c r="I1011" s="419"/>
      <c r="J1011" s="420" t="s">
        <v>631</v>
      </c>
      <c r="K1011" s="421"/>
      <c r="L1011" s="421"/>
      <c r="M1011" s="421"/>
      <c r="N1011" s="421"/>
      <c r="O1011" s="421"/>
      <c r="P1011" s="426" t="s">
        <v>667</v>
      </c>
      <c r="Q1011" s="315"/>
      <c r="R1011" s="315"/>
      <c r="S1011" s="315"/>
      <c r="T1011" s="315"/>
      <c r="U1011" s="315"/>
      <c r="V1011" s="315"/>
      <c r="W1011" s="315"/>
      <c r="X1011" s="315"/>
      <c r="Y1011" s="316">
        <v>0.1</v>
      </c>
      <c r="Z1011" s="317"/>
      <c r="AA1011" s="317"/>
      <c r="AB1011" s="318"/>
      <c r="AC1011" s="326" t="s">
        <v>625</v>
      </c>
      <c r="AD1011" s="327"/>
      <c r="AE1011" s="327"/>
      <c r="AF1011" s="327"/>
      <c r="AG1011" s="327"/>
      <c r="AH1011" s="328" t="s">
        <v>631</v>
      </c>
      <c r="AI1011" s="329"/>
      <c r="AJ1011" s="329"/>
      <c r="AK1011" s="329"/>
      <c r="AL1011" s="328" t="s">
        <v>631</v>
      </c>
      <c r="AM1011" s="329"/>
      <c r="AN1011" s="329"/>
      <c r="AO1011" s="329"/>
      <c r="AP1011" s="319" t="s">
        <v>668</v>
      </c>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customHeight="1" x14ac:dyDescent="0.15">
      <c r="A1035" s="405">
        <v>1</v>
      </c>
      <c r="B1035" s="405">
        <v>1</v>
      </c>
      <c r="C1035" s="425" t="s">
        <v>669</v>
      </c>
      <c r="D1035" s="419"/>
      <c r="E1035" s="419"/>
      <c r="F1035" s="419"/>
      <c r="G1035" s="419"/>
      <c r="H1035" s="419"/>
      <c r="I1035" s="419"/>
      <c r="J1035" s="420">
        <v>1010001033088</v>
      </c>
      <c r="K1035" s="421"/>
      <c r="L1035" s="421"/>
      <c r="M1035" s="421"/>
      <c r="N1035" s="421"/>
      <c r="O1035" s="421"/>
      <c r="P1035" s="426" t="s">
        <v>670</v>
      </c>
      <c r="Q1035" s="315"/>
      <c r="R1035" s="315"/>
      <c r="S1035" s="315"/>
      <c r="T1035" s="315"/>
      <c r="U1035" s="315"/>
      <c r="V1035" s="315"/>
      <c r="W1035" s="315"/>
      <c r="X1035" s="315"/>
      <c r="Y1035" s="316">
        <v>3</v>
      </c>
      <c r="Z1035" s="317"/>
      <c r="AA1035" s="317"/>
      <c r="AB1035" s="318"/>
      <c r="AC1035" s="326" t="s">
        <v>518</v>
      </c>
      <c r="AD1035" s="327"/>
      <c r="AE1035" s="327"/>
      <c r="AF1035" s="327"/>
      <c r="AG1035" s="327"/>
      <c r="AH1035" s="328">
        <v>1</v>
      </c>
      <c r="AI1035" s="329"/>
      <c r="AJ1035" s="329"/>
      <c r="AK1035" s="329"/>
      <c r="AL1035" s="323">
        <v>98</v>
      </c>
      <c r="AM1035" s="324"/>
      <c r="AN1035" s="324"/>
      <c r="AO1035" s="325"/>
      <c r="AP1035" s="319" t="s">
        <v>671</v>
      </c>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customHeight="1" x14ac:dyDescent="0.15">
      <c r="A1068" s="405">
        <v>1</v>
      </c>
      <c r="B1068" s="405">
        <v>1</v>
      </c>
      <c r="C1068" s="425" t="s">
        <v>672</v>
      </c>
      <c r="D1068" s="419"/>
      <c r="E1068" s="419"/>
      <c r="F1068" s="419"/>
      <c r="G1068" s="419"/>
      <c r="H1068" s="419"/>
      <c r="I1068" s="419"/>
      <c r="J1068" s="420">
        <v>2010401018423</v>
      </c>
      <c r="K1068" s="421"/>
      <c r="L1068" s="421"/>
      <c r="M1068" s="421"/>
      <c r="N1068" s="421"/>
      <c r="O1068" s="421"/>
      <c r="P1068" s="426" t="s">
        <v>673</v>
      </c>
      <c r="Q1068" s="315"/>
      <c r="R1068" s="315"/>
      <c r="S1068" s="315"/>
      <c r="T1068" s="315"/>
      <c r="U1068" s="315"/>
      <c r="V1068" s="315"/>
      <c r="W1068" s="315"/>
      <c r="X1068" s="315"/>
      <c r="Y1068" s="316">
        <v>1</v>
      </c>
      <c r="Z1068" s="317"/>
      <c r="AA1068" s="317"/>
      <c r="AB1068" s="318"/>
      <c r="AC1068" s="326" t="s">
        <v>525</v>
      </c>
      <c r="AD1068" s="327"/>
      <c r="AE1068" s="327"/>
      <c r="AF1068" s="327"/>
      <c r="AG1068" s="327"/>
      <c r="AH1068" s="328" t="s">
        <v>631</v>
      </c>
      <c r="AI1068" s="329"/>
      <c r="AJ1068" s="329"/>
      <c r="AK1068" s="329"/>
      <c r="AL1068" s="323" t="s">
        <v>631</v>
      </c>
      <c r="AM1068" s="324"/>
      <c r="AN1068" s="324"/>
      <c r="AO1068" s="325"/>
      <c r="AP1068" s="319" t="s">
        <v>626</v>
      </c>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t="s">
        <v>621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7"/>
      <c r="E1101" s="275" t="s">
        <v>396</v>
      </c>
      <c r="F1101" s="897"/>
      <c r="G1101" s="897"/>
      <c r="H1101" s="897"/>
      <c r="I1101" s="897"/>
      <c r="J1101" s="275" t="s">
        <v>432</v>
      </c>
      <c r="K1101" s="275"/>
      <c r="L1101" s="275"/>
      <c r="M1101" s="275"/>
      <c r="N1101" s="275"/>
      <c r="O1101" s="275"/>
      <c r="P1101" s="345" t="s">
        <v>27</v>
      </c>
      <c r="Q1101" s="345"/>
      <c r="R1101" s="345"/>
      <c r="S1101" s="345"/>
      <c r="T1101" s="345"/>
      <c r="U1101" s="345"/>
      <c r="V1101" s="345"/>
      <c r="W1101" s="345"/>
      <c r="X1101" s="345"/>
      <c r="Y1101" s="275" t="s">
        <v>434</v>
      </c>
      <c r="Z1101" s="897"/>
      <c r="AA1101" s="897"/>
      <c r="AB1101" s="897"/>
      <c r="AC1101" s="275" t="s">
        <v>377</v>
      </c>
      <c r="AD1101" s="275"/>
      <c r="AE1101" s="275"/>
      <c r="AF1101" s="275"/>
      <c r="AG1101" s="275"/>
      <c r="AH1101" s="345" t="s">
        <v>391</v>
      </c>
      <c r="AI1101" s="346"/>
      <c r="AJ1101" s="346"/>
      <c r="AK1101" s="346"/>
      <c r="AL1101" s="346" t="s">
        <v>21</v>
      </c>
      <c r="AM1101" s="346"/>
      <c r="AN1101" s="346"/>
      <c r="AO1101" s="900"/>
      <c r="AP1101" s="428" t="s">
        <v>468</v>
      </c>
      <c r="AQ1101" s="428"/>
      <c r="AR1101" s="428"/>
      <c r="AS1101" s="428"/>
      <c r="AT1101" s="428"/>
      <c r="AU1101" s="428"/>
      <c r="AV1101" s="428"/>
      <c r="AW1101" s="428"/>
      <c r="AX1101" s="428"/>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82">
    <cfRule type="expression" dxfId="2781" priority="13881">
      <formula>IF(RIGHT(TEXT(Y782,"0.#"),1)=".",FALSE,TRUE)</formula>
    </cfRule>
    <cfRule type="expression" dxfId="2780" priority="13882">
      <formula>IF(RIGHT(TEXT(Y782,"0.#"),1)=".",TRUE,FALSE)</formula>
    </cfRule>
  </conditionalFormatting>
  <conditionalFormatting sqref="Y791">
    <cfRule type="expression" dxfId="2779" priority="13877">
      <formula>IF(RIGHT(TEXT(Y791,"0.#"),1)=".",FALSE,TRUE)</formula>
    </cfRule>
    <cfRule type="expression" dxfId="2778" priority="13878">
      <formula>IF(RIGHT(TEXT(Y791,"0.#"),1)=".",TRUE,FALSE)</formula>
    </cfRule>
  </conditionalFormatting>
  <conditionalFormatting sqref="Y822:Y829 Y820 Y809:Y816 Y807 Y796:Y803 Y794">
    <cfRule type="expression" dxfId="2777" priority="13659">
      <formula>IF(RIGHT(TEXT(Y794,"0.#"),1)=".",FALSE,TRUE)</formula>
    </cfRule>
    <cfRule type="expression" dxfId="2776" priority="13660">
      <formula>IF(RIGHT(TEXT(Y794,"0.#"),1)=".",TRUE,FALSE)</formula>
    </cfRule>
  </conditionalFormatting>
  <conditionalFormatting sqref="P16:AQ17 P15:AX15 P13:AX13">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AQ101">
    <cfRule type="expression" dxfId="2771" priority="13697">
      <formula>IF(RIGHT(TEXT(AE101,"0.#"),1)=".",FALSE,TRUE)</formula>
    </cfRule>
    <cfRule type="expression" dxfId="2770" priority="13698">
      <formula>IF(RIGHT(TEXT(AE101,"0.#"),1)=".",TRUE,FALSE)</formula>
    </cfRule>
  </conditionalFormatting>
  <conditionalFormatting sqref="Y783:Y790 Y781">
    <cfRule type="expression" dxfId="2769" priority="13683">
      <formula>IF(RIGHT(TEXT(Y781,"0.#"),1)=".",FALSE,TRUE)</formula>
    </cfRule>
    <cfRule type="expression" dxfId="2768" priority="13684">
      <formula>IF(RIGHT(TEXT(Y781,"0.#"),1)=".",TRUE,FALSE)</formula>
    </cfRule>
  </conditionalFormatting>
  <conditionalFormatting sqref="AU782">
    <cfRule type="expression" dxfId="2767" priority="13681">
      <formula>IF(RIGHT(TEXT(AU782,"0.#"),1)=".",FALSE,TRUE)</formula>
    </cfRule>
    <cfRule type="expression" dxfId="2766" priority="13682">
      <formula>IF(RIGHT(TEXT(AU782,"0.#"),1)=".",TRUE,FALSE)</formula>
    </cfRule>
  </conditionalFormatting>
  <conditionalFormatting sqref="AU791">
    <cfRule type="expression" dxfId="2765" priority="13679">
      <formula>IF(RIGHT(TEXT(AU791,"0.#"),1)=".",FALSE,TRUE)</formula>
    </cfRule>
    <cfRule type="expression" dxfId="2764" priority="13680">
      <formula>IF(RIGHT(TEXT(AU791,"0.#"),1)=".",TRUE,FALSE)</formula>
    </cfRule>
  </conditionalFormatting>
  <conditionalFormatting sqref="AU783:AU790 AU781">
    <cfRule type="expression" dxfId="2763" priority="13677">
      <formula>IF(RIGHT(TEXT(AU781,"0.#"),1)=".",FALSE,TRUE)</formula>
    </cfRule>
    <cfRule type="expression" dxfId="2762" priority="13678">
      <formula>IF(RIGHT(TEXT(AU781,"0.#"),1)=".",TRUE,FALSE)</formula>
    </cfRule>
  </conditionalFormatting>
  <conditionalFormatting sqref="Y821 Y808 Y795">
    <cfRule type="expression" dxfId="2761" priority="13663">
      <formula>IF(RIGHT(TEXT(Y795,"0.#"),1)=".",FALSE,TRUE)</formula>
    </cfRule>
    <cfRule type="expression" dxfId="2760" priority="13664">
      <formula>IF(RIGHT(TEXT(Y795,"0.#"),1)=".",TRUE,FALSE)</formula>
    </cfRule>
  </conditionalFormatting>
  <conditionalFormatting sqref="Y830 Y817 Y804">
    <cfRule type="expression" dxfId="2759" priority="13661">
      <formula>IF(RIGHT(TEXT(Y804,"0.#"),1)=".",FALSE,TRUE)</formula>
    </cfRule>
    <cfRule type="expression" dxfId="2758" priority="13662">
      <formula>IF(RIGHT(TEXT(Y804,"0.#"),1)=".",TRUE,FALSE)</formula>
    </cfRule>
  </conditionalFormatting>
  <conditionalFormatting sqref="AU821 AU808 AU795">
    <cfRule type="expression" dxfId="2757" priority="13657">
      <formula>IF(RIGHT(TEXT(AU795,"0.#"),1)=".",FALSE,TRUE)</formula>
    </cfRule>
    <cfRule type="expression" dxfId="2756" priority="13658">
      <formula>IF(RIGHT(TEXT(AU795,"0.#"),1)=".",TRUE,FALSE)</formula>
    </cfRule>
  </conditionalFormatting>
  <conditionalFormatting sqref="AU830 AU817 AU804">
    <cfRule type="expression" dxfId="2755" priority="13655">
      <formula>IF(RIGHT(TEXT(AU804,"0.#"),1)=".",FALSE,TRUE)</formula>
    </cfRule>
    <cfRule type="expression" dxfId="2754" priority="13656">
      <formula>IF(RIGHT(TEXT(AU804,"0.#"),1)=".",TRUE,FALSE)</formula>
    </cfRule>
  </conditionalFormatting>
  <conditionalFormatting sqref="AU822:AU829 AU820 AU809:AU816 AU807 AU796:AU803 AU794">
    <cfRule type="expression" dxfId="2753" priority="13653">
      <formula>IF(RIGHT(TEXT(AU794,"0.#"),1)=".",FALSE,TRUE)</formula>
    </cfRule>
    <cfRule type="expression" dxfId="2752" priority="13654">
      <formula>IF(RIGHT(TEXT(AU794,"0.#"),1)=".",TRUE,FALSE)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3">
    <cfRule type="expression" dxfId="2737" priority="13461">
      <formula>IF(RIGHT(TEXT(AI33,"0.#"),1)=".",FALSE,TRUE)</formula>
    </cfRule>
    <cfRule type="expression" dxfId="2736" priority="13462">
      <formula>IF(RIGHT(TEXT(AI33,"0.#"),1)=".",TRUE,FALSE)</formula>
    </cfRule>
  </conditionalFormatting>
  <conditionalFormatting sqref="AI32">
    <cfRule type="expression" dxfId="2735" priority="13459">
      <formula>IF(RIGHT(TEXT(AI32,"0.#"),1)=".",FALSE,TRUE)</formula>
    </cfRule>
    <cfRule type="expression" dxfId="2734" priority="13460">
      <formula>IF(RIGHT(TEXT(AI32,"0.#"),1)=".",TRUE,FALSE)</formula>
    </cfRule>
  </conditionalFormatting>
  <conditionalFormatting sqref="AM32">
    <cfRule type="expression" dxfId="2733" priority="13457">
      <formula>IF(RIGHT(TEXT(AM32,"0.#"),1)=".",FALSE,TRUE)</formula>
    </cfRule>
    <cfRule type="expression" dxfId="2732" priority="13458">
      <formula>IF(RIGHT(TEXT(AM32,"0.#"),1)=".",TRUE,FALSE)</formula>
    </cfRule>
  </conditionalFormatting>
  <conditionalFormatting sqref="AM33">
    <cfRule type="expression" dxfId="2731" priority="13455">
      <formula>IF(RIGHT(TEXT(AM33,"0.#"),1)=".",FALSE,TRUE)</formula>
    </cfRule>
    <cfRule type="expression" dxfId="2730" priority="13456">
      <formula>IF(RIGHT(TEXT(AM33,"0.#"),1)=".",TRUE,FALSE)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Q117">
    <cfRule type="expression" dxfId="2573" priority="13149">
      <formula>IF(RIGHT(TEXT(AQ117,"0.#"),1)=".",FALSE,TRUE)</formula>
    </cfRule>
    <cfRule type="expression" dxfId="2572" priority="13150">
      <formula>IF(RIGHT(TEXT(AQ117,"0.#"),1)=".",TRUE,FALSE)</formula>
    </cfRule>
  </conditionalFormatting>
  <conditionalFormatting sqref="AE119 AQ119">
    <cfRule type="expression" dxfId="2571" priority="13147">
      <formula>IF(RIGHT(TEXT(AE119,"0.#"),1)=".",FALSE,TRUE)</formula>
    </cfRule>
    <cfRule type="expression" dxfId="2570" priority="13148">
      <formula>IF(RIGHT(TEXT(AE119,"0.#"),1)=".",TRUE,FALSE)</formula>
    </cfRule>
  </conditionalFormatting>
  <conditionalFormatting sqref="AI119">
    <cfRule type="expression" dxfId="2569" priority="13145">
      <formula>IF(RIGHT(TEXT(AI119,"0.#"),1)=".",FALSE,TRUE)</formula>
    </cfRule>
    <cfRule type="expression" dxfId="2568" priority="13146">
      <formula>IF(RIGHT(TEXT(AI119,"0.#"),1)=".",TRUE,FALSE)</formula>
    </cfRule>
  </conditionalFormatting>
  <conditionalFormatting sqref="AM119">
    <cfRule type="expression" dxfId="2567" priority="13143">
      <formula>IF(RIGHT(TEXT(AM119,"0.#"),1)=".",FALSE,TRUE)</formula>
    </cfRule>
    <cfRule type="expression" dxfId="2566" priority="13144">
      <formula>IF(RIGHT(TEXT(AM119,"0.#"),1)=".",TRUE,FALSE)</formula>
    </cfRule>
  </conditionalFormatting>
  <conditionalFormatting sqref="AQ120">
    <cfRule type="expression" dxfId="2565" priority="13135">
      <formula>IF(RIGHT(TEXT(AQ120,"0.#"),1)=".",FALSE,TRUE)</formula>
    </cfRule>
    <cfRule type="expression" dxfId="2564" priority="13136">
      <formula>IF(RIGHT(TEXT(AQ120,"0.#"),1)=".",TRUE,FALSE)</formula>
    </cfRule>
  </conditionalFormatting>
  <conditionalFormatting sqref="AE122 AQ122">
    <cfRule type="expression" dxfId="2563" priority="13133">
      <formula>IF(RIGHT(TEXT(AE122,"0.#"),1)=".",FALSE,TRUE)</formula>
    </cfRule>
    <cfRule type="expression" dxfId="2562" priority="13134">
      <formula>IF(RIGHT(TEXT(AE122,"0.#"),1)=".",TRUE,FALSE)</formula>
    </cfRule>
  </conditionalFormatting>
  <conditionalFormatting sqref="AI122">
    <cfRule type="expression" dxfId="2561" priority="13131">
      <formula>IF(RIGHT(TEXT(AI122,"0.#"),1)=".",FALSE,TRUE)</formula>
    </cfRule>
    <cfRule type="expression" dxfId="2560" priority="13132">
      <formula>IF(RIGHT(TEXT(AI122,"0.#"),1)=".",TRUE,FALSE)</formula>
    </cfRule>
  </conditionalFormatting>
  <conditionalFormatting sqref="AM122">
    <cfRule type="expression" dxfId="2559" priority="13129">
      <formula>IF(RIGHT(TEXT(AM122,"0.#"),1)=".",FALSE,TRUE)</formula>
    </cfRule>
    <cfRule type="expression" dxfId="2558" priority="13130">
      <formula>IF(RIGHT(TEXT(AM122,"0.#"),1)=".",TRUE,FALSE)</formula>
    </cfRule>
  </conditionalFormatting>
  <conditionalFormatting sqref="AQ123">
    <cfRule type="expression" dxfId="2557" priority="13121">
      <formula>IF(RIGHT(TEXT(AQ123,"0.#"),1)=".",FALSE,TRUE)</formula>
    </cfRule>
    <cfRule type="expression" dxfId="2556" priority="13122">
      <formula>IF(RIGHT(TEXT(AQ123,"0.#"),1)=".",TRUE,FALSE)</formula>
    </cfRule>
  </conditionalFormatting>
  <conditionalFormatting sqref="AE125 AQ125">
    <cfRule type="expression" dxfId="2555" priority="13119">
      <formula>IF(RIGHT(TEXT(AE125,"0.#"),1)=".",FALSE,TRUE)</formula>
    </cfRule>
    <cfRule type="expression" dxfId="2554" priority="13120">
      <formula>IF(RIGHT(TEXT(AE125,"0.#"),1)=".",TRUE,FALSE)</formula>
    </cfRule>
  </conditionalFormatting>
  <conditionalFormatting sqref="AI125">
    <cfRule type="expression" dxfId="2553" priority="13117">
      <formula>IF(RIGHT(TEXT(AI125,"0.#"),1)=".",FALSE,TRUE)</formula>
    </cfRule>
    <cfRule type="expression" dxfId="2552" priority="13118">
      <formula>IF(RIGHT(TEXT(AI125,"0.#"),1)=".",TRUE,FALSE)</formula>
    </cfRule>
  </conditionalFormatting>
  <conditionalFormatting sqref="AM125">
    <cfRule type="expression" dxfId="2551" priority="13115">
      <formula>IF(RIGHT(TEXT(AM125,"0.#"),1)=".",FALSE,TRUE)</formula>
    </cfRule>
    <cfRule type="expression" dxfId="2550" priority="13116">
      <formula>IF(RIGHT(TEXT(AM125,"0.#"),1)=".",TRUE,FALSE)</formula>
    </cfRule>
  </conditionalFormatting>
  <conditionalFormatting sqref="AQ126">
    <cfRule type="expression" dxfId="2549" priority="13107">
      <formula>IF(RIGHT(TEXT(AQ126,"0.#"),1)=".",FALSE,TRUE)</formula>
    </cfRule>
    <cfRule type="expression" dxfId="2548" priority="13108">
      <formula>IF(RIGHT(TEXT(AQ126,"0.#"),1)=".",TRUE,FALSE)</formula>
    </cfRule>
  </conditionalFormatting>
  <conditionalFormatting sqref="AE128 AQ128">
    <cfRule type="expression" dxfId="2547" priority="13105">
      <formula>IF(RIGHT(TEXT(AE128,"0.#"),1)=".",FALSE,TRUE)</formula>
    </cfRule>
    <cfRule type="expression" dxfId="2546" priority="13106">
      <formula>IF(RIGHT(TEXT(AE128,"0.#"),1)=".",TRUE,FALSE)</formula>
    </cfRule>
  </conditionalFormatting>
  <conditionalFormatting sqref="AI128">
    <cfRule type="expression" dxfId="2545" priority="13103">
      <formula>IF(RIGHT(TEXT(AI128,"0.#"),1)=".",FALSE,TRUE)</formula>
    </cfRule>
    <cfRule type="expression" dxfId="2544" priority="13104">
      <formula>IF(RIGHT(TEXT(AI128,"0.#"),1)=".",TRUE,FALSE)</formula>
    </cfRule>
  </conditionalFormatting>
  <conditionalFormatting sqref="AM128">
    <cfRule type="expression" dxfId="2543" priority="13101">
      <formula>IF(RIGHT(TEXT(AM128,"0.#"),1)=".",FALSE,TRUE)</formula>
    </cfRule>
    <cfRule type="expression" dxfId="2542" priority="13102">
      <formula>IF(RIGHT(TEXT(AM128,"0.#"),1)=".",TRUE,FALSE)</formula>
    </cfRule>
  </conditionalFormatting>
  <conditionalFormatting sqref="AQ129">
    <cfRule type="expression" dxfId="2541" priority="13093">
      <formula>IF(RIGHT(TEXT(AQ129,"0.#"),1)=".",FALSE,TRUE)</formula>
    </cfRule>
    <cfRule type="expression" dxfId="2540" priority="13094">
      <formula>IF(RIGHT(TEXT(AQ129,"0.#"),1)=".",TRUE,FALSE)</formula>
    </cfRule>
  </conditionalFormatting>
  <conditionalFormatting sqref="AE75">
    <cfRule type="expression" dxfId="2539" priority="13091">
      <formula>IF(RIGHT(TEXT(AE75,"0.#"),1)=".",FALSE,TRUE)</formula>
    </cfRule>
    <cfRule type="expression" dxfId="2538" priority="13092">
      <formula>IF(RIGHT(TEXT(AE75,"0.#"),1)=".",TRUE,FALSE)</formula>
    </cfRule>
  </conditionalFormatting>
  <conditionalFormatting sqref="AE76">
    <cfRule type="expression" dxfId="2537" priority="13089">
      <formula>IF(RIGHT(TEXT(AE76,"0.#"),1)=".",FALSE,TRUE)</formula>
    </cfRule>
    <cfRule type="expression" dxfId="2536" priority="13090">
      <formula>IF(RIGHT(TEXT(AE76,"0.#"),1)=".",TRUE,FALSE)</formula>
    </cfRule>
  </conditionalFormatting>
  <conditionalFormatting sqref="AE77">
    <cfRule type="expression" dxfId="2535" priority="13087">
      <formula>IF(RIGHT(TEXT(AE77,"0.#"),1)=".",FALSE,TRUE)</formula>
    </cfRule>
    <cfRule type="expression" dxfId="2534" priority="13088">
      <formula>IF(RIGHT(TEXT(AE77,"0.#"),1)=".",TRUE,FALSE)</formula>
    </cfRule>
  </conditionalFormatting>
  <conditionalFormatting sqref="AI77">
    <cfRule type="expression" dxfId="2533" priority="13085">
      <formula>IF(RIGHT(TEXT(AI77,"0.#"),1)=".",FALSE,TRUE)</formula>
    </cfRule>
    <cfRule type="expression" dxfId="2532" priority="13086">
      <formula>IF(RIGHT(TEXT(AI77,"0.#"),1)=".",TRUE,FALSE)</formula>
    </cfRule>
  </conditionalFormatting>
  <conditionalFormatting sqref="AI76">
    <cfRule type="expression" dxfId="2531" priority="13083">
      <formula>IF(RIGHT(TEXT(AI76,"0.#"),1)=".",FALSE,TRUE)</formula>
    </cfRule>
    <cfRule type="expression" dxfId="2530" priority="13084">
      <formula>IF(RIGHT(TEXT(AI76,"0.#"),1)=".",TRUE,FALSE)</formula>
    </cfRule>
  </conditionalFormatting>
  <conditionalFormatting sqref="AI75">
    <cfRule type="expression" dxfId="2529" priority="13081">
      <formula>IF(RIGHT(TEXT(AI75,"0.#"),1)=".",FALSE,TRUE)</formula>
    </cfRule>
    <cfRule type="expression" dxfId="2528" priority="13082">
      <formula>IF(RIGHT(TEXT(AI75,"0.#"),1)=".",TRUE,FALSE)</formula>
    </cfRule>
  </conditionalFormatting>
  <conditionalFormatting sqref="AM75">
    <cfRule type="expression" dxfId="2527" priority="13079">
      <formula>IF(RIGHT(TEXT(AM75,"0.#"),1)=".",FALSE,TRUE)</formula>
    </cfRule>
    <cfRule type="expression" dxfId="2526" priority="13080">
      <formula>IF(RIGHT(TEXT(AM75,"0.#"),1)=".",TRUE,FALSE)</formula>
    </cfRule>
  </conditionalFormatting>
  <conditionalFormatting sqref="AM76">
    <cfRule type="expression" dxfId="2525" priority="13077">
      <formula>IF(RIGHT(TEXT(AM76,"0.#"),1)=".",FALSE,TRUE)</formula>
    </cfRule>
    <cfRule type="expression" dxfId="2524" priority="13078">
      <formula>IF(RIGHT(TEXT(AM76,"0.#"),1)=".",TRUE,FALSE)</formula>
    </cfRule>
  </conditionalFormatting>
  <conditionalFormatting sqref="AM77">
    <cfRule type="expression" dxfId="2523" priority="13075">
      <formula>IF(RIGHT(TEXT(AM77,"0.#"),1)=".",FALSE,TRUE)</formula>
    </cfRule>
    <cfRule type="expression" dxfId="2522" priority="13076">
      <formula>IF(RIGHT(TEXT(AM77,"0.#"),1)=".",TRUE,FALSE)</formula>
    </cfRule>
  </conditionalFormatting>
  <conditionalFormatting sqref="AE134:AE135 AI134:AI135 AM134:AM135 AQ134:AQ135 AU134:AU135">
    <cfRule type="expression" dxfId="2521" priority="13061">
      <formula>IF(RIGHT(TEXT(AE134,"0.#"),1)=".",FALSE,TRUE)</formula>
    </cfRule>
    <cfRule type="expression" dxfId="2520" priority="13062">
      <formula>IF(RIGHT(TEXT(AE134,"0.#"),1)=".",TRUE,FALSE)</formula>
    </cfRule>
  </conditionalFormatting>
  <conditionalFormatting sqref="AE433">
    <cfRule type="expression" dxfId="2519" priority="13031">
      <formula>IF(RIGHT(TEXT(AE433,"0.#"),1)=".",FALSE,TRUE)</formula>
    </cfRule>
    <cfRule type="expression" dxfId="2518" priority="13032">
      <formula>IF(RIGHT(TEXT(AE433,"0.#"),1)=".",TRUE,FALSE)</formula>
    </cfRule>
  </conditionalFormatting>
  <conditionalFormatting sqref="AM435">
    <cfRule type="expression" dxfId="2517" priority="13015">
      <formula>IF(RIGHT(TEXT(AM435,"0.#"),1)=".",FALSE,TRUE)</formula>
    </cfRule>
    <cfRule type="expression" dxfId="2516" priority="13016">
      <formula>IF(RIGHT(TEXT(AM435,"0.#"),1)=".",TRUE,FALSE)</formula>
    </cfRule>
  </conditionalFormatting>
  <conditionalFormatting sqref="AE434">
    <cfRule type="expression" dxfId="2515" priority="13029">
      <formula>IF(RIGHT(TEXT(AE434,"0.#"),1)=".",FALSE,TRUE)</formula>
    </cfRule>
    <cfRule type="expression" dxfId="2514" priority="13030">
      <formula>IF(RIGHT(TEXT(AE434,"0.#"),1)=".",TRUE,FALSE)</formula>
    </cfRule>
  </conditionalFormatting>
  <conditionalFormatting sqref="AE435">
    <cfRule type="expression" dxfId="2513" priority="13027">
      <formula>IF(RIGHT(TEXT(AE435,"0.#"),1)=".",FALSE,TRUE)</formula>
    </cfRule>
    <cfRule type="expression" dxfId="2512" priority="13028">
      <formula>IF(RIGHT(TEXT(AE435,"0.#"),1)=".",TRUE,FALSE)</formula>
    </cfRule>
  </conditionalFormatting>
  <conditionalFormatting sqref="AM433">
    <cfRule type="expression" dxfId="2511" priority="13019">
      <formula>IF(RIGHT(TEXT(AM433,"0.#"),1)=".",FALSE,TRUE)</formula>
    </cfRule>
    <cfRule type="expression" dxfId="2510" priority="13020">
      <formula>IF(RIGHT(TEXT(AM433,"0.#"),1)=".",TRUE,FALSE)</formula>
    </cfRule>
  </conditionalFormatting>
  <conditionalFormatting sqref="AM434">
    <cfRule type="expression" dxfId="2509" priority="13017">
      <formula>IF(RIGHT(TEXT(AM434,"0.#"),1)=".",FALSE,TRUE)</formula>
    </cfRule>
    <cfRule type="expression" dxfId="2508" priority="13018">
      <formula>IF(RIGHT(TEXT(AM434,"0.#"),1)=".",TRUE,FALSE)</formula>
    </cfRule>
  </conditionalFormatting>
  <conditionalFormatting sqref="AU433">
    <cfRule type="expression" dxfId="2507" priority="13007">
      <formula>IF(RIGHT(TEXT(AU433,"0.#"),1)=".",FALSE,TRUE)</formula>
    </cfRule>
    <cfRule type="expression" dxfId="2506" priority="13008">
      <formula>IF(RIGHT(TEXT(AU433,"0.#"),1)=".",TRUE,FALSE)</formula>
    </cfRule>
  </conditionalFormatting>
  <conditionalFormatting sqref="AU434">
    <cfRule type="expression" dxfId="2505" priority="13005">
      <formula>IF(RIGHT(TEXT(AU434,"0.#"),1)=".",FALSE,TRUE)</formula>
    </cfRule>
    <cfRule type="expression" dxfId="2504" priority="13006">
      <formula>IF(RIGHT(TEXT(AU434,"0.#"),1)=".",TRUE,FALSE)</formula>
    </cfRule>
  </conditionalFormatting>
  <conditionalFormatting sqref="AU435">
    <cfRule type="expression" dxfId="2503" priority="13003">
      <formula>IF(RIGHT(TEXT(AU435,"0.#"),1)=".",FALSE,TRUE)</formula>
    </cfRule>
    <cfRule type="expression" dxfId="2502" priority="13004">
      <formula>IF(RIGHT(TEXT(AU435,"0.#"),1)=".",TRUE,FALSE)</formula>
    </cfRule>
  </conditionalFormatting>
  <conditionalFormatting sqref="AI435">
    <cfRule type="expression" dxfId="2501" priority="12937">
      <formula>IF(RIGHT(TEXT(AI435,"0.#"),1)=".",FALSE,TRUE)</formula>
    </cfRule>
    <cfRule type="expression" dxfId="2500" priority="12938">
      <formula>IF(RIGHT(TEXT(AI435,"0.#"),1)=".",TRUE,FALSE)</formula>
    </cfRule>
  </conditionalFormatting>
  <conditionalFormatting sqref="AI433">
    <cfRule type="expression" dxfId="2499" priority="12941">
      <formula>IF(RIGHT(TEXT(AI433,"0.#"),1)=".",FALSE,TRUE)</formula>
    </cfRule>
    <cfRule type="expression" dxfId="2498" priority="12942">
      <formula>IF(RIGHT(TEXT(AI433,"0.#"),1)=".",TRUE,FALSE)</formula>
    </cfRule>
  </conditionalFormatting>
  <conditionalFormatting sqref="AI434">
    <cfRule type="expression" dxfId="2497" priority="12939">
      <formula>IF(RIGHT(TEXT(AI434,"0.#"),1)=".",FALSE,TRUE)</formula>
    </cfRule>
    <cfRule type="expression" dxfId="2496" priority="12940">
      <formula>IF(RIGHT(TEXT(AI434,"0.#"),1)=".",TRUE,FALSE)</formula>
    </cfRule>
  </conditionalFormatting>
  <conditionalFormatting sqref="AQ434">
    <cfRule type="expression" dxfId="2495" priority="12923">
      <formula>IF(RIGHT(TEXT(AQ434,"0.#"),1)=".",FALSE,TRUE)</formula>
    </cfRule>
    <cfRule type="expression" dxfId="2494" priority="12924">
      <formula>IF(RIGHT(TEXT(AQ434,"0.#"),1)=".",TRUE,FALSE)</formula>
    </cfRule>
  </conditionalFormatting>
  <conditionalFormatting sqref="AQ435">
    <cfRule type="expression" dxfId="2493" priority="12909">
      <formula>IF(RIGHT(TEXT(AQ435,"0.#"),1)=".",FALSE,TRUE)</formula>
    </cfRule>
    <cfRule type="expression" dxfId="2492" priority="12910">
      <formula>IF(RIGHT(TEXT(AQ435,"0.#"),1)=".",TRUE,FALSE)</formula>
    </cfRule>
  </conditionalFormatting>
  <conditionalFormatting sqref="AQ433">
    <cfRule type="expression" dxfId="2491" priority="12907">
      <formula>IF(RIGHT(TEXT(AQ433,"0.#"),1)=".",FALSE,TRUE)</formula>
    </cfRule>
    <cfRule type="expression" dxfId="2490" priority="12908">
      <formula>IF(RIGHT(TEXT(AQ433,"0.#"),1)=".",TRUE,FALSE)</formula>
    </cfRule>
  </conditionalFormatting>
  <conditionalFormatting sqref="AL842:AO866">
    <cfRule type="expression" dxfId="2489" priority="6631">
      <formula>IF(AND(AL842&gt;=0, RIGHT(TEXT(AL842,"0.#"),1)&lt;&gt;"."),TRUE,FALSE)</formula>
    </cfRule>
    <cfRule type="expression" dxfId="2488" priority="6632">
      <formula>IF(AND(AL842&gt;=0, RIGHT(TEXT(AL842,"0.#"),1)="."),TRUE,FALSE)</formula>
    </cfRule>
    <cfRule type="expression" dxfId="2487" priority="6633">
      <formula>IF(AND(AL842&lt;0, RIGHT(TEXT(AL842,"0.#"),1)&lt;&gt;"."),TRUE,FALSE)</formula>
    </cfRule>
    <cfRule type="expression" dxfId="2486" priority="6634">
      <formula>IF(AND(AL842&lt;0, RIGHT(TEXT(AL842,"0.#"),1)="."),TRUE,FALSE)</formula>
    </cfRule>
  </conditionalFormatting>
  <conditionalFormatting sqref="AQ53:AQ55">
    <cfRule type="expression" dxfId="2485" priority="4653">
      <formula>IF(RIGHT(TEXT(AQ53,"0.#"),1)=".",FALSE,TRUE)</formula>
    </cfRule>
    <cfRule type="expression" dxfId="2484" priority="4654">
      <formula>IF(RIGHT(TEXT(AQ53,"0.#"),1)=".",TRUE,FALSE)</formula>
    </cfRule>
  </conditionalFormatting>
  <conditionalFormatting sqref="AU53:AU55">
    <cfRule type="expression" dxfId="2483" priority="4651">
      <formula>IF(RIGHT(TEXT(AU53,"0.#"),1)=".",FALSE,TRUE)</formula>
    </cfRule>
    <cfRule type="expression" dxfId="2482" priority="4652">
      <formula>IF(RIGHT(TEXT(AU53,"0.#"),1)=".",TRUE,FALSE)</formula>
    </cfRule>
  </conditionalFormatting>
  <conditionalFormatting sqref="AQ60:AQ62">
    <cfRule type="expression" dxfId="2481" priority="4649">
      <formula>IF(RIGHT(TEXT(AQ60,"0.#"),1)=".",FALSE,TRUE)</formula>
    </cfRule>
    <cfRule type="expression" dxfId="2480" priority="4650">
      <formula>IF(RIGHT(TEXT(AQ60,"0.#"),1)=".",TRUE,FALSE)</formula>
    </cfRule>
  </conditionalFormatting>
  <conditionalFormatting sqref="AU60:AU62">
    <cfRule type="expression" dxfId="2479" priority="4647">
      <formula>IF(RIGHT(TEXT(AU60,"0.#"),1)=".",FALSE,TRUE)</formula>
    </cfRule>
    <cfRule type="expression" dxfId="2478" priority="4648">
      <formula>IF(RIGHT(TEXT(AU60,"0.#"),1)=".",TRUE,FALSE)</formula>
    </cfRule>
  </conditionalFormatting>
  <conditionalFormatting sqref="AQ75:AQ77">
    <cfRule type="expression" dxfId="2477" priority="4645">
      <formula>IF(RIGHT(TEXT(AQ75,"0.#"),1)=".",FALSE,TRUE)</formula>
    </cfRule>
    <cfRule type="expression" dxfId="2476" priority="4646">
      <formula>IF(RIGHT(TEXT(AQ75,"0.#"),1)=".",TRUE,FALSE)</formula>
    </cfRule>
  </conditionalFormatting>
  <conditionalFormatting sqref="AU75:AU77">
    <cfRule type="expression" dxfId="2475" priority="4643">
      <formula>IF(RIGHT(TEXT(AU75,"0.#"),1)=".",FALSE,TRUE)</formula>
    </cfRule>
    <cfRule type="expression" dxfId="2474" priority="4644">
      <formula>IF(RIGHT(TEXT(AU75,"0.#"),1)=".",TRUE,FALSE)</formula>
    </cfRule>
  </conditionalFormatting>
  <conditionalFormatting sqref="AQ87:AQ89">
    <cfRule type="expression" dxfId="2473" priority="4641">
      <formula>IF(RIGHT(TEXT(AQ87,"0.#"),1)=".",FALSE,TRUE)</formula>
    </cfRule>
    <cfRule type="expression" dxfId="2472" priority="4642">
      <formula>IF(RIGHT(TEXT(AQ87,"0.#"),1)=".",TRUE,FALSE)</formula>
    </cfRule>
  </conditionalFormatting>
  <conditionalFormatting sqref="AU87:AU89">
    <cfRule type="expression" dxfId="2471" priority="4639">
      <formula>IF(RIGHT(TEXT(AU87,"0.#"),1)=".",FALSE,TRUE)</formula>
    </cfRule>
    <cfRule type="expression" dxfId="2470" priority="4640">
      <formula>IF(RIGHT(TEXT(AU87,"0.#"),1)=".",TRUE,FALSE)</formula>
    </cfRule>
  </conditionalFormatting>
  <conditionalFormatting sqref="AQ92:AQ94">
    <cfRule type="expression" dxfId="2469" priority="4637">
      <formula>IF(RIGHT(TEXT(AQ92,"0.#"),1)=".",FALSE,TRUE)</formula>
    </cfRule>
    <cfRule type="expression" dxfId="2468" priority="4638">
      <formula>IF(RIGHT(TEXT(AQ92,"0.#"),1)=".",TRUE,FALSE)</formula>
    </cfRule>
  </conditionalFormatting>
  <conditionalFormatting sqref="AU92:AU94">
    <cfRule type="expression" dxfId="2467" priority="4635">
      <formula>IF(RIGHT(TEXT(AU92,"0.#"),1)=".",FALSE,TRUE)</formula>
    </cfRule>
    <cfRule type="expression" dxfId="2466" priority="4636">
      <formula>IF(RIGHT(TEXT(AU92,"0.#"),1)=".",TRUE,FALSE)</formula>
    </cfRule>
  </conditionalFormatting>
  <conditionalFormatting sqref="AQ97:AQ99">
    <cfRule type="expression" dxfId="2465" priority="4633">
      <formula>IF(RIGHT(TEXT(AQ97,"0.#"),1)=".",FALSE,TRUE)</formula>
    </cfRule>
    <cfRule type="expression" dxfId="2464" priority="4634">
      <formula>IF(RIGHT(TEXT(AQ97,"0.#"),1)=".",TRUE,FALSE)</formula>
    </cfRule>
  </conditionalFormatting>
  <conditionalFormatting sqref="AU97:AU99">
    <cfRule type="expression" dxfId="2463" priority="4631">
      <formula>IF(RIGHT(TEXT(AU97,"0.#"),1)=".",FALSE,TRUE)</formula>
    </cfRule>
    <cfRule type="expression" dxfId="2462" priority="4632">
      <formula>IF(RIGHT(TEXT(AU97,"0.#"),1)=".",TRUE,FALSE)</formula>
    </cfRule>
  </conditionalFormatting>
  <conditionalFormatting sqref="AE458">
    <cfRule type="expression" dxfId="2461" priority="4325">
      <formula>IF(RIGHT(TEXT(AE458,"0.#"),1)=".",FALSE,TRUE)</formula>
    </cfRule>
    <cfRule type="expression" dxfId="2460" priority="4326">
      <formula>IF(RIGHT(TEXT(AE458,"0.#"),1)=".",TRUE,FALSE)</formula>
    </cfRule>
  </conditionalFormatting>
  <conditionalFormatting sqref="AM460">
    <cfRule type="expression" dxfId="2459" priority="4315">
      <formula>IF(RIGHT(TEXT(AM460,"0.#"),1)=".",FALSE,TRUE)</formula>
    </cfRule>
    <cfRule type="expression" dxfId="2458" priority="4316">
      <formula>IF(RIGHT(TEXT(AM460,"0.#"),1)=".",TRUE,FALSE)</formula>
    </cfRule>
  </conditionalFormatting>
  <conditionalFormatting sqref="AE459">
    <cfRule type="expression" dxfId="2457" priority="4323">
      <formula>IF(RIGHT(TEXT(AE459,"0.#"),1)=".",FALSE,TRUE)</formula>
    </cfRule>
    <cfRule type="expression" dxfId="2456" priority="4324">
      <formula>IF(RIGHT(TEXT(AE459,"0.#"),1)=".",TRUE,FALSE)</formula>
    </cfRule>
  </conditionalFormatting>
  <conditionalFormatting sqref="AE460">
    <cfRule type="expression" dxfId="2455" priority="4321">
      <formula>IF(RIGHT(TEXT(AE460,"0.#"),1)=".",FALSE,TRUE)</formula>
    </cfRule>
    <cfRule type="expression" dxfId="2454" priority="4322">
      <formula>IF(RIGHT(TEXT(AE460,"0.#"),1)=".",TRUE,FALSE)</formula>
    </cfRule>
  </conditionalFormatting>
  <conditionalFormatting sqref="AM458">
    <cfRule type="expression" dxfId="2453" priority="4319">
      <formula>IF(RIGHT(TEXT(AM458,"0.#"),1)=".",FALSE,TRUE)</formula>
    </cfRule>
    <cfRule type="expression" dxfId="2452" priority="4320">
      <formula>IF(RIGHT(TEXT(AM458,"0.#"),1)=".",TRUE,FALSE)</formula>
    </cfRule>
  </conditionalFormatting>
  <conditionalFormatting sqref="AM459">
    <cfRule type="expression" dxfId="2451" priority="4317">
      <formula>IF(RIGHT(TEXT(AM459,"0.#"),1)=".",FALSE,TRUE)</formula>
    </cfRule>
    <cfRule type="expression" dxfId="2450" priority="4318">
      <formula>IF(RIGHT(TEXT(AM459,"0.#"),1)=".",TRUE,FALSE)</formula>
    </cfRule>
  </conditionalFormatting>
  <conditionalFormatting sqref="AU458">
    <cfRule type="expression" dxfId="2449" priority="4313">
      <formula>IF(RIGHT(TEXT(AU458,"0.#"),1)=".",FALSE,TRUE)</formula>
    </cfRule>
    <cfRule type="expression" dxfId="2448" priority="4314">
      <formula>IF(RIGHT(TEXT(AU458,"0.#"),1)=".",TRUE,FALSE)</formula>
    </cfRule>
  </conditionalFormatting>
  <conditionalFormatting sqref="AU459">
    <cfRule type="expression" dxfId="2447" priority="4311">
      <formula>IF(RIGHT(TEXT(AU459,"0.#"),1)=".",FALSE,TRUE)</formula>
    </cfRule>
    <cfRule type="expression" dxfId="2446" priority="4312">
      <formula>IF(RIGHT(TEXT(AU459,"0.#"),1)=".",TRUE,FALSE)</formula>
    </cfRule>
  </conditionalFormatting>
  <conditionalFormatting sqref="AU460">
    <cfRule type="expression" dxfId="2445" priority="4309">
      <formula>IF(RIGHT(TEXT(AU460,"0.#"),1)=".",FALSE,TRUE)</formula>
    </cfRule>
    <cfRule type="expression" dxfId="2444" priority="4310">
      <formula>IF(RIGHT(TEXT(AU460,"0.#"),1)=".",TRUE,FALSE)</formula>
    </cfRule>
  </conditionalFormatting>
  <conditionalFormatting sqref="AI460">
    <cfRule type="expression" dxfId="2443" priority="4303">
      <formula>IF(RIGHT(TEXT(AI460,"0.#"),1)=".",FALSE,TRUE)</formula>
    </cfRule>
    <cfRule type="expression" dxfId="2442" priority="4304">
      <formula>IF(RIGHT(TEXT(AI460,"0.#"),1)=".",TRUE,FALSE)</formula>
    </cfRule>
  </conditionalFormatting>
  <conditionalFormatting sqref="AI458">
    <cfRule type="expression" dxfId="2441" priority="4307">
      <formula>IF(RIGHT(TEXT(AI458,"0.#"),1)=".",FALSE,TRUE)</formula>
    </cfRule>
    <cfRule type="expression" dxfId="2440" priority="4308">
      <formula>IF(RIGHT(TEXT(AI458,"0.#"),1)=".",TRUE,FALSE)</formula>
    </cfRule>
  </conditionalFormatting>
  <conditionalFormatting sqref="AI459">
    <cfRule type="expression" dxfId="2439" priority="4305">
      <formula>IF(RIGHT(TEXT(AI459,"0.#"),1)=".",FALSE,TRUE)</formula>
    </cfRule>
    <cfRule type="expression" dxfId="2438" priority="4306">
      <formula>IF(RIGHT(TEXT(AI459,"0.#"),1)=".",TRUE,FALSE)</formula>
    </cfRule>
  </conditionalFormatting>
  <conditionalFormatting sqref="AQ459">
    <cfRule type="expression" dxfId="2437" priority="4301">
      <formula>IF(RIGHT(TEXT(AQ459,"0.#"),1)=".",FALSE,TRUE)</formula>
    </cfRule>
    <cfRule type="expression" dxfId="2436" priority="4302">
      <formula>IF(RIGHT(TEXT(AQ459,"0.#"),1)=".",TRUE,FALSE)</formula>
    </cfRule>
  </conditionalFormatting>
  <conditionalFormatting sqref="AQ460">
    <cfRule type="expression" dxfId="2435" priority="4299">
      <formula>IF(RIGHT(TEXT(AQ460,"0.#"),1)=".",FALSE,TRUE)</formula>
    </cfRule>
    <cfRule type="expression" dxfId="2434" priority="4300">
      <formula>IF(RIGHT(TEXT(AQ460,"0.#"),1)=".",TRUE,FALSE)</formula>
    </cfRule>
  </conditionalFormatting>
  <conditionalFormatting sqref="AQ458">
    <cfRule type="expression" dxfId="2433" priority="4297">
      <formula>IF(RIGHT(TEXT(AQ458,"0.#"),1)=".",FALSE,TRUE)</formula>
    </cfRule>
    <cfRule type="expression" dxfId="2432" priority="4298">
      <formula>IF(RIGHT(TEXT(AQ458,"0.#"),1)=".",TRUE,FALSE)</formula>
    </cfRule>
  </conditionalFormatting>
  <conditionalFormatting sqref="AE120 AM120">
    <cfRule type="expression" dxfId="2431" priority="2975">
      <formula>IF(RIGHT(TEXT(AE120,"0.#"),1)=".",FALSE,TRUE)</formula>
    </cfRule>
    <cfRule type="expression" dxfId="2430" priority="2976">
      <formula>IF(RIGHT(TEXT(AE120,"0.#"),1)=".",TRUE,FALSE)</formula>
    </cfRule>
  </conditionalFormatting>
  <conditionalFormatting sqref="AI126">
    <cfRule type="expression" dxfId="2429" priority="2965">
      <formula>IF(RIGHT(TEXT(AI126,"0.#"),1)=".",FALSE,TRUE)</formula>
    </cfRule>
    <cfRule type="expression" dxfId="2428" priority="2966">
      <formula>IF(RIGHT(TEXT(AI126,"0.#"),1)=".",TRUE,FALSE)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39:Y866">
    <cfRule type="expression" dxfId="2417" priority="2959">
      <formula>IF(RIGHT(TEXT(Y839,"0.#"),1)=".",FALSE,TRUE)</formula>
    </cfRule>
    <cfRule type="expression" dxfId="2416" priority="2960">
      <formula>IF(RIGHT(TEXT(Y839,"0.#"),1)=".",TRUE,FALSE)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2:AO1131">
    <cfRule type="expression" dxfId="2387" priority="2865">
      <formula>IF(AND(AL1102&gt;=0, RIGHT(TEXT(AL1102,"0.#"),1)&lt;&gt;"."),TRUE,FALSE)</formula>
    </cfRule>
    <cfRule type="expression" dxfId="2386" priority="2866">
      <formula>IF(AND(AL1102&gt;=0, RIGHT(TEXT(AL1102,"0.#"),1)="."),TRUE,FALSE)</formula>
    </cfRule>
    <cfRule type="expression" dxfId="2385" priority="2867">
      <formula>IF(AND(AL1102&lt;0, RIGHT(TEXT(AL1102,"0.#"),1)&lt;&gt;"."),TRUE,FALSE)</formula>
    </cfRule>
    <cfRule type="expression" dxfId="2384" priority="2868">
      <formula>IF(AND(AL1102&lt;0, RIGHT(TEXT(AL1102,"0.#"),1)="."),TRUE,FALSE)</formula>
    </cfRule>
  </conditionalFormatting>
  <conditionalFormatting sqref="Y1102:Y1131">
    <cfRule type="expression" dxfId="2383" priority="2863">
      <formula>IF(RIGHT(TEXT(Y1102,"0.#"),1)=".",FALSE,TRUE)</formula>
    </cfRule>
    <cfRule type="expression" dxfId="2382" priority="2864">
      <formula>IF(RIGHT(TEXT(Y1102,"0.#"),1)=".",TRUE,FALSE)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Y837:Y838">
    <cfRule type="expression" dxfId="2373" priority="2815">
      <formula>IF(RIGHT(TEXT(Y837,"0.#"),1)=".",FALSE,TRUE)</formula>
    </cfRule>
    <cfRule type="expression" dxfId="2372" priority="2816">
      <formula>IF(RIGHT(TEXT(Y837,"0.#"),1)=".",TRUE,FALSE)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2:Y899">
    <cfRule type="expression" dxfId="2055" priority="2075">
      <formula>IF(RIGHT(TEXT(Y872,"0.#"),1)=".",FALSE,TRUE)</formula>
    </cfRule>
    <cfRule type="expression" dxfId="2054" priority="2076">
      <formula>IF(RIGHT(TEXT(Y872,"0.#"),1)=".",TRUE,FALSE)</formula>
    </cfRule>
  </conditionalFormatting>
  <conditionalFormatting sqref="Y870:Y871">
    <cfRule type="expression" dxfId="2053" priority="2069">
      <formula>IF(RIGHT(TEXT(Y870,"0.#"),1)=".",FALSE,TRUE)</formula>
    </cfRule>
    <cfRule type="expression" dxfId="2052" priority="2070">
      <formula>IF(RIGHT(TEXT(Y870,"0.#"),1)=".",TRUE,FALSE)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80:AO899">
    <cfRule type="expression" dxfId="1957" priority="2077">
      <formula>IF(AND(AL880&gt;=0, RIGHT(TEXT(AL880,"0.#"),1)&lt;&gt;"."),TRUE,FALSE)</formula>
    </cfRule>
    <cfRule type="expression" dxfId="1956" priority="2078">
      <formula>IF(AND(AL880&gt;=0, RIGHT(TEXT(AL880,"0.#"),1)="."),TRUE,FALSE)</formula>
    </cfRule>
    <cfRule type="expression" dxfId="1955" priority="2079">
      <formula>IF(AND(AL880&lt;0, RIGHT(TEXT(AL880,"0.#"),1)&lt;&gt;"."),TRUE,FALSE)</formula>
    </cfRule>
    <cfRule type="expression" dxfId="1954" priority="2080">
      <formula>IF(AND(AL880&lt;0, RIGHT(TEXT(AL880,"0.#"),1)="."),TRUE,FALSE)</formula>
    </cfRule>
  </conditionalFormatting>
  <conditionalFormatting sqref="AL870:AO870">
    <cfRule type="expression" dxfId="1953" priority="2071">
      <formula>IF(AND(AL870&gt;=0, RIGHT(TEXT(AL870,"0.#"),1)&lt;&gt;"."),TRUE,FALSE)</formula>
    </cfRule>
    <cfRule type="expression" dxfId="1952" priority="2072">
      <formula>IF(AND(AL870&gt;=0, RIGHT(TEXT(AL870,"0.#"),1)="."),TRUE,FALSE)</formula>
    </cfRule>
    <cfRule type="expression" dxfId="1951" priority="2073">
      <formula>IF(AND(AL870&lt;0, RIGHT(TEXT(AL870,"0.#"),1)&lt;&gt;"."),TRUE,FALSE)</formula>
    </cfRule>
    <cfRule type="expression" dxfId="1950" priority="2074">
      <formula>IF(AND(AL870&lt;0, RIGHT(TEXT(AL870,"0.#"),1)="."),TRUE,FALSE)</formula>
    </cfRule>
  </conditionalFormatting>
  <conditionalFormatting sqref="AL913:AO932">
    <cfRule type="expression" dxfId="1949" priority="2065">
      <formula>IF(AND(AL913&gt;=0, RIGHT(TEXT(AL913,"0.#"),1)&lt;&gt;"."),TRUE,FALSE)</formula>
    </cfRule>
    <cfRule type="expression" dxfId="1948" priority="2066">
      <formula>IF(AND(AL913&gt;=0, RIGHT(TEXT(AL913,"0.#"),1)="."),TRUE,FALSE)</formula>
    </cfRule>
    <cfRule type="expression" dxfId="1947" priority="2067">
      <formula>IF(AND(AL913&lt;0, RIGHT(TEXT(AL913,"0.#"),1)&lt;&gt;"."),TRUE,FALSE)</formula>
    </cfRule>
    <cfRule type="expression" dxfId="1946" priority="2068">
      <formula>IF(AND(AL913&lt;0, RIGHT(TEXT(AL913,"0.#"),1)="."),TRUE,FALSE)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70:AO970">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12:AO1031">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725" max="49" man="1"/>
    <brk id="754" max="49" man="1"/>
    <brk id="832" max="49" man="1"/>
    <brk id="9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t="s">
        <v>608</v>
      </c>
      <c r="H4" s="453"/>
      <c r="I4" s="453"/>
      <c r="J4" s="453"/>
      <c r="K4" s="454"/>
      <c r="L4" s="455" t="s">
        <v>622</v>
      </c>
      <c r="M4" s="456"/>
      <c r="N4" s="456"/>
      <c r="O4" s="456"/>
      <c r="P4" s="456"/>
      <c r="Q4" s="456"/>
      <c r="R4" s="456"/>
      <c r="S4" s="456"/>
      <c r="T4" s="456"/>
      <c r="U4" s="456"/>
      <c r="V4" s="456"/>
      <c r="W4" s="456"/>
      <c r="X4" s="457"/>
      <c r="Y4" s="458">
        <v>1</v>
      </c>
      <c r="Z4" s="459"/>
      <c r="AA4" s="459"/>
      <c r="AB4" s="560"/>
      <c r="AC4" s="452" t="s">
        <v>611</v>
      </c>
      <c r="AD4" s="453"/>
      <c r="AE4" s="453"/>
      <c r="AF4" s="453"/>
      <c r="AG4" s="454"/>
      <c r="AH4" s="455" t="s">
        <v>612</v>
      </c>
      <c r="AI4" s="456"/>
      <c r="AJ4" s="456"/>
      <c r="AK4" s="456"/>
      <c r="AL4" s="456"/>
      <c r="AM4" s="456"/>
      <c r="AN4" s="456"/>
      <c r="AO4" s="456"/>
      <c r="AP4" s="456"/>
      <c r="AQ4" s="456"/>
      <c r="AR4" s="456"/>
      <c r="AS4" s="456"/>
      <c r="AT4" s="457"/>
      <c r="AU4" s="458">
        <v>20</v>
      </c>
      <c r="AV4" s="459"/>
      <c r="AW4" s="459"/>
      <c r="AX4" s="460"/>
    </row>
    <row r="5" spans="1:50" ht="24.75" hidden="1"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20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t="s">
        <v>608</v>
      </c>
      <c r="H17" s="453"/>
      <c r="I17" s="453"/>
      <c r="J17" s="453"/>
      <c r="K17" s="454"/>
      <c r="L17" s="455" t="s">
        <v>623</v>
      </c>
      <c r="M17" s="456"/>
      <c r="N17" s="456"/>
      <c r="O17" s="456"/>
      <c r="P17" s="456"/>
      <c r="Q17" s="456"/>
      <c r="R17" s="456"/>
      <c r="S17" s="456"/>
      <c r="T17" s="456"/>
      <c r="U17" s="456"/>
      <c r="V17" s="456"/>
      <c r="W17" s="456"/>
      <c r="X17" s="457"/>
      <c r="Y17" s="458">
        <v>2</v>
      </c>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2</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2">
        <v>1</v>
      </c>
      <c r="B4" s="1062">
        <v>1</v>
      </c>
      <c r="C4" s="425" t="s">
        <v>659</v>
      </c>
      <c r="D4" s="419"/>
      <c r="E4" s="419"/>
      <c r="F4" s="419"/>
      <c r="G4" s="419"/>
      <c r="H4" s="419"/>
      <c r="I4" s="419"/>
      <c r="J4" s="420" t="s">
        <v>674</v>
      </c>
      <c r="K4" s="421"/>
      <c r="L4" s="421"/>
      <c r="M4" s="421"/>
      <c r="N4" s="421"/>
      <c r="O4" s="421"/>
      <c r="P4" s="426" t="s">
        <v>675</v>
      </c>
      <c r="Q4" s="315"/>
      <c r="R4" s="315"/>
      <c r="S4" s="315"/>
      <c r="T4" s="315"/>
      <c r="U4" s="315"/>
      <c r="V4" s="315"/>
      <c r="W4" s="315"/>
      <c r="X4" s="315"/>
      <c r="Y4" s="316">
        <v>1</v>
      </c>
      <c r="Z4" s="317"/>
      <c r="AA4" s="317"/>
      <c r="AB4" s="318"/>
      <c r="AC4" s="320" t="s">
        <v>625</v>
      </c>
      <c r="AD4" s="320"/>
      <c r="AE4" s="320"/>
      <c r="AF4" s="320"/>
      <c r="AG4" s="320"/>
      <c r="AH4" s="321" t="s">
        <v>676</v>
      </c>
      <c r="AI4" s="322"/>
      <c r="AJ4" s="322"/>
      <c r="AK4" s="322"/>
      <c r="AL4" s="321" t="s">
        <v>676</v>
      </c>
      <c r="AM4" s="322"/>
      <c r="AN4" s="322"/>
      <c r="AO4" s="322"/>
      <c r="AP4" s="319" t="s">
        <v>625</v>
      </c>
      <c r="AQ4" s="319"/>
      <c r="AR4" s="319"/>
      <c r="AS4" s="319"/>
      <c r="AT4" s="319"/>
      <c r="AU4" s="319"/>
      <c r="AV4" s="319"/>
      <c r="AW4" s="319"/>
      <c r="AX4" s="319"/>
    </row>
    <row r="5" spans="1:50" ht="26.25" hidden="1"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2">
        <v>1</v>
      </c>
      <c r="B37" s="1062">
        <v>1</v>
      </c>
      <c r="C37" s="425" t="s">
        <v>635</v>
      </c>
      <c r="D37" s="419"/>
      <c r="E37" s="419"/>
      <c r="F37" s="419"/>
      <c r="G37" s="419"/>
      <c r="H37" s="419"/>
      <c r="I37" s="419"/>
      <c r="J37" s="420" t="s">
        <v>626</v>
      </c>
      <c r="K37" s="421"/>
      <c r="L37" s="421"/>
      <c r="M37" s="421"/>
      <c r="N37" s="421"/>
      <c r="O37" s="421"/>
      <c r="P37" s="426" t="s">
        <v>677</v>
      </c>
      <c r="Q37" s="315"/>
      <c r="R37" s="315"/>
      <c r="S37" s="315"/>
      <c r="T37" s="315"/>
      <c r="U37" s="315"/>
      <c r="V37" s="315"/>
      <c r="W37" s="315"/>
      <c r="X37" s="315"/>
      <c r="Y37" s="316">
        <v>4</v>
      </c>
      <c r="Z37" s="317"/>
      <c r="AA37" s="317"/>
      <c r="AB37" s="318"/>
      <c r="AC37" s="320" t="s">
        <v>525</v>
      </c>
      <c r="AD37" s="320"/>
      <c r="AE37" s="320"/>
      <c r="AF37" s="320"/>
      <c r="AG37" s="320"/>
      <c r="AH37" s="321" t="s">
        <v>680</v>
      </c>
      <c r="AI37" s="322"/>
      <c r="AJ37" s="322"/>
      <c r="AK37" s="322"/>
      <c r="AL37" s="323" t="s">
        <v>680</v>
      </c>
      <c r="AM37" s="324"/>
      <c r="AN37" s="324"/>
      <c r="AO37" s="325"/>
      <c r="AP37" s="319" t="s">
        <v>681</v>
      </c>
      <c r="AQ37" s="319"/>
      <c r="AR37" s="319"/>
      <c r="AS37" s="319"/>
      <c r="AT37" s="319"/>
      <c r="AU37" s="319"/>
      <c r="AV37" s="319"/>
      <c r="AW37" s="319"/>
      <c r="AX37" s="319"/>
    </row>
    <row r="38" spans="1:50" ht="26.25" customHeight="1" x14ac:dyDescent="0.15">
      <c r="A38" s="1062">
        <v>2</v>
      </c>
      <c r="B38" s="1062">
        <v>1</v>
      </c>
      <c r="C38" s="425" t="s">
        <v>633</v>
      </c>
      <c r="D38" s="419"/>
      <c r="E38" s="419"/>
      <c r="F38" s="419"/>
      <c r="G38" s="419"/>
      <c r="H38" s="419"/>
      <c r="I38" s="419"/>
      <c r="J38" s="420" t="s">
        <v>626</v>
      </c>
      <c r="K38" s="421"/>
      <c r="L38" s="421"/>
      <c r="M38" s="421"/>
      <c r="N38" s="421"/>
      <c r="O38" s="421"/>
      <c r="P38" s="426" t="s">
        <v>677</v>
      </c>
      <c r="Q38" s="315"/>
      <c r="R38" s="315"/>
      <c r="S38" s="315"/>
      <c r="T38" s="315"/>
      <c r="U38" s="315"/>
      <c r="V38" s="315"/>
      <c r="W38" s="315"/>
      <c r="X38" s="315"/>
      <c r="Y38" s="316">
        <v>3</v>
      </c>
      <c r="Z38" s="317"/>
      <c r="AA38" s="317"/>
      <c r="AB38" s="318"/>
      <c r="AC38" s="320" t="s">
        <v>525</v>
      </c>
      <c r="AD38" s="320"/>
      <c r="AE38" s="320"/>
      <c r="AF38" s="320"/>
      <c r="AG38" s="320"/>
      <c r="AH38" s="321" t="s">
        <v>680</v>
      </c>
      <c r="AI38" s="322"/>
      <c r="AJ38" s="322"/>
      <c r="AK38" s="322"/>
      <c r="AL38" s="323" t="s">
        <v>680</v>
      </c>
      <c r="AM38" s="324"/>
      <c r="AN38" s="324"/>
      <c r="AO38" s="325"/>
      <c r="AP38" s="319" t="s">
        <v>681</v>
      </c>
      <c r="AQ38" s="319"/>
      <c r="AR38" s="319"/>
      <c r="AS38" s="319"/>
      <c r="AT38" s="319"/>
      <c r="AU38" s="319"/>
      <c r="AV38" s="319"/>
      <c r="AW38" s="319"/>
      <c r="AX38" s="319"/>
    </row>
    <row r="39" spans="1:50" ht="26.25" customHeight="1" x14ac:dyDescent="0.15">
      <c r="A39" s="1062">
        <v>3</v>
      </c>
      <c r="B39" s="1062">
        <v>1</v>
      </c>
      <c r="C39" s="425" t="s">
        <v>641</v>
      </c>
      <c r="D39" s="419"/>
      <c r="E39" s="419"/>
      <c r="F39" s="419"/>
      <c r="G39" s="419"/>
      <c r="H39" s="419"/>
      <c r="I39" s="419"/>
      <c r="J39" s="420" t="s">
        <v>626</v>
      </c>
      <c r="K39" s="421"/>
      <c r="L39" s="421"/>
      <c r="M39" s="421"/>
      <c r="N39" s="421"/>
      <c r="O39" s="421"/>
      <c r="P39" s="426" t="s">
        <v>677</v>
      </c>
      <c r="Q39" s="315"/>
      <c r="R39" s="315"/>
      <c r="S39" s="315"/>
      <c r="T39" s="315"/>
      <c r="U39" s="315"/>
      <c r="V39" s="315"/>
      <c r="W39" s="315"/>
      <c r="X39" s="315"/>
      <c r="Y39" s="316">
        <v>3</v>
      </c>
      <c r="Z39" s="317"/>
      <c r="AA39" s="317"/>
      <c r="AB39" s="318"/>
      <c r="AC39" s="320" t="s">
        <v>525</v>
      </c>
      <c r="AD39" s="320"/>
      <c r="AE39" s="320"/>
      <c r="AF39" s="320"/>
      <c r="AG39" s="320"/>
      <c r="AH39" s="321" t="s">
        <v>680</v>
      </c>
      <c r="AI39" s="322"/>
      <c r="AJ39" s="322"/>
      <c r="AK39" s="322"/>
      <c r="AL39" s="323" t="s">
        <v>680</v>
      </c>
      <c r="AM39" s="324"/>
      <c r="AN39" s="324"/>
      <c r="AO39" s="325"/>
      <c r="AP39" s="319" t="s">
        <v>681</v>
      </c>
      <c r="AQ39" s="319"/>
      <c r="AR39" s="319"/>
      <c r="AS39" s="319"/>
      <c r="AT39" s="319"/>
      <c r="AU39" s="319"/>
      <c r="AV39" s="319"/>
      <c r="AW39" s="319"/>
      <c r="AX39" s="319"/>
    </row>
    <row r="40" spans="1:50" ht="26.25" customHeight="1" x14ac:dyDescent="0.15">
      <c r="A40" s="1062">
        <v>4</v>
      </c>
      <c r="B40" s="1062">
        <v>1</v>
      </c>
      <c r="C40" s="425" t="s">
        <v>642</v>
      </c>
      <c r="D40" s="419"/>
      <c r="E40" s="419"/>
      <c r="F40" s="419"/>
      <c r="G40" s="419"/>
      <c r="H40" s="419"/>
      <c r="I40" s="419"/>
      <c r="J40" s="420" t="s">
        <v>626</v>
      </c>
      <c r="K40" s="421"/>
      <c r="L40" s="421"/>
      <c r="M40" s="421"/>
      <c r="N40" s="421"/>
      <c r="O40" s="421"/>
      <c r="P40" s="426" t="s">
        <v>677</v>
      </c>
      <c r="Q40" s="315"/>
      <c r="R40" s="315"/>
      <c r="S40" s="315"/>
      <c r="T40" s="315"/>
      <c r="U40" s="315"/>
      <c r="V40" s="315"/>
      <c r="W40" s="315"/>
      <c r="X40" s="315"/>
      <c r="Y40" s="316">
        <v>3</v>
      </c>
      <c r="Z40" s="317"/>
      <c r="AA40" s="317"/>
      <c r="AB40" s="318"/>
      <c r="AC40" s="320" t="s">
        <v>525</v>
      </c>
      <c r="AD40" s="320"/>
      <c r="AE40" s="320"/>
      <c r="AF40" s="320"/>
      <c r="AG40" s="320"/>
      <c r="AH40" s="321" t="s">
        <v>680</v>
      </c>
      <c r="AI40" s="322"/>
      <c r="AJ40" s="322"/>
      <c r="AK40" s="322"/>
      <c r="AL40" s="323" t="s">
        <v>680</v>
      </c>
      <c r="AM40" s="324"/>
      <c r="AN40" s="324"/>
      <c r="AO40" s="325"/>
      <c r="AP40" s="319" t="s">
        <v>681</v>
      </c>
      <c r="AQ40" s="319"/>
      <c r="AR40" s="319"/>
      <c r="AS40" s="319"/>
      <c r="AT40" s="319"/>
      <c r="AU40" s="319"/>
      <c r="AV40" s="319"/>
      <c r="AW40" s="319"/>
      <c r="AX40" s="319"/>
    </row>
    <row r="41" spans="1:50" ht="26.25" customHeight="1" x14ac:dyDescent="0.15">
      <c r="A41" s="1062">
        <v>5</v>
      </c>
      <c r="B41" s="1062">
        <v>1</v>
      </c>
      <c r="C41" s="425" t="s">
        <v>643</v>
      </c>
      <c r="D41" s="419"/>
      <c r="E41" s="419"/>
      <c r="F41" s="419"/>
      <c r="G41" s="419"/>
      <c r="H41" s="419"/>
      <c r="I41" s="419"/>
      <c r="J41" s="420" t="s">
        <v>626</v>
      </c>
      <c r="K41" s="421"/>
      <c r="L41" s="421"/>
      <c r="M41" s="421"/>
      <c r="N41" s="421"/>
      <c r="O41" s="421"/>
      <c r="P41" s="426" t="s">
        <v>677</v>
      </c>
      <c r="Q41" s="315"/>
      <c r="R41" s="315"/>
      <c r="S41" s="315"/>
      <c r="T41" s="315"/>
      <c r="U41" s="315"/>
      <c r="V41" s="315"/>
      <c r="W41" s="315"/>
      <c r="X41" s="315"/>
      <c r="Y41" s="316">
        <v>2</v>
      </c>
      <c r="Z41" s="317"/>
      <c r="AA41" s="317"/>
      <c r="AB41" s="318"/>
      <c r="AC41" s="320" t="s">
        <v>525</v>
      </c>
      <c r="AD41" s="320"/>
      <c r="AE41" s="320"/>
      <c r="AF41" s="320"/>
      <c r="AG41" s="320"/>
      <c r="AH41" s="321" t="s">
        <v>680</v>
      </c>
      <c r="AI41" s="322"/>
      <c r="AJ41" s="322"/>
      <c r="AK41" s="322"/>
      <c r="AL41" s="323" t="s">
        <v>680</v>
      </c>
      <c r="AM41" s="324"/>
      <c r="AN41" s="324"/>
      <c r="AO41" s="325"/>
      <c r="AP41" s="319" t="s">
        <v>681</v>
      </c>
      <c r="AQ41" s="319"/>
      <c r="AR41" s="319"/>
      <c r="AS41" s="319"/>
      <c r="AT41" s="319"/>
      <c r="AU41" s="319"/>
      <c r="AV41" s="319"/>
      <c r="AW41" s="319"/>
      <c r="AX41" s="319"/>
    </row>
    <row r="42" spans="1:50" ht="26.25" customHeight="1" x14ac:dyDescent="0.15">
      <c r="A42" s="1062">
        <v>6</v>
      </c>
      <c r="B42" s="1062">
        <v>1</v>
      </c>
      <c r="C42" s="425" t="s">
        <v>678</v>
      </c>
      <c r="D42" s="419"/>
      <c r="E42" s="419"/>
      <c r="F42" s="419"/>
      <c r="G42" s="419"/>
      <c r="H42" s="419"/>
      <c r="I42" s="419"/>
      <c r="J42" s="420" t="s">
        <v>626</v>
      </c>
      <c r="K42" s="421"/>
      <c r="L42" s="421"/>
      <c r="M42" s="421"/>
      <c r="N42" s="421"/>
      <c r="O42" s="421"/>
      <c r="P42" s="426" t="s">
        <v>677</v>
      </c>
      <c r="Q42" s="315"/>
      <c r="R42" s="315"/>
      <c r="S42" s="315"/>
      <c r="T42" s="315"/>
      <c r="U42" s="315"/>
      <c r="V42" s="315"/>
      <c r="W42" s="315"/>
      <c r="X42" s="315"/>
      <c r="Y42" s="316">
        <v>2</v>
      </c>
      <c r="Z42" s="317"/>
      <c r="AA42" s="317"/>
      <c r="AB42" s="318"/>
      <c r="AC42" s="320" t="s">
        <v>525</v>
      </c>
      <c r="AD42" s="320"/>
      <c r="AE42" s="320"/>
      <c r="AF42" s="320"/>
      <c r="AG42" s="320"/>
      <c r="AH42" s="321" t="s">
        <v>680</v>
      </c>
      <c r="AI42" s="322"/>
      <c r="AJ42" s="322"/>
      <c r="AK42" s="322"/>
      <c r="AL42" s="323" t="s">
        <v>680</v>
      </c>
      <c r="AM42" s="324"/>
      <c r="AN42" s="324"/>
      <c r="AO42" s="325"/>
      <c r="AP42" s="319" t="s">
        <v>681</v>
      </c>
      <c r="AQ42" s="319"/>
      <c r="AR42" s="319"/>
      <c r="AS42" s="319"/>
      <c r="AT42" s="319"/>
      <c r="AU42" s="319"/>
      <c r="AV42" s="319"/>
      <c r="AW42" s="319"/>
      <c r="AX42" s="319"/>
    </row>
    <row r="43" spans="1:50" ht="26.25" customHeight="1" x14ac:dyDescent="0.15">
      <c r="A43" s="1062">
        <v>7</v>
      </c>
      <c r="B43" s="1062">
        <v>1</v>
      </c>
      <c r="C43" s="425" t="s">
        <v>679</v>
      </c>
      <c r="D43" s="419"/>
      <c r="E43" s="419"/>
      <c r="F43" s="419"/>
      <c r="G43" s="419"/>
      <c r="H43" s="419"/>
      <c r="I43" s="419"/>
      <c r="J43" s="420" t="s">
        <v>626</v>
      </c>
      <c r="K43" s="421"/>
      <c r="L43" s="421"/>
      <c r="M43" s="421"/>
      <c r="N43" s="421"/>
      <c r="O43" s="421"/>
      <c r="P43" s="426" t="s">
        <v>677</v>
      </c>
      <c r="Q43" s="315"/>
      <c r="R43" s="315"/>
      <c r="S43" s="315"/>
      <c r="T43" s="315"/>
      <c r="U43" s="315"/>
      <c r="V43" s="315"/>
      <c r="W43" s="315"/>
      <c r="X43" s="315"/>
      <c r="Y43" s="316">
        <v>2</v>
      </c>
      <c r="Z43" s="317"/>
      <c r="AA43" s="317"/>
      <c r="AB43" s="318"/>
      <c r="AC43" s="320" t="s">
        <v>525</v>
      </c>
      <c r="AD43" s="320"/>
      <c r="AE43" s="320"/>
      <c r="AF43" s="320"/>
      <c r="AG43" s="320"/>
      <c r="AH43" s="321" t="s">
        <v>680</v>
      </c>
      <c r="AI43" s="322"/>
      <c r="AJ43" s="322"/>
      <c r="AK43" s="322"/>
      <c r="AL43" s="323" t="s">
        <v>680</v>
      </c>
      <c r="AM43" s="324"/>
      <c r="AN43" s="324"/>
      <c r="AO43" s="325"/>
      <c r="AP43" s="319" t="s">
        <v>681</v>
      </c>
      <c r="AQ43" s="319"/>
      <c r="AR43" s="319"/>
      <c r="AS43" s="319"/>
      <c r="AT43" s="319"/>
      <c r="AU43" s="319"/>
      <c r="AV43" s="319"/>
      <c r="AW43" s="319"/>
      <c r="AX43" s="319"/>
    </row>
    <row r="44" spans="1:50" ht="26.25" customHeight="1" x14ac:dyDescent="0.15">
      <c r="A44" s="1062">
        <v>8</v>
      </c>
      <c r="B44" s="1062">
        <v>1</v>
      </c>
      <c r="C44" s="425" t="s">
        <v>636</v>
      </c>
      <c r="D44" s="419"/>
      <c r="E44" s="419"/>
      <c r="F44" s="419"/>
      <c r="G44" s="419"/>
      <c r="H44" s="419"/>
      <c r="I44" s="419"/>
      <c r="J44" s="420" t="s">
        <v>626</v>
      </c>
      <c r="K44" s="421"/>
      <c r="L44" s="421"/>
      <c r="M44" s="421"/>
      <c r="N44" s="421"/>
      <c r="O44" s="421"/>
      <c r="P44" s="426" t="s">
        <v>677</v>
      </c>
      <c r="Q44" s="315"/>
      <c r="R44" s="315"/>
      <c r="S44" s="315"/>
      <c r="T44" s="315"/>
      <c r="U44" s="315"/>
      <c r="V44" s="315"/>
      <c r="W44" s="315"/>
      <c r="X44" s="315"/>
      <c r="Y44" s="316">
        <v>1</v>
      </c>
      <c r="Z44" s="317"/>
      <c r="AA44" s="317"/>
      <c r="AB44" s="318"/>
      <c r="AC44" s="320" t="s">
        <v>525</v>
      </c>
      <c r="AD44" s="320"/>
      <c r="AE44" s="320"/>
      <c r="AF44" s="320"/>
      <c r="AG44" s="320"/>
      <c r="AH44" s="321" t="s">
        <v>680</v>
      </c>
      <c r="AI44" s="322"/>
      <c r="AJ44" s="322"/>
      <c r="AK44" s="322"/>
      <c r="AL44" s="323" t="s">
        <v>680</v>
      </c>
      <c r="AM44" s="324"/>
      <c r="AN44" s="324"/>
      <c r="AO44" s="325"/>
      <c r="AP44" s="319" t="s">
        <v>681</v>
      </c>
      <c r="AQ44" s="319"/>
      <c r="AR44" s="319"/>
      <c r="AS44" s="319"/>
      <c r="AT44" s="319"/>
      <c r="AU44" s="319"/>
      <c r="AV44" s="319"/>
      <c r="AW44" s="319"/>
      <c r="AX44" s="319"/>
    </row>
    <row r="45" spans="1:50" ht="26.25" hidden="1"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2">
        <v>1</v>
      </c>
      <c r="B70" s="1062">
        <v>1</v>
      </c>
      <c r="C70" s="425" t="s">
        <v>645</v>
      </c>
      <c r="D70" s="419"/>
      <c r="E70" s="419"/>
      <c r="F70" s="419"/>
      <c r="G70" s="419"/>
      <c r="H70" s="419"/>
      <c r="I70" s="419"/>
      <c r="J70" s="420" t="s">
        <v>660</v>
      </c>
      <c r="K70" s="421"/>
      <c r="L70" s="421"/>
      <c r="M70" s="421"/>
      <c r="N70" s="421"/>
      <c r="O70" s="421"/>
      <c r="P70" s="426" t="s">
        <v>655</v>
      </c>
      <c r="Q70" s="315"/>
      <c r="R70" s="315"/>
      <c r="S70" s="315"/>
      <c r="T70" s="315"/>
      <c r="U70" s="315"/>
      <c r="V70" s="315"/>
      <c r="W70" s="315"/>
      <c r="X70" s="315"/>
      <c r="Y70" s="316">
        <v>1</v>
      </c>
      <c r="Z70" s="317"/>
      <c r="AA70" s="317"/>
      <c r="AB70" s="318"/>
      <c r="AC70" s="320" t="s">
        <v>625</v>
      </c>
      <c r="AD70" s="320"/>
      <c r="AE70" s="320"/>
      <c r="AF70" s="320"/>
      <c r="AG70" s="320"/>
      <c r="AH70" s="321" t="s">
        <v>676</v>
      </c>
      <c r="AI70" s="322"/>
      <c r="AJ70" s="322"/>
      <c r="AK70" s="322"/>
      <c r="AL70" s="321" t="s">
        <v>676</v>
      </c>
      <c r="AM70" s="322"/>
      <c r="AN70" s="322"/>
      <c r="AO70" s="322"/>
      <c r="AP70" s="319" t="s">
        <v>683</v>
      </c>
      <c r="AQ70" s="319"/>
      <c r="AR70" s="319"/>
      <c r="AS70" s="319"/>
      <c r="AT70" s="319"/>
      <c r="AU70" s="319"/>
      <c r="AV70" s="319"/>
      <c r="AW70" s="319"/>
      <c r="AX70" s="319"/>
    </row>
    <row r="71" spans="1:50" ht="26.25" customHeight="1" x14ac:dyDescent="0.15">
      <c r="A71" s="1062">
        <v>2</v>
      </c>
      <c r="B71" s="1062">
        <v>1</v>
      </c>
      <c r="C71" s="425" t="s">
        <v>646</v>
      </c>
      <c r="D71" s="419"/>
      <c r="E71" s="419"/>
      <c r="F71" s="419"/>
      <c r="G71" s="419"/>
      <c r="H71" s="419"/>
      <c r="I71" s="419"/>
      <c r="J71" s="420" t="s">
        <v>682</v>
      </c>
      <c r="K71" s="421"/>
      <c r="L71" s="421"/>
      <c r="M71" s="421"/>
      <c r="N71" s="421"/>
      <c r="O71" s="421"/>
      <c r="P71" s="426" t="s">
        <v>655</v>
      </c>
      <c r="Q71" s="315"/>
      <c r="R71" s="315"/>
      <c r="S71" s="315"/>
      <c r="T71" s="315"/>
      <c r="U71" s="315"/>
      <c r="V71" s="315"/>
      <c r="W71" s="315"/>
      <c r="X71" s="315"/>
      <c r="Y71" s="316">
        <v>0.2</v>
      </c>
      <c r="Z71" s="317"/>
      <c r="AA71" s="317"/>
      <c r="AB71" s="318"/>
      <c r="AC71" s="320" t="s">
        <v>625</v>
      </c>
      <c r="AD71" s="320"/>
      <c r="AE71" s="320"/>
      <c r="AF71" s="320"/>
      <c r="AG71" s="320"/>
      <c r="AH71" s="321" t="s">
        <v>676</v>
      </c>
      <c r="AI71" s="322"/>
      <c r="AJ71" s="322"/>
      <c r="AK71" s="322"/>
      <c r="AL71" s="321" t="s">
        <v>676</v>
      </c>
      <c r="AM71" s="322"/>
      <c r="AN71" s="322"/>
      <c r="AO71" s="322"/>
      <c r="AP71" s="319" t="s">
        <v>683</v>
      </c>
      <c r="AQ71" s="319"/>
      <c r="AR71" s="319"/>
      <c r="AS71" s="319"/>
      <c r="AT71" s="319"/>
      <c r="AU71" s="319"/>
      <c r="AV71" s="319"/>
      <c r="AW71" s="319"/>
      <c r="AX71" s="319"/>
    </row>
    <row r="72" spans="1:50" ht="26.25" customHeight="1" x14ac:dyDescent="0.15">
      <c r="A72" s="1062">
        <v>3</v>
      </c>
      <c r="B72" s="1062">
        <v>1</v>
      </c>
      <c r="C72" s="425" t="s">
        <v>647</v>
      </c>
      <c r="D72" s="419"/>
      <c r="E72" s="419"/>
      <c r="F72" s="419"/>
      <c r="G72" s="419"/>
      <c r="H72" s="419"/>
      <c r="I72" s="419"/>
      <c r="J72" s="420" t="s">
        <v>676</v>
      </c>
      <c r="K72" s="421"/>
      <c r="L72" s="421"/>
      <c r="M72" s="421"/>
      <c r="N72" s="421"/>
      <c r="O72" s="421"/>
      <c r="P72" s="426" t="s">
        <v>655</v>
      </c>
      <c r="Q72" s="315"/>
      <c r="R72" s="315"/>
      <c r="S72" s="315"/>
      <c r="T72" s="315"/>
      <c r="U72" s="315"/>
      <c r="V72" s="315"/>
      <c r="W72" s="315"/>
      <c r="X72" s="315"/>
      <c r="Y72" s="316">
        <v>0.2</v>
      </c>
      <c r="Z72" s="317"/>
      <c r="AA72" s="317"/>
      <c r="AB72" s="318"/>
      <c r="AC72" s="320" t="s">
        <v>625</v>
      </c>
      <c r="AD72" s="320"/>
      <c r="AE72" s="320"/>
      <c r="AF72" s="320"/>
      <c r="AG72" s="320"/>
      <c r="AH72" s="321" t="s">
        <v>676</v>
      </c>
      <c r="AI72" s="322"/>
      <c r="AJ72" s="322"/>
      <c r="AK72" s="322"/>
      <c r="AL72" s="321" t="s">
        <v>676</v>
      </c>
      <c r="AM72" s="322"/>
      <c r="AN72" s="322"/>
      <c r="AO72" s="322"/>
      <c r="AP72" s="319" t="s">
        <v>683</v>
      </c>
      <c r="AQ72" s="319"/>
      <c r="AR72" s="319"/>
      <c r="AS72" s="319"/>
      <c r="AT72" s="319"/>
      <c r="AU72" s="319"/>
      <c r="AV72" s="319"/>
      <c r="AW72" s="319"/>
      <c r="AX72" s="319"/>
    </row>
    <row r="73" spans="1:50" ht="26.25" hidden="1"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hidden="1"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hidden="1"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hidden="1"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hidden="1"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hidden="1"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hidden="1"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hidden="1"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hidden="1"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hidden="1"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hidden="1"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hidden="1"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hidden="1"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hidden="1"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hidden="1"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hidden="1"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hidden="1"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hidden="1"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hidden="1"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hidden="1"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hidden="1"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hidden="1"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hidden="1"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hidden="1"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hidden="1"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hidden="1"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hidden="1"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hidden="1"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hidden="1"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hidden="1"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hidden="1"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hidden="1"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hidden="1"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hidden="1"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hidden="1"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hidden="1"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hidden="1"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hidden="1"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3:AO99">
    <cfRule type="expression" dxfId="227" priority="225">
      <formula>IF(AND(AL73&gt;=0, RIGHT(TEXT(AL73,"0.#"),1)&lt;&gt;"."),TRUE,FALSE)</formula>
    </cfRule>
    <cfRule type="expression" dxfId="226" priority="226">
      <formula>IF(AND(AL73&gt;=0, RIGHT(TEXT(AL73,"0.#"),1)="."),TRUE,FALSE)</formula>
    </cfRule>
    <cfRule type="expression" dxfId="225" priority="227">
      <formula>IF(AND(AL73&lt;0, RIGHT(TEXT(AL73,"0.#"),1)&lt;&gt;"."),TRUE,FALSE)</formula>
    </cfRule>
    <cfRule type="expression" dxfId="224" priority="228">
      <formula>IF(AND(AL73&lt;0, RIGHT(TEXT(AL73,"0.#"),1)="."),TRUE,FALSE)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2018-07-09T10:20:10Z</cp:lastPrinted>
  <dcterms:created xsi:type="dcterms:W3CDTF">2012-03-13T00:50:25Z</dcterms:created>
  <dcterms:modified xsi:type="dcterms:W3CDTF">2018-07-09T12:05:34Z</dcterms:modified>
</cp:coreProperties>
</file>