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26" i="3" l="1"/>
  <c r="AE125" i="3"/>
  <c r="AE117" i="3"/>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<sst xmlns="http://schemas.openxmlformats.org/spreadsheetml/2006/main" count="3321" uniqueCount="681">
  <si>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</si>
  <si>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</si>
  <si>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</si>
  <si>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</si>
  <si>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</si>
  <si>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</si>
  <si>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</si>
  <si>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</si>
  <si>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</si>
  <si>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</si>
  <si>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</si>
  <si>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</si>
  <si>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</si>
  <si>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</si>
  <si>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</si>
  <si>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</si>
  <si>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</si>
  <si>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</si>
  <si>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</si>
  <si>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</si>
  <si>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</si>
  <si>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</si>
  <si>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</si>
  <si>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</si>
  <si>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</si>
  <si>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</si>
  <si>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</si>
  <si>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</si>
  <si>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</si>
  <si>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</si>
  <si>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</si>
  <si>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</si>
  <si>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</si>
  <si>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</si>
  <si>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</si>
  <si>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</si>
  <si>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</si>
  <si>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</si>
  <si>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</si>
  <si>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</si>
  <si>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</si>
  <si>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</si>
  <si>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</si>
  <si>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</si>
  <si>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</si>
  <si>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</si>
  <si>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</si>
  <si>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</si>
  <si>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</si>
  <si>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</si>
  <si>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</si>
  <si>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</si>
  <si>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</si>
  <si>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</si>
  <si>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</si>
  <si>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</si>
  <si>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</si>
  <si>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</si>
  <si>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</si>
  <si>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</si>
  <si>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</si>
  <si>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</si>
  <si>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</si>
  <si>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</si>
  <si>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</si>
  <si>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</si>
  <si>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</si>
  <si>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</si>
  <si>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</si>
  <si>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</si>
  <si>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</si>
  <si>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</si>
  <si>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</si>
  <si>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</si>
  <si>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</si>
  <si>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</si>
  <si>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</si>
  <si>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</si>
  <si>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</si>
  <si>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</si>
  <si>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</si>
  <si>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</si>
  <si>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</si>
  <si>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</si>
  <si>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</si>
  <si>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</si>
  <si>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</si>
  <si>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</si>
  <si>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</si>
  <si>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</si>
  <si>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</si>
  <si>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</si>
  <si>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</si>
  <si>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</si>
  <si>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</si>
  <si>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</si>
  <si>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</si>
  <si>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</si>
  <si>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</si>
  <si>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</si>
  <si>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</si>
  <si>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</si>
  <si>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</si>
  <si>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</si>
  <si>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</si>
  <si>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</si>
  <si>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</si>
  <si>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</si>
  <si>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</si>
  <si>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</si>
  <si>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</si>
  <si>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</si>
  <si>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</si>
  <si>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</si>
  <si>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</si>
  <si>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</si>
  <si>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</si>
  <si>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</si>
  <si>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</si>
  <si>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</si>
  <si>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</si>
  <si>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</si>
  <si>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</si>
  <si>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</si>
  <si>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</si>
  <si>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</si>
  <si>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</si>
  <si>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</si>
  <si>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</si>
  <si>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</si>
  <si>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</si>
  <si>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</si>
  <si>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</si>
  <si>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</si>
  <si>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</si>
  <si>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</si>
  <si>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</si>
  <si>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</si>
  <si>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</si>
  <si>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</si>
  <si>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</si>
  <si>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</si>
  <si>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</si>
  <si>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</si>
  <si>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</si>
  <si>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</si>
  <si>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</si>
  <si>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</si>
  <si>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</si>
  <si>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</si>
  <si>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</si>
  <si>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</si>
  <si>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</si>
  <si>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</si>
  <si>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</si>
  <si>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</si>
  <si>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</si>
  <si>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</si>
  <si>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</si>
  <si>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</si>
  <si>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</si>
  <si>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</si>
  <si>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</si>
  <si>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</si>
  <si>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</si>
  <si>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</si>
  <si>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</si>
  <si>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</si>
  <si>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</si>
  <si>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</si>
  <si>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</si>
  <si>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</si>
  <si>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</si>
  <si>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</si>
  <si>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</si>
  <si>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</si>
  <si>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</si>
  <si>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</si>
  <si>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</si>
  <si>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</si>
  <si>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</si>
  <si>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</si>
  <si>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</si>
  <si>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</si>
  <si>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</si>
  <si>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</si>
  <si>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</si>
  <si>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</si>
  <si>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</si>
  <si>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</si>
  <si>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</si>
  <si>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</si>
  <si>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</si>
  <si>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</si>
  <si>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</si>
  <si>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</si>
  <si>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</si>
  <si>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</si>
  <si>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</si>
  <si>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</si>
  <si>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</si>
  <si>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</si>
  <si>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</si>
  <si>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</si>
  <si>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</si>
  <si>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</si>
  <si>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</si>
  <si>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</si>
  <si>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</si>
  <si>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</si>
  <si>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</si>
  <si>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</si>
  <si>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</si>
  <si>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</si>
  <si>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</si>
  <si>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</si>
  <si>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</si>
  <si>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</si>
  <si>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</si>
  <si>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</si>
  <si>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</si>
  <si>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</si>
  <si>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</si>
  <si>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</si>
  <si>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</si>
  <si>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</si>
  <si>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</si>
  <si>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</si>
  <si>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</si>
  <si>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</si>
  <si>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</si>
  <si>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</si>
  <si>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</si>
  <si>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</si>
  <si>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</si>
  <si>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</si>
  <si>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</si>
  <si>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</si>
  <si>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</si>
  <si>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</si>
  <si>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</si>
  <si>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</si>
  <si>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</si>
  <si>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</si>
  <si>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</si>
  <si>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</si>
  <si>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</si>
  <si>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</si>
  <si>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</si>
  <si>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</si>
  <si>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</si>
  <si>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</si>
  <si>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</si>
  <si>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</si>
  <si>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</si>
  <si>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</si>
  <si>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</si>
  <si>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</si>
  <si>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</si>
  <si>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</si>
  <si>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</si>
  <si>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</si>
  <si>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</si>
  <si>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</si>
  <si>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</si>
  <si>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</si>
  <si>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</si>
  <si>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</si>
  <si>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</si>
  <si>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</si>
  <si>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</si>
  <si>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</si>
  <si>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</si>
  <si>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</si>
  <si>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</si>
  <si>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</si>
  <si>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</si>
  <si>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</si>
  <si>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</si>
  <si>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</si>
  <si>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</si>
  <si>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</si>
  <si>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</si>
  <si>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</si>
  <si>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</si>
  <si>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</si>
  <si>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</si>
  <si>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</si>
  <si>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</si>
  <si>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</si>
  <si>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</si>
  <si>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</si>
  <si>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</si>
  <si>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</si>
  <si>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</si>
  <si>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</si>
  <si>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</si>
  <si>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</si>
  <si>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</si>
  <si>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</si>
  <si>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</si>
  <si>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</si>
  <si>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</si>
  <si>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</si>
  <si>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</si>
  <si>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</si>
  <si>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</si>
  <si>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</si>
  <si>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</si>
  <si>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</si>
  <si>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</si>
  <si>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</si>
  <si>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</si>
  <si>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</si>
  <si>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</si>
  <si>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</si>
  <si>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</si>
  <si>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</si>
  <si>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</si>
  <si>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</si>
  <si>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</si>
  <si>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</si>
  <si>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</si>
  <si>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</si>
  <si>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</si>
  <si>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</si>
  <si>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</si>
  <si>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</si>
  <si>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</si>
  <si>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</si>
  <si>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</si>
  <si>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</si>
  <si>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</si>
  <si>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</si>
  <si>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</si>
  <si>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</si>
  <si>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</si>
  <si>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</si>
  <si>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</si>
  <si>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</si>
  <si>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</si>
  <si>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</si>
  <si>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</si>
  <si>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</si>
  <si>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</si>
  <si>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</si>
  <si>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</si>
  <si>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</si>
  <si>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</si>
  <si>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</si>
  <si>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</si>
  <si>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</si>
  <si>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</si>
  <si>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</si>
  <si>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</si>
  <si>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</si>
  <si>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</si>
  <si>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</si>
  <si>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</si>
  <si>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</si>
  <si>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</si>
  <si>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</si>
  <si>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</si>
  <si>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</si>
  <si>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</si>
  <si>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</si>
  <si>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</si>
  <si>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</si>
  <si>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</si>
  <si>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</si>
  <si>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</si>
  <si>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</si>
  <si>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</si>
  <si>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</si>
  <si>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</si>
  <si>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</si>
  <si>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</si>
  <si>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</si>
  <si>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</si>
  <si>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</si>
  <si>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</si>
  <si>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</si>
  <si>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</si>
  <si>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</si>
  <si>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</si>
  <si>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</si>
  <si>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</si>
  <si>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</si>
  <si>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</si>
  <si>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</si>
  <si>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</si>
  <si>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</si>
  <si>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</si>
  <si>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</si>
  <si>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</si>
  <si>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</si>
  <si>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</si>
  <si>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</si>
  <si>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</si>
  <si>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</si>
  <si>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</si>
  <si>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</si>
  <si>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</si>
  <si>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</si>
  <si>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</si>
  <si>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</si>
  <si>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</si>
  <si>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</si>
  <si>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</si>
  <si>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</si>
  <si>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</si>
  <si>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</si>
  <si>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</si>
  <si>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</si>
  <si>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</si>
  <si>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</si>
  <si>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</si>
  <si>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</si>
  <si>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</si>
  <si>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</si>
  <si>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</si>
  <si>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</si>
  <si>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</si>
  <si>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</si>
  <si>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</si>
  <si>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</si>
  <si>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</si>
  <si>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</si>
  <si>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</si>
  <si>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</si>
  <si>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</si>
  <si>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</si>
  <si>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</si>
  <si>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</si>
  <si>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</si>
  <si>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</si>
  <si>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</si>
  <si>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</si>
  <si>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</si>
  <si>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</si>
  <si>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</si>
  <si>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</si>
  <si>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</si>
  <si>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</si>
  <si>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</si>
  <si>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</si>
  <si>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</si>
  <si>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</si>
  <si>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</si>
  <si>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</si>
  <si>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</si>
  <si>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</si>
  <si>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</si>
  <si>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</si>
  <si>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</si>
  <si>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</si>
  <si>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</si>
  <si>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</si>
  <si>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</si>
  <si>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</si>
  <si>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</si>
  <si>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</si>
  <si>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</si>
  <si>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</si>
  <si>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</si>
  <si>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</si>
  <si>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</si>
  <si>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</si>
  <si>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</si>
  <si>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</si>
  <si>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</si>
  <si>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</si>
  <si>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</si>
  <si>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</si>
  <si>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</si>
  <si>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</si>
  <si>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</si>
  <si>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</si>
  <si>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</si>
  <si>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</si>
  <si>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</si>
  <si>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</si>
  <si>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</si>
  <si>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</si>
  <si>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</si>
  <si>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</si>
  <si>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</si>
  <si>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</si>
  <si>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</si>
  <si>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</si>
  <si>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</si>
  <si>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</si>
  <si>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</si>
  <si>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</si>
  <si>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</si>
  <si>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</si>
  <si>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</si>
  <si>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</si>
  <si>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</si>
  <si>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</si>
  <si>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</si>
  <si>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</si>
  <si>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</si>
  <si>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</si>
  <si>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</si>
  <si>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</si>
  <si>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</si>
  <si>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</si>
  <si>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</si>
  <si>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</si>
  <si>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</si>
  <si>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</si>
  <si>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</si>
  <si>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</si>
  <si>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</si>
  <si>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</si>
  <si>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</si>
  <si>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</si>
  <si>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</si>
  <si>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</si>
  <si>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</si>
  <si>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</si>
  <si>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</si>
  <si>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</si>
  <si>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</si>
  <si>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</si>
  <si>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</si>
  <si>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</si>
  <si>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</si>
  <si>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</si>
  <si>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</si>
  <si>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</si>
  <si>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</si>
  <si>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</si>
  <si>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</si>
  <si>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</si>
  <si>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</si>
  <si>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</si>
  <si>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</si>
  <si>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</si>
  <si>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</si>
  <si>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</si>
  <si>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</si>
  <si>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</si>
  <si>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</si>
  <si>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</si>
  <si>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</si>
  <si>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9">
      <t>グンカブ</t>
    </rPh>
    <phoneticPr fontId="5"/>
  </si>
  <si>
    <t>国際科学協力室</t>
    <rPh sb="0" eb="7">
      <t>グンカキョウ</t>
    </rPh>
    <phoneticPr fontId="5"/>
  </si>
  <si>
    <t>室長　大髙　準一郎</t>
    <rPh sb="0" eb="2">
      <t>シツチョウ</t>
    </rPh>
    <rPh sb="3" eb="5">
      <t>オオタカ</t>
    </rPh>
    <rPh sb="6" eb="9">
      <t>ジュンイチロウ</t>
    </rPh>
    <phoneticPr fontId="5"/>
  </si>
  <si>
    <t>○</t>
  </si>
  <si>
    <t>-</t>
  </si>
  <si>
    <t>外務省設置法第４条第１項二</t>
    <phoneticPr fontId="5"/>
  </si>
  <si>
    <t>我が国の優れた科学技術を外交に積極的に活用し，国際社会が共通して直面する課題の解決に向けた国際的リーダーシップ発揮，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5"/>
  </si>
  <si>
    <t>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5"/>
  </si>
  <si>
    <t>文化人等派遣旅費</t>
    <rPh sb="0" eb="3">
      <t>ブンカジン</t>
    </rPh>
    <rPh sb="3" eb="4">
      <t>トウ</t>
    </rPh>
    <rPh sb="4" eb="6">
      <t>ハケン</t>
    </rPh>
    <rPh sb="6" eb="8">
      <t>リョヒ</t>
    </rPh>
    <phoneticPr fontId="5"/>
  </si>
  <si>
    <t>諸謝金</t>
    <rPh sb="0" eb="1">
      <t>ショ</t>
    </rPh>
    <rPh sb="1" eb="3">
      <t>シャキン</t>
    </rPh>
    <phoneticPr fontId="5"/>
  </si>
  <si>
    <t>諸謝金（在外）</t>
    <rPh sb="0" eb="1">
      <t>ショ</t>
    </rPh>
    <rPh sb="1" eb="3">
      <t>シャキン</t>
    </rPh>
    <rPh sb="4" eb="6">
      <t>ザイガイ</t>
    </rPh>
    <phoneticPr fontId="5"/>
  </si>
  <si>
    <t>職員旅費</t>
    <rPh sb="0" eb="2">
      <t>ショクイン</t>
    </rPh>
    <rPh sb="2" eb="4">
      <t>リョヒ</t>
    </rPh>
    <phoneticPr fontId="5"/>
  </si>
  <si>
    <t>庁費</t>
    <rPh sb="0" eb="2">
      <t>チョウヒ</t>
    </rPh>
    <phoneticPr fontId="5"/>
  </si>
  <si>
    <t>首脳･外相会談や国際会議等の成果文書等における科学技術案件への言及件数（科学技術顧問の助言・提言等を踏まえたもの）及び対外発信の回数の合計値。</t>
  </si>
  <si>
    <t>件</t>
    <rPh sb="0" eb="1">
      <t>ケン</t>
    </rPh>
    <phoneticPr fontId="5"/>
  </si>
  <si>
    <t>外務大臣科学技術顧問等の海外派遣回数</t>
    <phoneticPr fontId="5"/>
  </si>
  <si>
    <t>回</t>
    <rPh sb="0" eb="1">
      <t>カイ</t>
    </rPh>
    <phoneticPr fontId="5"/>
  </si>
  <si>
    <t>科学技術外交アドバイザリーネットワークの関係会合の開催回数</t>
    <phoneticPr fontId="5"/>
  </si>
  <si>
    <t>国内・国外の科学技術関係者（在京外交団を含む）とのネットワーキングの実施回数</t>
    <phoneticPr fontId="5"/>
  </si>
  <si>
    <t>国内・国外での我が国の科学技術及び科学技術外交に関する対外発信の実施（シンポジウムへの出席、メディアインタビュー等）回数</t>
    <phoneticPr fontId="5"/>
  </si>
  <si>
    <t>海外派遣にあたっての出張旅費等関係経費
／
海外派遣回数</t>
    <phoneticPr fontId="5"/>
  </si>
  <si>
    <t>千円</t>
    <rPh sb="0" eb="2">
      <t>センエン</t>
    </rPh>
    <phoneticPr fontId="5"/>
  </si>
  <si>
    <t>千円/回</t>
    <rPh sb="0" eb="2">
      <t>センエン</t>
    </rPh>
    <rPh sb="3" eb="4">
      <t>カイ</t>
    </rPh>
    <phoneticPr fontId="5"/>
  </si>
  <si>
    <t>2,973 / 3　</t>
  </si>
  <si>
    <t>アドバイザリーネットワーク関連会合開催経費
／
会合開催回数</t>
    <phoneticPr fontId="5"/>
  </si>
  <si>
    <t>千円</t>
  </si>
  <si>
    <t>千円/回</t>
  </si>
  <si>
    <t>894 / 4</t>
  </si>
  <si>
    <t>309 / 4</t>
  </si>
  <si>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</si>
  <si>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</si>
  <si>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首脳・外相会談や国際会議等に向けた外務大臣科学技術顧問による助言・提言の実施</t>
    <phoneticPr fontId="5"/>
  </si>
  <si>
    <t>外務大臣科学技術顧問の主導による我が国の科学技術イノベーションの対外発信・ネットワーキングの実施</t>
    <phoneticPr fontId="5"/>
  </si>
  <si>
    <t>外務大臣に対し直接助言を行うための体制構築が求められており，委託できない。</t>
  </si>
  <si>
    <t>相見積もりをとる等，競争性のある業者の選定を行っている</t>
  </si>
  <si>
    <t>‐</t>
  </si>
  <si>
    <t>有識者の社会的地位，貢献内容に応じた支払いとなっている。</t>
  </si>
  <si>
    <t>見積もり合わせを実施するなど水準は妥当と言える。</t>
    <rPh sb="0" eb="2">
      <t>ミツ</t>
    </rPh>
    <rPh sb="4" eb="5">
      <t>ア</t>
    </rPh>
    <rPh sb="8" eb="10">
      <t>ジッシ</t>
    </rPh>
    <rPh sb="14" eb="16">
      <t>スイジュン</t>
    </rPh>
    <rPh sb="17" eb="19">
      <t>ダトウ</t>
    </rPh>
    <rPh sb="20" eb="21">
      <t>イ</t>
    </rPh>
    <phoneticPr fontId="5"/>
  </si>
  <si>
    <t>限られた予算の節約に努め，業務の効率化を図っている。</t>
  </si>
  <si>
    <t>活用されている。</t>
    <rPh sb="0" eb="2">
      <t>カツヨウ</t>
    </rPh>
    <phoneticPr fontId="5"/>
  </si>
  <si>
    <t>-</t>
    <phoneticPr fontId="5"/>
  </si>
  <si>
    <t>299</t>
    <phoneticPr fontId="5"/>
  </si>
  <si>
    <t>50</t>
    <phoneticPr fontId="5"/>
  </si>
  <si>
    <t>49</t>
    <phoneticPr fontId="5"/>
  </si>
  <si>
    <t>54</t>
    <phoneticPr fontId="5"/>
  </si>
  <si>
    <t>Ｊ.</t>
    <phoneticPr fontId="5"/>
  </si>
  <si>
    <t>Ｄ.</t>
    <phoneticPr fontId="5"/>
  </si>
  <si>
    <t>諸謝金</t>
    <rPh sb="0" eb="1">
      <t>ショ</t>
    </rPh>
    <rPh sb="1" eb="3">
      <t>シャキン</t>
    </rPh>
    <phoneticPr fontId="5"/>
  </si>
  <si>
    <t>謝礼（会議等出席）</t>
    <phoneticPr fontId="5"/>
  </si>
  <si>
    <t>人件費（科学技術専門員２名）</t>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</si>
  <si>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</si>
  <si>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</si>
  <si>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t>
  </si>
  <si>
    <t>－</t>
    <phoneticPr fontId="5"/>
  </si>
  <si>
    <t>-</t>
    <phoneticPr fontId="5"/>
  </si>
  <si>
    <t>個人Ａ</t>
  </si>
  <si>
    <t>個人Ａ</t>
    <phoneticPr fontId="5"/>
  </si>
  <si>
    <t>個人Ｂ</t>
  </si>
  <si>
    <t>個人Ｂ</t>
    <phoneticPr fontId="5"/>
  </si>
  <si>
    <t>個人Ｃ</t>
  </si>
  <si>
    <t>個人Ｃ</t>
    <phoneticPr fontId="5"/>
  </si>
  <si>
    <t>個人Ｄ</t>
  </si>
  <si>
    <t>個人Ｄ</t>
    <phoneticPr fontId="5"/>
  </si>
  <si>
    <t>個人Ｅ</t>
  </si>
  <si>
    <t>個人Ｅ</t>
    <phoneticPr fontId="5"/>
  </si>
  <si>
    <t>個人Ｆ</t>
  </si>
  <si>
    <t>個人Ｆ</t>
    <phoneticPr fontId="5"/>
  </si>
  <si>
    <t>個人Ｇ</t>
  </si>
  <si>
    <t>個人Ｇ</t>
    <phoneticPr fontId="5"/>
  </si>
  <si>
    <t>個人Ｈ</t>
  </si>
  <si>
    <t>個人Ｈ</t>
    <phoneticPr fontId="5"/>
  </si>
  <si>
    <t>個人Ｉ</t>
  </si>
  <si>
    <t>個人Ｉ</t>
    <phoneticPr fontId="5"/>
  </si>
  <si>
    <t>個人Ｊ</t>
  </si>
  <si>
    <t>個人Ｊ</t>
    <phoneticPr fontId="5"/>
  </si>
  <si>
    <t>-</t>
    <phoneticPr fontId="5"/>
  </si>
  <si>
    <t>-</t>
    <phoneticPr fontId="5"/>
  </si>
  <si>
    <t>－</t>
    <phoneticPr fontId="5"/>
  </si>
  <si>
    <t>人件費</t>
    <rPh sb="0" eb="3">
      <t>ジンケンヒ</t>
    </rPh>
    <phoneticPr fontId="5"/>
  </si>
  <si>
    <t>☑</t>
  </si>
  <si>
    <t>－</t>
    <phoneticPr fontId="5"/>
  </si>
  <si>
    <t>－</t>
    <phoneticPr fontId="5"/>
  </si>
  <si>
    <t>（株）エァクレーレン</t>
    <rPh sb="0" eb="3">
      <t>カブ</t>
    </rPh>
    <phoneticPr fontId="5"/>
  </si>
  <si>
    <t>翻訳</t>
    <rPh sb="0" eb="2">
      <t>ホンヤク</t>
    </rPh>
    <phoneticPr fontId="5"/>
  </si>
  <si>
    <t>（株）アーバン・コネクションズ</t>
    <rPh sb="0" eb="3">
      <t>カブ</t>
    </rPh>
    <phoneticPr fontId="5"/>
  </si>
  <si>
    <t>（株）リンクトラン・スサイマル</t>
    <rPh sb="0" eb="3">
      <t>カブ</t>
    </rPh>
    <phoneticPr fontId="5"/>
  </si>
  <si>
    <t>外国出張</t>
    <rPh sb="0" eb="2">
      <t>ガイコク</t>
    </rPh>
    <rPh sb="2" eb="4">
      <t>シュッチョウ</t>
    </rPh>
    <phoneticPr fontId="5"/>
  </si>
  <si>
    <t>（株）テリオ</t>
    <rPh sb="0" eb="3">
      <t>カブ</t>
    </rPh>
    <phoneticPr fontId="5"/>
  </si>
  <si>
    <t>会議開催（飲料手配）</t>
    <rPh sb="0" eb="2">
      <t>カイギ</t>
    </rPh>
    <rPh sb="2" eb="4">
      <t>カイサイ</t>
    </rPh>
    <rPh sb="5" eb="7">
      <t>インリョウ</t>
    </rPh>
    <rPh sb="7" eb="9">
      <t>テハイ</t>
    </rPh>
    <phoneticPr fontId="5"/>
  </si>
  <si>
    <t>（株）放送サービスセンター</t>
    <rPh sb="0" eb="3">
      <t>カブ</t>
    </rPh>
    <rPh sb="3" eb="5">
      <t>ホウソウ</t>
    </rPh>
    <phoneticPr fontId="5"/>
  </si>
  <si>
    <t>（株）福助</t>
    <rPh sb="0" eb="3">
      <t>カブ</t>
    </rPh>
    <rPh sb="3" eb="5">
      <t>フクスケ</t>
    </rPh>
    <phoneticPr fontId="5"/>
  </si>
  <si>
    <t>意見交換開催</t>
    <rPh sb="0" eb="2">
      <t>イケン</t>
    </rPh>
    <rPh sb="2" eb="4">
      <t>コウカン</t>
    </rPh>
    <rPh sb="4" eb="6">
      <t>カイサイ</t>
    </rPh>
    <phoneticPr fontId="5"/>
  </si>
  <si>
    <t>会議開催（音響手配）</t>
    <rPh sb="0" eb="2">
      <t>カイギ</t>
    </rPh>
    <rPh sb="2" eb="4">
      <t>カイサイ</t>
    </rPh>
    <rPh sb="5" eb="7">
      <t>オンキョウ</t>
    </rPh>
    <rPh sb="7" eb="9">
      <t>テハイ</t>
    </rPh>
    <phoneticPr fontId="5"/>
  </si>
  <si>
    <t>東京ケータリング（株）</t>
    <rPh sb="0" eb="2">
      <t>トウキョウ</t>
    </rPh>
    <rPh sb="8" eb="11">
      <t>カブ</t>
    </rPh>
    <phoneticPr fontId="5"/>
  </si>
  <si>
    <t>ワーキングランチ開催</t>
    <rPh sb="8" eb="10">
      <t>カイサイ</t>
    </rPh>
    <phoneticPr fontId="5"/>
  </si>
  <si>
    <t>ブランディス大学</t>
    <rPh sb="6" eb="8">
      <t>ダイガク</t>
    </rPh>
    <phoneticPr fontId="5"/>
  </si>
  <si>
    <t>委託調査</t>
    <rPh sb="0" eb="2">
      <t>イタク</t>
    </rPh>
    <rPh sb="2" eb="4">
      <t>チョウサ</t>
    </rPh>
    <phoneticPr fontId="5"/>
  </si>
  <si>
    <t>会議等出席（謝礼）</t>
    <rPh sb="6" eb="8">
      <t>シャレイ</t>
    </rPh>
    <phoneticPr fontId="5"/>
  </si>
  <si>
    <t>委託調査経費</t>
    <rPh sb="4" eb="6">
      <t>ケイヒ</t>
    </rPh>
    <phoneticPr fontId="5"/>
  </si>
  <si>
    <t>外国出張旅費</t>
    <rPh sb="4" eb="6">
      <t>リョヒ</t>
    </rPh>
    <phoneticPr fontId="5"/>
  </si>
  <si>
    <t>会議等出席（交通費）</t>
    <rPh sb="6" eb="9">
      <t>コウツウヒ</t>
    </rPh>
    <phoneticPr fontId="5"/>
  </si>
  <si>
    <t>8,205 / 10</t>
    <phoneticPr fontId="5"/>
  </si>
  <si>
    <t>-</t>
    <phoneticPr fontId="5"/>
  </si>
  <si>
    <t>-</t>
    <phoneticPr fontId="5"/>
  </si>
  <si>
    <t>-</t>
    <phoneticPr fontId="5"/>
  </si>
  <si>
    <t>-</t>
    <phoneticPr fontId="5"/>
  </si>
  <si>
    <t>-</t>
    <phoneticPr fontId="5"/>
  </si>
  <si>
    <t>一部指標を除き，見込みを上回る実績があり，活動内容は成果があった。</t>
    <phoneticPr fontId="5"/>
  </si>
  <si>
    <t>-</t>
    <phoneticPr fontId="5"/>
  </si>
  <si>
    <t>3,100 / 10</t>
    <phoneticPr fontId="5"/>
  </si>
  <si>
    <t>350 / 7</t>
    <phoneticPr fontId="5"/>
  </si>
  <si>
    <t>-</t>
    <phoneticPr fontId="5"/>
  </si>
  <si>
    <t>平成２９年度行政事業レビューの外部有識者の所見を踏まえ，平成３１年度予算要求は機動的な活動が可能になるよう予算を要求する予定。活発化することが見込まれる外務大臣科学技術顧問の活動につき，引き続き予算の節約に努め，効率的な執行を行う。</t>
    <rPh sb="0" eb="2">
      <t>ヘイセイ</t>
    </rPh>
    <rPh sb="4" eb="6">
      <t>ネンド</t>
    </rPh>
    <rPh sb="6" eb="8">
      <t>ギョウセイ</t>
    </rPh>
    <rPh sb="8" eb="10">
      <t>ジギョウ</t>
    </rPh>
    <rPh sb="15" eb="17">
      <t>ガイブ</t>
    </rPh>
    <rPh sb="17" eb="20">
      <t>ユウシキシャ</t>
    </rPh>
    <rPh sb="21" eb="23">
      <t>ショケン</t>
    </rPh>
    <rPh sb="24" eb="25">
      <t>フ</t>
    </rPh>
    <rPh sb="28" eb="30">
      <t>ヘイセイ</t>
    </rPh>
    <rPh sb="32" eb="34">
      <t>ネンド</t>
    </rPh>
    <rPh sb="34" eb="36">
      <t>ヨサン</t>
    </rPh>
    <rPh sb="36" eb="38">
      <t>ヨウキュウ</t>
    </rPh>
    <rPh sb="39" eb="42">
      <t>キドウテキ</t>
    </rPh>
    <rPh sb="53" eb="55">
      <t>ヨサン</t>
    </rPh>
    <rPh sb="56" eb="58">
      <t>ヨウキュウ</t>
    </rPh>
    <rPh sb="60" eb="62">
      <t>ヨテイ</t>
    </rPh>
    <rPh sb="63" eb="65">
      <t>カッパツ</t>
    </rPh>
    <rPh sb="76" eb="78">
      <t>ガイム</t>
    </rPh>
    <rPh sb="78" eb="80">
      <t>ダイジン</t>
    </rPh>
    <rPh sb="80" eb="82">
      <t>カガク</t>
    </rPh>
    <rPh sb="82" eb="84">
      <t>ギジュツ</t>
    </rPh>
    <rPh sb="84" eb="86">
      <t>コモン</t>
    </rPh>
    <rPh sb="87" eb="89">
      <t>カツドウ</t>
    </rPh>
    <phoneticPr fontId="5"/>
  </si>
  <si>
    <t>予算の節約に努め，効率的な執行を行った結果，不用額が生じた。</t>
    <rPh sb="16" eb="17">
      <t>オコナ</t>
    </rPh>
    <rPh sb="19" eb="21">
      <t>ケッカ</t>
    </rPh>
    <rPh sb="22" eb="25">
      <t>フヨウガク</t>
    </rPh>
    <rPh sb="26" eb="27">
      <t>ショウ</t>
    </rPh>
    <phoneticPr fontId="5"/>
  </si>
  <si>
    <t>217，新24-13</t>
    <rPh sb="4" eb="5">
      <t>シン</t>
    </rPh>
    <phoneticPr fontId="5"/>
  </si>
  <si>
    <t xml:space="preserve">2,005 / 8 </t>
    <phoneticPr fontId="5"/>
  </si>
  <si>
    <t>9,836 / 10</t>
    <phoneticPr fontId="5"/>
  </si>
  <si>
    <t>ネットワーキング開催経費
／
実施回数　　　　　　　　　　　　</t>
    <phoneticPr fontId="5"/>
  </si>
  <si>
    <t>90 / 1
他6回は
支出なし</t>
    <rPh sb="7" eb="8">
      <t>ホカ</t>
    </rPh>
    <rPh sb="9" eb="10">
      <t>カイ</t>
    </rPh>
    <rPh sb="12" eb="14">
      <t>シシュツ</t>
    </rPh>
    <phoneticPr fontId="5"/>
  </si>
  <si>
    <t>科学技術顧問の活動に真に必要なものに限定されている。</t>
    <phoneticPr fontId="5"/>
  </si>
  <si>
    <t>平成２９年度は中間目標を上回る実績となった。</t>
    <phoneticPr fontId="5"/>
  </si>
  <si>
    <t>平成２８年度より事業を開始し，成果目標達成のため，試行錯誤する期間の中にあっては活動内容は一定の成果があったといえる。
今後，更なる成果を出せるよう中間目標を再設定した。</t>
    <rPh sb="15" eb="17">
      <t>セイカ</t>
    </rPh>
    <rPh sb="17" eb="19">
      <t>モクヒョウ</t>
    </rPh>
    <rPh sb="19" eb="21">
      <t>タッセイ</t>
    </rPh>
    <rPh sb="25" eb="29">
      <t>シコウサクゴ</t>
    </rPh>
    <rPh sb="31" eb="33">
      <t>キカン</t>
    </rPh>
    <rPh sb="34" eb="35">
      <t>ナカ</t>
    </rPh>
    <rPh sb="45" eb="47">
      <t>イッテイ</t>
    </rPh>
    <rPh sb="60" eb="62">
      <t>コンゴ</t>
    </rPh>
    <rPh sb="63" eb="64">
      <t>サラ</t>
    </rPh>
    <rPh sb="66" eb="68">
      <t>セイカ</t>
    </rPh>
    <rPh sb="69" eb="70">
      <t>ダ</t>
    </rPh>
    <rPh sb="74" eb="76">
      <t>チュウカン</t>
    </rPh>
    <rPh sb="76" eb="78">
      <t>モクヒョウ</t>
    </rPh>
    <rPh sb="79" eb="82">
      <t>サイセッテイ</t>
    </rPh>
    <phoneticPr fontId="5"/>
  </si>
  <si>
    <t>顧問謝金
／
対外発信件数　　　　　　　　　　　</t>
    <rPh sb="0" eb="2">
      <t>コモン</t>
    </rPh>
    <rPh sb="2" eb="4">
      <t>シャキン</t>
    </rPh>
    <phoneticPr fontId="5"/>
  </si>
  <si>
    <t>1,356 / 30</t>
    <phoneticPr fontId="5"/>
  </si>
  <si>
    <t>1,153 / 26</t>
    <phoneticPr fontId="5"/>
  </si>
  <si>
    <t>452 / 26</t>
    <phoneticPr fontId="5"/>
  </si>
  <si>
    <t>科学技術顧問関係経費</t>
    <phoneticPr fontId="5"/>
  </si>
  <si>
    <t>「第５期科学技術基本計画」（平成２８年１月２２日閣議決定）
科学技術イノベーション総合戦略２０１７（平成２９年６月２日閣議決定）</t>
    <phoneticPr fontId="5"/>
  </si>
  <si>
    <t>外務省ホームページ等より
（助言・提言）
岸外務大臣科学技術顧問による北極域での科学的知見の活用に向けた提言の提出（平成30年3月7日）
持続可能な開発目標（SDGs）実施に向けた岸外務大臣科学技術顧問による提言の提出（平成29年5月12日）
（同提言の内容は同年５月のＳＴＩフォーラムにて科学技術外交推進会議委員により発信。また同年７月の国連ハイレベル政治フォーラムに向けた日本政府報告書の内容に反映。さらに同年１１月の国連ワークショップ成果文書に同提言の内容が引用された。）
（対外発信）
科学技術イノベーションの対外発信事業（「SIPキャラバン」）（於：タイ，オランダ，マレーシア２回，サンパウロ　計５件）</t>
    <rPh sb="0" eb="3">
      <t>ガイムショウ</t>
    </rPh>
    <rPh sb="9" eb="10">
      <t>トウ</t>
    </rPh>
    <rPh sb="14" eb="16">
      <t>ジョゲン</t>
    </rPh>
    <rPh sb="17" eb="19">
      <t>テイゲン</t>
    </rPh>
    <rPh sb="241" eb="243">
      <t>タイガイ</t>
    </rPh>
    <rPh sb="243" eb="245">
      <t>ハッシン</t>
    </rPh>
    <rPh sb="278" eb="279">
      <t>オ</t>
    </rPh>
    <rPh sb="294" eb="295">
      <t>カイ</t>
    </rPh>
    <rPh sb="302" eb="303">
      <t>ケイ</t>
    </rPh>
    <rPh sb="304" eb="305">
      <t>ケン</t>
    </rPh>
    <phoneticPr fontId="5"/>
  </si>
  <si>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rPh sb="135" eb="137">
      <t>テイゲン</t>
    </rPh>
    <rPh sb="209" eb="211">
      <t>タイガイ</t>
    </rPh>
    <rPh sb="211" eb="213">
      <t>ハッシン</t>
    </rPh>
    <rPh sb="214" eb="216">
      <t>ジッシ</t>
    </rPh>
    <phoneticPr fontId="5"/>
  </si>
  <si>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rPh sb="4" eb="6">
      <t>カノウ</t>
    </rPh>
    <phoneticPr fontId="5"/>
  </si>
  <si>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rPh sb="36" eb="38">
      <t>ヘイセイ</t>
    </rPh>
    <rPh sb="40" eb="41">
      <t>ネン</t>
    </rPh>
    <rPh sb="42" eb="43">
      <t>ガツ</t>
    </rPh>
    <rPh sb="205" eb="207">
      <t>ヘイセイ</t>
    </rPh>
    <rPh sb="209" eb="210">
      <t>ネン</t>
    </rPh>
    <rPh sb="211" eb="212">
      <t>ガツ</t>
    </rPh>
    <phoneticPr fontId="5"/>
  </si>
  <si>
    <t>平成２７年度に事業を終了した「科学技術外交推進専門家交流関係経費」は，我が国の優れた科学技術に関する国際的なブランドイメージの確立・強化等を目的として，ノーベル賞受賞者等のハイレベルの科学者等を海外に派遣し，講演会の開催及び派遣先の産学官の関係者とのネットワーキングを行ってきた。平成２１年度から実施し，高い効果を上げていたが，我が国で初めての外務大臣科学技術顧問の任命に伴い，平成２８年度以降は科学技術顧問の活動と連動させ，我が国の科学技術の対外発信及び国際的なネットワーキングを一層強化していくこととした。</t>
    <rPh sb="0" eb="2">
      <t>ヘイセイ</t>
    </rPh>
    <rPh sb="4" eb="6">
      <t>ネンド</t>
    </rPh>
    <rPh sb="7" eb="9">
      <t>ジギョウ</t>
    </rPh>
    <rPh sb="10" eb="12">
      <t>シュウリョウ</t>
    </rPh>
    <rPh sb="189" eb="191">
      <t>ヘイセイ</t>
    </rPh>
    <rPh sb="193" eb="195">
      <t>ネンド</t>
    </rPh>
    <rPh sb="195" eb="197">
      <t>イコウ</t>
    </rPh>
    <rPh sb="208" eb="210">
      <t>レンドウ</t>
    </rPh>
    <phoneticPr fontId="5"/>
  </si>
  <si>
    <t>平成３２年度を中間目標とし，首脳･外相会談や国際会議等の外交機会に向けた科学技術顧問による助言・提言活動を年間３回行い，会談内容，成果文書等の充実に貢献するとともに，我が国の科学技術の対外発信を年間４回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</si>
</sst>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180975</xdr:colOff>
      <xdr:row>740</xdr:row>
      <xdr:rowOff>123825</xdr:rowOff>
    </xdr:from>
    <xdr:to>
      <xdr:col>18</xdr:col>
      <xdr:colOff>83828</xdr:colOff>
      <xdr:row>741</xdr:row>
      <xdr:rowOff>233427</xdr:rowOff>
    </xdr:to>
    <xdr:sp macro="" textlink="">
      <xdr:nvSpPr>
        <xdr:cNvPr id="2" name="角丸四角形 1"/>
        <xdr:cNvSpPr/>
      </xdr:nvSpPr>
      <xdr:spPr bwMode="auto">
        <a:xfrm>
          <a:off x="1381125" y="52997100"/>
          <a:ext cx="2303153" cy="46202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２３百万円</a:t>
          </a:r>
          <a:endParaRPr kumimoji="1" lang="en-US" altLang="ja-JP" sz="1100"/>
        </a:p>
      </xdr:txBody>
    </xdr:sp>
    <xdr:clientData/>
  </xdr:twoCellAnchor>
  <xdr:twoCellAnchor>
    <xdr:from>
      <xdr:col>9</xdr:col>
      <xdr:colOff>70595</xdr:colOff>
      <xdr:row>744</xdr:row>
      <xdr:rowOff>119271</xdr:rowOff>
    </xdr:from>
    <xdr:to>
      <xdr:col>17</xdr:col>
      <xdr:colOff>104772</xdr:colOff>
      <xdr:row>749</xdr:row>
      <xdr:rowOff>269501</xdr:rowOff>
    </xdr:to>
    <xdr:grpSp>
      <xdr:nvGrpSpPr>
        <xdr:cNvPr id="3" name="グループ化 2"/>
        <xdr:cNvGrpSpPr/>
      </xdr:nvGrpSpPr>
      <xdr:grpSpPr>
        <a:xfrm>
          <a:off x="1870820" y="50954196"/>
          <a:ext cx="1634377" cy="1912355"/>
          <a:chOff x="4235824" y="63387124"/>
          <a:chExt cx="1647824" cy="1286070"/>
        </a:xfrm>
      </xdr:grpSpPr>
      <xdr:sp macro="" textlink="">
        <xdr:nvSpPr>
          <xdr:cNvPr id="4" name="大かっこ 3"/>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5" name="正方形/長方形 4"/>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計２３名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２．５百万円</a:t>
            </a:r>
            <a:endParaRPr kumimoji="1" lang="en-US" altLang="ja-JP" sz="1100" b="0" i="0" baseline="0">
              <a:solidFill>
                <a:schemeClr val="dk1"/>
              </a:solidFill>
              <a:effectLst/>
              <a:latin typeface="+mn-lt"/>
              <a:ea typeface="+mn-ea"/>
              <a:cs typeface="+mn-cs"/>
            </a:endParaRPr>
          </a:p>
        </xdr:txBody>
      </xdr:sp>
      <xdr:sp macro="" textlink="">
        <xdr:nvSpPr>
          <xdr:cNvPr id="6" name="正方形/長方形 5"/>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20</xdr:col>
      <xdr:colOff>70596</xdr:colOff>
      <xdr:row>744</xdr:row>
      <xdr:rowOff>119273</xdr:rowOff>
    </xdr:from>
    <xdr:to>
      <xdr:col>28</xdr:col>
      <xdr:colOff>104773</xdr:colOff>
      <xdr:row>749</xdr:row>
      <xdr:rowOff>269501</xdr:rowOff>
    </xdr:to>
    <xdr:grpSp>
      <xdr:nvGrpSpPr>
        <xdr:cNvPr id="7" name="グループ化 6"/>
        <xdr:cNvGrpSpPr/>
      </xdr:nvGrpSpPr>
      <xdr:grpSpPr>
        <a:xfrm>
          <a:off x="4071096" y="50954198"/>
          <a:ext cx="1634377" cy="1912353"/>
          <a:chOff x="2218765" y="60877007"/>
          <a:chExt cx="1647824" cy="1286070"/>
        </a:xfrm>
      </xdr:grpSpPr>
      <xdr:sp macro="" textlink="">
        <xdr:nvSpPr>
          <xdr:cNvPr id="8" name="大かっこ 7"/>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9" name="正方形/長方形 8"/>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４．９百万円</a:t>
            </a:r>
            <a:endParaRPr kumimoji="1" lang="en-US" altLang="ja-JP" sz="1100" b="0" i="0" baseline="0">
              <a:solidFill>
                <a:schemeClr val="dk1"/>
              </a:solidFill>
              <a:effectLst/>
              <a:latin typeface="+mn-lt"/>
              <a:ea typeface="+mn-ea"/>
              <a:cs typeface="+mn-cs"/>
            </a:endParaRPr>
          </a:p>
        </xdr:txBody>
      </xdr:sp>
      <xdr:sp macro="" textlink="">
        <xdr:nvSpPr>
          <xdr:cNvPr id="10" name="正方形/長方形 9"/>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156320</xdr:colOff>
      <xdr:row>744</xdr:row>
      <xdr:rowOff>89016</xdr:rowOff>
    </xdr:from>
    <xdr:to>
      <xdr:col>49</xdr:col>
      <xdr:colOff>188116</xdr:colOff>
      <xdr:row>749</xdr:row>
      <xdr:rowOff>250451</xdr:rowOff>
    </xdr:to>
    <xdr:grpSp>
      <xdr:nvGrpSpPr>
        <xdr:cNvPr id="11" name="グループ化 10"/>
        <xdr:cNvGrpSpPr/>
      </xdr:nvGrpSpPr>
      <xdr:grpSpPr>
        <a:xfrm>
          <a:off x="8357345" y="50923941"/>
          <a:ext cx="1631996" cy="1923560"/>
          <a:chOff x="2196352" y="62849242"/>
          <a:chExt cx="1645443" cy="1286070"/>
        </a:xfrm>
      </xdr:grpSpPr>
      <xdr:sp macro="" textlink="">
        <xdr:nvSpPr>
          <xdr:cNvPr id="12" name="大かっこ 11"/>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13" name="正方形/長方形 12"/>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計９名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９．５百万円</a:t>
            </a:r>
            <a:endParaRPr kumimoji="1" lang="en-US" altLang="ja-JP" sz="1100" b="0" i="0" baseline="0">
              <a:solidFill>
                <a:schemeClr val="dk1"/>
              </a:solidFill>
              <a:effectLst/>
              <a:latin typeface="+mn-lt"/>
              <a:ea typeface="+mn-ea"/>
              <a:cs typeface="+mn-cs"/>
            </a:endParaRPr>
          </a:p>
        </xdr:txBody>
      </xdr:sp>
      <xdr:sp macro="" textlink="">
        <xdr:nvSpPr>
          <xdr:cNvPr id="14" name="正方形/長方形 13"/>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154636</xdr:colOff>
      <xdr:row>744</xdr:row>
      <xdr:rowOff>103104</xdr:rowOff>
    </xdr:from>
    <xdr:to>
      <xdr:col>38</xdr:col>
      <xdr:colOff>190494</xdr:colOff>
      <xdr:row>749</xdr:row>
      <xdr:rowOff>338431</xdr:rowOff>
    </xdr:to>
    <xdr:grpSp>
      <xdr:nvGrpSpPr>
        <xdr:cNvPr id="15" name="グループ化 14"/>
        <xdr:cNvGrpSpPr/>
      </xdr:nvGrpSpPr>
      <xdr:grpSpPr>
        <a:xfrm>
          <a:off x="6155386" y="50938029"/>
          <a:ext cx="1636058" cy="1997452"/>
          <a:chOff x="2117911" y="61721380"/>
          <a:chExt cx="1647824" cy="1507579"/>
        </a:xfrm>
      </xdr:grpSpPr>
      <xdr:sp macro="" textlink="">
        <xdr:nvSpPr>
          <xdr:cNvPr id="16" name="大かっこ 15"/>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翻訳</a:t>
            </a:r>
            <a:endParaRPr lang="en-US" altLang="ja-JP" sz="1100"/>
          </a:p>
        </xdr:txBody>
      </xdr:sp>
      <xdr:sp macro="" textlink="">
        <xdr:nvSpPr>
          <xdr:cNvPr id="17" name="正方形/長方形 16"/>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Ｃ．翻訳業務委託業者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３社</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０．３百万円</a:t>
            </a:r>
            <a:endParaRPr kumimoji="1" lang="en-US" altLang="ja-JP" sz="1100" b="0" i="0" baseline="0">
              <a:solidFill>
                <a:schemeClr val="dk1"/>
              </a:solidFill>
              <a:effectLst/>
              <a:latin typeface="+mn-lt"/>
              <a:ea typeface="+mn-ea"/>
              <a:cs typeface="+mn-cs"/>
            </a:endParaRPr>
          </a:p>
        </xdr:txBody>
      </xdr:sp>
      <xdr:sp macro="" textlink="">
        <xdr:nvSpPr>
          <xdr:cNvPr id="18" name="正方形/長方形 17"/>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19" name="正方形/長方形 18"/>
          <xdr:cNvSpPr/>
        </xdr:nvSpPr>
        <xdr:spPr bwMode="auto">
          <a:xfrm>
            <a:off x="2129122" y="61935517"/>
            <a:ext cx="1636059" cy="17084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160244</xdr:colOff>
      <xdr:row>741</xdr:row>
      <xdr:rowOff>235883</xdr:rowOff>
    </xdr:from>
    <xdr:to>
      <xdr:col>7</xdr:col>
      <xdr:colOff>169769</xdr:colOff>
      <xdr:row>757</xdr:row>
      <xdr:rowOff>350184</xdr:rowOff>
    </xdr:to>
    <xdr:cxnSp macro="">
      <xdr:nvCxnSpPr>
        <xdr:cNvPr id="20" name="直線コネクタ 61"/>
        <xdr:cNvCxnSpPr/>
      </xdr:nvCxnSpPr>
      <xdr:spPr>
        <a:xfrm flipH="1">
          <a:off x="1560419" y="53461583"/>
          <a:ext cx="9525" cy="6067426"/>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169769</xdr:colOff>
      <xdr:row>743</xdr:row>
      <xdr:rowOff>11766</xdr:rowOff>
    </xdr:from>
    <xdr:to>
      <xdr:col>45</xdr:col>
      <xdr:colOff>169769</xdr:colOff>
      <xdr:row>743</xdr:row>
      <xdr:rowOff>11766</xdr:rowOff>
    </xdr:to>
    <xdr:cxnSp macro="">
      <xdr:nvCxnSpPr>
        <xdr:cNvPr id="21" name="直線コネクタ 61"/>
        <xdr:cNvCxnSpPr/>
      </xdr:nvCxnSpPr>
      <xdr:spPr>
        <a:xfrm>
          <a:off x="1569944" y="53942316"/>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751</xdr:row>
      <xdr:rowOff>13453</xdr:rowOff>
    </xdr:from>
    <xdr:to>
      <xdr:col>45</xdr:col>
      <xdr:colOff>180975</xdr:colOff>
      <xdr:row>751</xdr:row>
      <xdr:rowOff>13453</xdr:rowOff>
    </xdr:to>
    <xdr:cxnSp macro="">
      <xdr:nvCxnSpPr>
        <xdr:cNvPr id="22" name="直線コネクタ 61"/>
        <xdr:cNvCxnSpPr/>
      </xdr:nvCxnSpPr>
      <xdr:spPr>
        <a:xfrm>
          <a:off x="1581150" y="56763403"/>
          <a:ext cx="76009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160244</xdr:colOff>
      <xdr:row>757</xdr:row>
      <xdr:rowOff>338989</xdr:rowOff>
    </xdr:from>
    <xdr:to>
      <xdr:col>23</xdr:col>
      <xdr:colOff>180975</xdr:colOff>
      <xdr:row>757</xdr:row>
      <xdr:rowOff>338989</xdr:rowOff>
    </xdr:to>
    <xdr:cxnSp macro="">
      <xdr:nvCxnSpPr>
        <xdr:cNvPr id="23" name="直線コネクタ 61"/>
        <xdr:cNvCxnSpPr/>
      </xdr:nvCxnSpPr>
      <xdr:spPr>
        <a:xfrm>
          <a:off x="1560419" y="59517814"/>
          <a:ext cx="3221131"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757</xdr:row>
      <xdr:rowOff>338989</xdr:rowOff>
    </xdr:from>
    <xdr:to>
      <xdr:col>23</xdr:col>
      <xdr:colOff>169769</xdr:colOff>
      <xdr:row>758</xdr:row>
      <xdr:rowOff>26344</xdr:rowOff>
    </xdr:to>
    <xdr:cxnSp macro="">
      <xdr:nvCxnSpPr>
        <xdr:cNvPr id="24" name="直線矢印コネクタ 23"/>
        <xdr:cNvCxnSpPr/>
      </xdr:nvCxnSpPr>
      <xdr:spPr>
        <a:xfrm>
          <a:off x="4770344" y="59517814"/>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166966</xdr:colOff>
      <xdr:row>757</xdr:row>
      <xdr:rowOff>334507</xdr:rowOff>
    </xdr:from>
    <xdr:to>
      <xdr:col>12</xdr:col>
      <xdr:colOff>166966</xdr:colOff>
      <xdr:row>758</xdr:row>
      <xdr:rowOff>21862</xdr:rowOff>
    </xdr:to>
    <xdr:cxnSp macro="">
      <xdr:nvCxnSpPr>
        <xdr:cNvPr id="25" name="直線矢印コネクタ 24"/>
        <xdr:cNvCxnSpPr/>
      </xdr:nvCxnSpPr>
      <xdr:spPr>
        <a:xfrm>
          <a:off x="2567266" y="59513332"/>
          <a:ext cx="0" cy="35410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172009</xdr:colOff>
      <xdr:row>751</xdr:row>
      <xdr:rowOff>26901</xdr:rowOff>
    </xdr:from>
    <xdr:to>
      <xdr:col>12</xdr:col>
      <xdr:colOff>172009</xdr:colOff>
      <xdr:row>752</xdr:row>
      <xdr:rowOff>28582</xdr:rowOff>
    </xdr:to>
    <xdr:cxnSp macro="">
      <xdr:nvCxnSpPr>
        <xdr:cNvPr id="26" name="直線矢印コネクタ 25"/>
        <xdr:cNvCxnSpPr/>
      </xdr:nvCxnSpPr>
      <xdr:spPr>
        <a:xfrm>
          <a:off x="2572309" y="56776851"/>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178732</xdr:colOff>
      <xdr:row>743</xdr:row>
      <xdr:rowOff>4482</xdr:rowOff>
    </xdr:from>
    <xdr:to>
      <xdr:col>12</xdr:col>
      <xdr:colOff>178732</xdr:colOff>
      <xdr:row>744</xdr:row>
      <xdr:rowOff>20730</xdr:rowOff>
    </xdr:to>
    <xdr:cxnSp macro="">
      <xdr:nvCxnSpPr>
        <xdr:cNvPr id="27" name="直線矢印コネクタ 26"/>
        <xdr:cNvCxnSpPr/>
      </xdr:nvCxnSpPr>
      <xdr:spPr>
        <a:xfrm>
          <a:off x="2579032" y="5393503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174249</xdr:colOff>
      <xdr:row>743</xdr:row>
      <xdr:rowOff>27454</xdr:rowOff>
    </xdr:from>
    <xdr:to>
      <xdr:col>23</xdr:col>
      <xdr:colOff>174249</xdr:colOff>
      <xdr:row>744</xdr:row>
      <xdr:rowOff>38660</xdr:rowOff>
    </xdr:to>
    <xdr:cxnSp macro="">
      <xdr:nvCxnSpPr>
        <xdr:cNvPr id="28" name="直線矢印コネクタ 27"/>
        <xdr:cNvCxnSpPr/>
      </xdr:nvCxnSpPr>
      <xdr:spPr>
        <a:xfrm>
          <a:off x="4774824" y="53958004"/>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743</xdr:row>
      <xdr:rowOff>11766</xdr:rowOff>
    </xdr:from>
    <xdr:to>
      <xdr:col>34</xdr:col>
      <xdr:colOff>169769</xdr:colOff>
      <xdr:row>744</xdr:row>
      <xdr:rowOff>22972</xdr:rowOff>
    </xdr:to>
    <xdr:cxnSp macro="">
      <xdr:nvCxnSpPr>
        <xdr:cNvPr id="29" name="直線矢印コネクタ 28"/>
        <xdr:cNvCxnSpPr/>
      </xdr:nvCxnSpPr>
      <xdr:spPr>
        <a:xfrm>
          <a:off x="6970619" y="53942316"/>
          <a:ext cx="0" cy="3636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166968</xdr:colOff>
      <xdr:row>743</xdr:row>
      <xdr:rowOff>2242</xdr:rowOff>
    </xdr:from>
    <xdr:to>
      <xdr:col>45</xdr:col>
      <xdr:colOff>166968</xdr:colOff>
      <xdr:row>744</xdr:row>
      <xdr:rowOff>18490</xdr:rowOff>
    </xdr:to>
    <xdr:cxnSp macro="">
      <xdr:nvCxnSpPr>
        <xdr:cNvPr id="30" name="直線矢印コネクタ 29"/>
        <xdr:cNvCxnSpPr/>
      </xdr:nvCxnSpPr>
      <xdr:spPr>
        <a:xfrm>
          <a:off x="9168093" y="53932792"/>
          <a:ext cx="0" cy="368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169769</xdr:colOff>
      <xdr:row>751</xdr:row>
      <xdr:rowOff>13454</xdr:rowOff>
    </xdr:from>
    <xdr:to>
      <xdr:col>23</xdr:col>
      <xdr:colOff>169769</xdr:colOff>
      <xdr:row>752</xdr:row>
      <xdr:rowOff>15135</xdr:rowOff>
    </xdr:to>
    <xdr:cxnSp macro="">
      <xdr:nvCxnSpPr>
        <xdr:cNvPr id="31" name="直線矢印コネクタ 30"/>
        <xdr:cNvCxnSpPr/>
      </xdr:nvCxnSpPr>
      <xdr:spPr>
        <a:xfrm>
          <a:off x="4770344"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169769</xdr:colOff>
      <xdr:row>751</xdr:row>
      <xdr:rowOff>13454</xdr:rowOff>
    </xdr:from>
    <xdr:to>
      <xdr:col>34</xdr:col>
      <xdr:colOff>169769</xdr:colOff>
      <xdr:row>752</xdr:row>
      <xdr:rowOff>15135</xdr:rowOff>
    </xdr:to>
    <xdr:cxnSp macro="">
      <xdr:nvCxnSpPr>
        <xdr:cNvPr id="32" name="直線矢印コネクタ 31"/>
        <xdr:cNvCxnSpPr/>
      </xdr:nvCxnSpPr>
      <xdr:spPr>
        <a:xfrm>
          <a:off x="6970619"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169769</xdr:colOff>
      <xdr:row>751</xdr:row>
      <xdr:rowOff>13454</xdr:rowOff>
    </xdr:from>
    <xdr:to>
      <xdr:col>45</xdr:col>
      <xdr:colOff>169769</xdr:colOff>
      <xdr:row>752</xdr:row>
      <xdr:rowOff>15135</xdr:rowOff>
    </xdr:to>
    <xdr:cxnSp macro="">
      <xdr:nvCxnSpPr>
        <xdr:cNvPr id="33" name="直線矢印コネクタ 32"/>
        <xdr:cNvCxnSpPr/>
      </xdr:nvCxnSpPr>
      <xdr:spPr>
        <a:xfrm>
          <a:off x="9170894" y="56763404"/>
          <a:ext cx="0" cy="3541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70597</xdr:colOff>
      <xdr:row>752</xdr:row>
      <xdr:rowOff>104775</xdr:rowOff>
    </xdr:from>
    <xdr:to>
      <xdr:col>17</xdr:col>
      <xdr:colOff>126625</xdr:colOff>
      <xdr:row>756</xdr:row>
      <xdr:rowOff>640420</xdr:rowOff>
    </xdr:to>
    <xdr:grpSp>
      <xdr:nvGrpSpPr>
        <xdr:cNvPr id="34" name="グループ化 33"/>
        <xdr:cNvGrpSpPr/>
      </xdr:nvGrpSpPr>
      <xdr:grpSpPr>
        <a:xfrm>
          <a:off x="1870822" y="53759100"/>
          <a:ext cx="1656228" cy="1945345"/>
          <a:chOff x="2117910" y="61721380"/>
          <a:chExt cx="1669675" cy="1507579"/>
        </a:xfrm>
      </xdr:grpSpPr>
      <xdr:sp macro="" textlink="">
        <xdr:nvSpPr>
          <xdr:cNvPr id="35" name="大かっこ 3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36" name="正方形/長方形 3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37" name="正方形/長方形 3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8" name="正方形/長方形 37"/>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20</xdr:col>
      <xdr:colOff>36979</xdr:colOff>
      <xdr:row>752</xdr:row>
      <xdr:rowOff>93569</xdr:rowOff>
    </xdr:from>
    <xdr:to>
      <xdr:col>28</xdr:col>
      <xdr:colOff>115420</xdr:colOff>
      <xdr:row>756</xdr:row>
      <xdr:rowOff>633696</xdr:rowOff>
    </xdr:to>
    <xdr:grpSp>
      <xdr:nvGrpSpPr>
        <xdr:cNvPr id="39" name="グループ化 38"/>
        <xdr:cNvGrpSpPr/>
      </xdr:nvGrpSpPr>
      <xdr:grpSpPr>
        <a:xfrm>
          <a:off x="4037479" y="53747894"/>
          <a:ext cx="1678641" cy="1949827"/>
          <a:chOff x="2095497" y="61721380"/>
          <a:chExt cx="1692088" cy="1507579"/>
        </a:xfrm>
      </xdr:grpSpPr>
      <xdr:sp macro="" textlink="">
        <xdr:nvSpPr>
          <xdr:cNvPr id="40" name="大かっこ 3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（音響手配）</a:t>
            </a:r>
            <a:endParaRPr lang="en-US" altLang="ja-JP" sz="1100"/>
          </a:p>
        </xdr:txBody>
      </xdr:sp>
      <xdr:sp macro="" textlink="">
        <xdr:nvSpPr>
          <xdr:cNvPr id="41" name="正方形/長方形 4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a:t>
            </a:r>
            <a:r>
              <a:rPr kumimoji="1" lang="ja-JP" altLang="ja-JP" sz="1100" b="0" i="0" baseline="0">
                <a:solidFill>
                  <a:schemeClr val="dk1"/>
                </a:solidFill>
                <a:effectLst/>
                <a:latin typeface="+mn-lt"/>
                <a:ea typeface="+mn-ea"/>
                <a:cs typeface="+mn-cs"/>
              </a:rPr>
              <a:t>（株）放送サービス</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センター</a:t>
            </a:r>
            <a:endParaRPr lang="ja-JP" altLang="ja-JP">
              <a:effectLst/>
            </a:endParaRPr>
          </a:p>
          <a:p>
            <a:pPr algn="ctr" eaLnBrk="1" fontAlgn="auto" latinLnBrk="0" hangingPunct="1"/>
            <a:r>
              <a:rPr kumimoji="0" lang="ja-JP" altLang="en-US" sz="1100" b="0" i="0" baseline="0">
                <a:solidFill>
                  <a:schemeClr val="dk1"/>
                </a:solidFill>
                <a:effectLst/>
                <a:latin typeface="+mn-lt"/>
                <a:ea typeface="+mn-ea"/>
                <a:cs typeface="+mn-cs"/>
              </a:rPr>
              <a:t>０．２百万円</a:t>
            </a:r>
            <a:endParaRPr kumimoji="1" lang="en-US" altLang="ja-JP" sz="1100" b="0" i="0" baseline="0">
              <a:solidFill>
                <a:schemeClr val="dk1"/>
              </a:solidFill>
              <a:effectLst/>
              <a:latin typeface="+mn-lt"/>
              <a:ea typeface="+mn-ea"/>
              <a:cs typeface="+mn-cs"/>
            </a:endParaRPr>
          </a:p>
        </xdr:txBody>
      </xdr:sp>
      <xdr:sp macro="" textlink="">
        <xdr:nvSpPr>
          <xdr:cNvPr id="42" name="正方形/長方形 4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3" name="正方形/長方形 42"/>
          <xdr:cNvSpPr/>
        </xdr:nvSpPr>
        <xdr:spPr bwMode="auto">
          <a:xfrm>
            <a:off x="2095497" y="61909827"/>
            <a:ext cx="1692088" cy="19653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31</xdr:col>
      <xdr:colOff>70596</xdr:colOff>
      <xdr:row>752</xdr:row>
      <xdr:rowOff>93570</xdr:rowOff>
    </xdr:from>
    <xdr:to>
      <xdr:col>39</xdr:col>
      <xdr:colOff>115420</xdr:colOff>
      <xdr:row>756</xdr:row>
      <xdr:rowOff>633697</xdr:rowOff>
    </xdr:to>
    <xdr:grpSp>
      <xdr:nvGrpSpPr>
        <xdr:cNvPr id="44" name="グループ化 43"/>
        <xdr:cNvGrpSpPr/>
      </xdr:nvGrpSpPr>
      <xdr:grpSpPr>
        <a:xfrm>
          <a:off x="6271371" y="53747895"/>
          <a:ext cx="1645024" cy="1949827"/>
          <a:chOff x="2117911" y="61721380"/>
          <a:chExt cx="1658471" cy="1507579"/>
        </a:xfrm>
      </xdr:grpSpPr>
      <xdr:sp macro="" textlink="">
        <xdr:nvSpPr>
          <xdr:cNvPr id="45" name="大かっこ 44"/>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6" name="正方形/長方形 45"/>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Ｇ．（株）福助</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０．０９百万円</a:t>
            </a:r>
            <a:endParaRPr kumimoji="1" lang="en-US" altLang="ja-JP" sz="1100" b="0" i="0" baseline="0">
              <a:solidFill>
                <a:schemeClr val="dk1"/>
              </a:solidFill>
              <a:effectLst/>
              <a:latin typeface="+mn-lt"/>
              <a:ea typeface="+mn-ea"/>
              <a:cs typeface="+mn-cs"/>
            </a:endParaRPr>
          </a:p>
        </xdr:txBody>
      </xdr:sp>
      <xdr:sp macro="" textlink="">
        <xdr:nvSpPr>
          <xdr:cNvPr id="47" name="正方形/長方形 46"/>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8" name="正方形/長方形 47"/>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42</xdr:col>
      <xdr:colOff>70598</xdr:colOff>
      <xdr:row>752</xdr:row>
      <xdr:rowOff>93573</xdr:rowOff>
    </xdr:from>
    <xdr:to>
      <xdr:col>49</xdr:col>
      <xdr:colOff>306481</xdr:colOff>
      <xdr:row>756</xdr:row>
      <xdr:rowOff>633700</xdr:rowOff>
    </xdr:to>
    <xdr:grpSp>
      <xdr:nvGrpSpPr>
        <xdr:cNvPr id="49" name="グループ化 48"/>
        <xdr:cNvGrpSpPr/>
      </xdr:nvGrpSpPr>
      <xdr:grpSpPr>
        <a:xfrm>
          <a:off x="8471648" y="53747898"/>
          <a:ext cx="1636058" cy="1949827"/>
          <a:chOff x="2117911" y="61721380"/>
          <a:chExt cx="1647824" cy="1507579"/>
        </a:xfrm>
      </xdr:grpSpPr>
      <xdr:sp macro="" textlink="">
        <xdr:nvSpPr>
          <xdr:cNvPr id="50" name="大かっこ 49"/>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ワーキングランチ</a:t>
            </a:r>
            <a:endParaRPr lang="en-US" altLang="ja-JP" sz="1100"/>
          </a:p>
          <a:p>
            <a:pPr algn="ctr">
              <a:lnSpc>
                <a:spcPts val="1200"/>
              </a:lnSpc>
            </a:pPr>
            <a:r>
              <a:rPr lang="ja-JP" altLang="en-US" sz="1100"/>
              <a:t>開催</a:t>
            </a:r>
            <a:endParaRPr lang="en-US" altLang="ja-JP" sz="1100"/>
          </a:p>
        </xdr:txBody>
      </xdr:sp>
      <xdr:sp macro="" textlink="">
        <xdr:nvSpPr>
          <xdr:cNvPr id="51" name="正方形/長方形 50"/>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Ｈ．東京ケータリング（株）</a:t>
            </a:r>
            <a:r>
              <a:rPr kumimoji="0" lang="ja-JP" altLang="en-US" sz="1100" b="0" i="0" baseline="0">
                <a:solidFill>
                  <a:schemeClr val="dk1"/>
                </a:solidFill>
                <a:effectLst/>
                <a:latin typeface="+mn-lt"/>
                <a:ea typeface="+mn-ea"/>
                <a:cs typeface="+mn-cs"/>
              </a:rPr>
              <a:t>０．０３百万円</a:t>
            </a:r>
            <a:endParaRPr kumimoji="1" lang="en-US" altLang="ja-JP" sz="1100" b="0" i="0" baseline="0">
              <a:solidFill>
                <a:schemeClr val="dk1"/>
              </a:solidFill>
              <a:effectLst/>
              <a:latin typeface="+mn-lt"/>
              <a:ea typeface="+mn-ea"/>
              <a:cs typeface="+mn-cs"/>
            </a:endParaRPr>
          </a:p>
        </xdr:txBody>
      </xdr:sp>
      <xdr:sp macro="" textlink="">
        <xdr:nvSpPr>
          <xdr:cNvPr id="52" name="正方形/長方形 51"/>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53" name="正方形/長方形 52"/>
          <xdr:cNvSpPr/>
        </xdr:nvSpPr>
        <xdr:spPr bwMode="auto">
          <a:xfrm>
            <a:off x="2151528" y="61935521"/>
            <a:ext cx="1613647" cy="17083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8</xdr:col>
      <xdr:colOff>156323</xdr:colOff>
      <xdr:row>758</xdr:row>
      <xdr:rowOff>93566</xdr:rowOff>
    </xdr:from>
    <xdr:to>
      <xdr:col>16</xdr:col>
      <xdr:colOff>188119</xdr:colOff>
      <xdr:row>762</xdr:row>
      <xdr:rowOff>255002</xdr:rowOff>
    </xdr:to>
    <xdr:grpSp>
      <xdr:nvGrpSpPr>
        <xdr:cNvPr id="59" name="グループ化 58"/>
        <xdr:cNvGrpSpPr/>
      </xdr:nvGrpSpPr>
      <xdr:grpSpPr>
        <a:xfrm>
          <a:off x="1756523" y="56491091"/>
          <a:ext cx="1631996" cy="1875936"/>
          <a:chOff x="2196352" y="62849242"/>
          <a:chExt cx="1645443" cy="1286070"/>
        </a:xfrm>
      </xdr:grpSpPr>
      <xdr:sp macro="" textlink="">
        <xdr:nvSpPr>
          <xdr:cNvPr id="60" name="大かっこ 59"/>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61" name="正方形/長方形 60"/>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計１３名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０．２</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62" name="正方形/長方形 61"/>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142875</xdr:colOff>
      <xdr:row>758</xdr:row>
      <xdr:rowOff>76200</xdr:rowOff>
    </xdr:from>
    <xdr:to>
      <xdr:col>27</xdr:col>
      <xdr:colOff>174671</xdr:colOff>
      <xdr:row>762</xdr:row>
      <xdr:rowOff>237636</xdr:rowOff>
    </xdr:to>
    <xdr:grpSp>
      <xdr:nvGrpSpPr>
        <xdr:cNvPr id="63" name="グループ化 62"/>
        <xdr:cNvGrpSpPr/>
      </xdr:nvGrpSpPr>
      <xdr:grpSpPr>
        <a:xfrm>
          <a:off x="3943350" y="56473725"/>
          <a:ext cx="1631996" cy="1875936"/>
          <a:chOff x="2196352" y="62849242"/>
          <a:chExt cx="1645443" cy="1286070"/>
        </a:xfrm>
      </xdr:grpSpPr>
      <xdr:sp macro="" textlink="">
        <xdr:nvSpPr>
          <xdr:cNvPr id="64" name="大かっこ 63"/>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65" name="正方形/長方形 64"/>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Ｊ．ブランディス大学</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（ボストン）</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２百万円</a:t>
            </a:r>
            <a:endParaRPr kumimoji="1" lang="en-US" altLang="ja-JP" sz="1100" b="0" i="0" baseline="0">
              <a:solidFill>
                <a:schemeClr val="dk1"/>
              </a:solidFill>
              <a:effectLst/>
              <a:latin typeface="+mn-lt"/>
              <a:ea typeface="+mn-ea"/>
              <a:cs typeface="+mn-cs"/>
            </a:endParaRPr>
          </a:p>
        </xdr:txBody>
      </xdr:sp>
      <xdr:sp macro="" textlink="">
        <xdr:nvSpPr>
          <xdr:cNvPr id="66" name="正方形/長方形 65"/>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68</v>
      </c>
      <c r="AT2" s="942"/>
      <c r="AU2" s="942"/>
      <c r="AV2" s="52" t="str">
        <f>IF(AW2="", "", "-")</f>
        <v/>
      </c>
      <c r="AW2" s="913"/>
      <c r="AX2" s="913"/>
    </row>
    <row r="3" spans="1:50" ht="21" customHeight="1" thickBot="1">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546</v>
      </c>
      <c r="AK3" s="869"/>
      <c r="AL3" s="869"/>
      <c r="AM3" s="869"/>
      <c r="AN3" s="869"/>
      <c r="AO3" s="869"/>
      <c r="AP3" s="869"/>
      <c r="AQ3" s="869"/>
      <c r="AR3" s="869"/>
      <c r="AS3" s="869"/>
      <c r="AT3" s="869"/>
      <c r="AU3" s="869"/>
      <c r="AV3" s="869"/>
      <c r="AW3" s="869"/>
      <c r="AX3" s="24" t="s">
        <v>65</v>
      </c>
    </row>
    <row r="4" spans="1:50" ht="24.75" customHeight="1">
      <c r="A4" s="703" t="s">
        <v>25</v>
      </c>
      <c r="B4" s="704"/>
      <c r="C4" s="704"/>
      <c r="D4" s="704"/>
      <c r="E4" s="704"/>
      <c r="F4" s="704"/>
      <c r="G4" s="681" t="s">
        <v>673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9" t="s">
        <v>75</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4" t="s">
        <v>544</v>
      </c>
      <c r="Z7" s="439"/>
      <c r="AA7" s="439"/>
      <c r="AB7" s="439"/>
      <c r="AC7" s="439"/>
      <c r="AD7" s="925"/>
      <c r="AE7" s="914" t="s">
        <v>674</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1" t="s">
        <v>389</v>
      </c>
      <c r="B8" s="492"/>
      <c r="C8" s="492"/>
      <c r="D8" s="492"/>
      <c r="E8" s="492"/>
      <c r="F8" s="493"/>
      <c r="G8" s="943" t="str">
        <f>入力規則等!A26</f>
        <v>科学技術・イノベーション</v>
      </c>
      <c r="H8" s="719"/>
      <c r="I8" s="719"/>
      <c r="J8" s="719"/>
      <c r="K8" s="719"/>
      <c r="L8" s="719"/>
      <c r="M8" s="719"/>
      <c r="N8" s="719"/>
      <c r="O8" s="719"/>
      <c r="P8" s="719"/>
      <c r="Q8" s="719"/>
      <c r="R8" s="719"/>
      <c r="S8" s="719"/>
      <c r="T8" s="719"/>
      <c r="U8" s="719"/>
      <c r="V8" s="719"/>
      <c r="W8" s="719"/>
      <c r="X8" s="944"/>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3.75" customHeight="1">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551</v>
      </c>
      <c r="Q13" s="657"/>
      <c r="R13" s="657"/>
      <c r="S13" s="657"/>
      <c r="T13" s="657"/>
      <c r="U13" s="657"/>
      <c r="V13" s="658"/>
      <c r="W13" s="656">
        <v>9</v>
      </c>
      <c r="X13" s="657"/>
      <c r="Y13" s="657"/>
      <c r="Z13" s="657"/>
      <c r="AA13" s="657"/>
      <c r="AB13" s="657"/>
      <c r="AC13" s="658"/>
      <c r="AD13" s="656">
        <v>23</v>
      </c>
      <c r="AE13" s="657"/>
      <c r="AF13" s="657"/>
      <c r="AG13" s="657"/>
      <c r="AH13" s="657"/>
      <c r="AI13" s="657"/>
      <c r="AJ13" s="658"/>
      <c r="AK13" s="656">
        <v>24</v>
      </c>
      <c r="AL13" s="657"/>
      <c r="AM13" s="657"/>
      <c r="AN13" s="657"/>
      <c r="AO13" s="657"/>
      <c r="AP13" s="657"/>
      <c r="AQ13" s="658"/>
      <c r="AR13" s="921" t="s">
        <v>649</v>
      </c>
      <c r="AS13" s="922"/>
      <c r="AT13" s="922"/>
      <c r="AU13" s="922"/>
      <c r="AV13" s="922"/>
      <c r="AW13" s="922"/>
      <c r="AX13" s="923"/>
    </row>
    <row r="14" spans="1:50" ht="21" customHeight="1">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t="s">
        <v>650</v>
      </c>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19"/>
      <c r="AS17" s="919"/>
      <c r="AT17" s="919"/>
      <c r="AU17" s="919"/>
      <c r="AV17" s="919"/>
      <c r="AW17" s="919"/>
      <c r="AX17" s="920"/>
    </row>
    <row r="18" spans="1:50" ht="24.75" customHeight="1">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9</v>
      </c>
      <c r="X18" s="879"/>
      <c r="Y18" s="879"/>
      <c r="Z18" s="879"/>
      <c r="AA18" s="879"/>
      <c r="AB18" s="879"/>
      <c r="AC18" s="880"/>
      <c r="AD18" s="878">
        <f>SUM(AD13:AJ17)</f>
        <v>23</v>
      </c>
      <c r="AE18" s="879"/>
      <c r="AF18" s="879"/>
      <c r="AG18" s="879"/>
      <c r="AH18" s="879"/>
      <c r="AI18" s="879"/>
      <c r="AJ18" s="880"/>
      <c r="AK18" s="878">
        <f>SUM(AK13:AQ17)</f>
        <v>24</v>
      </c>
      <c r="AL18" s="879"/>
      <c r="AM18" s="879"/>
      <c r="AN18" s="879"/>
      <c r="AO18" s="879"/>
      <c r="AP18" s="879"/>
      <c r="AQ18" s="880"/>
      <c r="AR18" s="878">
        <f>SUM(AR13:AX17)</f>
        <v>0</v>
      </c>
      <c r="AS18" s="879"/>
      <c r="AT18" s="879"/>
      <c r="AU18" s="879"/>
      <c r="AV18" s="879"/>
      <c r="AW18" s="879"/>
      <c r="AX18" s="881"/>
    </row>
    <row r="19" spans="1:50" ht="24.75" customHeight="1">
      <c r="A19" s="613"/>
      <c r="B19" s="614"/>
      <c r="C19" s="614"/>
      <c r="D19" s="614"/>
      <c r="E19" s="614"/>
      <c r="F19" s="615"/>
      <c r="G19" s="876" t="s">
        <v>9</v>
      </c>
      <c r="H19" s="877"/>
      <c r="I19" s="877"/>
      <c r="J19" s="877"/>
      <c r="K19" s="877"/>
      <c r="L19" s="877"/>
      <c r="M19" s="877"/>
      <c r="N19" s="877"/>
      <c r="O19" s="877"/>
      <c r="P19" s="656" t="s">
        <v>551</v>
      </c>
      <c r="Q19" s="657"/>
      <c r="R19" s="657"/>
      <c r="S19" s="657"/>
      <c r="T19" s="657"/>
      <c r="U19" s="657"/>
      <c r="V19" s="658"/>
      <c r="W19" s="656">
        <v>9</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0.86956521739130432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9"/>
      <c r="B21" s="850"/>
      <c r="C21" s="850"/>
      <c r="D21" s="850"/>
      <c r="E21" s="850"/>
      <c r="F21" s="948"/>
      <c r="G21" s="309" t="s">
        <v>495</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0.86956521739130432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6" t="s">
        <v>536</v>
      </c>
      <c r="B22" s="967"/>
      <c r="C22" s="967"/>
      <c r="D22" s="967"/>
      <c r="E22" s="967"/>
      <c r="F22" s="968"/>
      <c r="G22" s="953" t="s">
        <v>472</v>
      </c>
      <c r="H22" s="215"/>
      <c r="I22" s="215"/>
      <c r="J22" s="215"/>
      <c r="K22" s="215"/>
      <c r="L22" s="215"/>
      <c r="M22" s="215"/>
      <c r="N22" s="215"/>
      <c r="O22" s="216"/>
      <c r="P22" s="938" t="s">
        <v>534</v>
      </c>
      <c r="Q22" s="215"/>
      <c r="R22" s="215"/>
      <c r="S22" s="215"/>
      <c r="T22" s="215"/>
      <c r="U22" s="215"/>
      <c r="V22" s="216"/>
      <c r="W22" s="938" t="s">
        <v>535</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c r="A23" s="969"/>
      <c r="B23" s="970"/>
      <c r="C23" s="970"/>
      <c r="D23" s="970"/>
      <c r="E23" s="970"/>
      <c r="F23" s="971"/>
      <c r="G23" s="954" t="s">
        <v>555</v>
      </c>
      <c r="H23" s="955"/>
      <c r="I23" s="955"/>
      <c r="J23" s="955"/>
      <c r="K23" s="955"/>
      <c r="L23" s="955"/>
      <c r="M23" s="955"/>
      <c r="N23" s="955"/>
      <c r="O23" s="956"/>
      <c r="P23" s="921">
        <v>10</v>
      </c>
      <c r="Q23" s="922"/>
      <c r="R23" s="922"/>
      <c r="S23" s="922"/>
      <c r="T23" s="922"/>
      <c r="U23" s="922"/>
      <c r="V23" s="939"/>
      <c r="W23" s="921" t="s">
        <v>651</v>
      </c>
      <c r="X23" s="922"/>
      <c r="Y23" s="922"/>
      <c r="Z23" s="922"/>
      <c r="AA23" s="922"/>
      <c r="AB23" s="922"/>
      <c r="AC23" s="939"/>
      <c r="AD23" s="976" t="s">
        <v>651</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t="s">
        <v>556</v>
      </c>
      <c r="H24" s="958"/>
      <c r="I24" s="958"/>
      <c r="J24" s="958"/>
      <c r="K24" s="958"/>
      <c r="L24" s="958"/>
      <c r="M24" s="958"/>
      <c r="N24" s="958"/>
      <c r="O24" s="959"/>
      <c r="P24" s="656">
        <v>10</v>
      </c>
      <c r="Q24" s="657"/>
      <c r="R24" s="657"/>
      <c r="S24" s="657"/>
      <c r="T24" s="657"/>
      <c r="U24" s="657"/>
      <c r="V24" s="658"/>
      <c r="W24" s="656" t="s">
        <v>651</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t="s">
        <v>557</v>
      </c>
      <c r="H25" s="958"/>
      <c r="I25" s="958"/>
      <c r="J25" s="958"/>
      <c r="K25" s="958"/>
      <c r="L25" s="958"/>
      <c r="M25" s="958"/>
      <c r="N25" s="958"/>
      <c r="O25" s="959"/>
      <c r="P25" s="656">
        <v>2</v>
      </c>
      <c r="Q25" s="657"/>
      <c r="R25" s="657"/>
      <c r="S25" s="657"/>
      <c r="T25" s="657"/>
      <c r="U25" s="657"/>
      <c r="V25" s="658"/>
      <c r="W25" s="656" t="s">
        <v>652</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t="s">
        <v>558</v>
      </c>
      <c r="H26" s="958"/>
      <c r="I26" s="958"/>
      <c r="J26" s="958"/>
      <c r="K26" s="958"/>
      <c r="L26" s="958"/>
      <c r="M26" s="958"/>
      <c r="N26" s="958"/>
      <c r="O26" s="959"/>
      <c r="P26" s="656">
        <v>1</v>
      </c>
      <c r="Q26" s="657"/>
      <c r="R26" s="657"/>
      <c r="S26" s="657"/>
      <c r="T26" s="657"/>
      <c r="U26" s="657"/>
      <c r="V26" s="658"/>
      <c r="W26" s="656" t="s">
        <v>653</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t="s">
        <v>559</v>
      </c>
      <c r="H27" s="958"/>
      <c r="I27" s="958"/>
      <c r="J27" s="958"/>
      <c r="K27" s="958"/>
      <c r="L27" s="958"/>
      <c r="M27" s="958"/>
      <c r="N27" s="958"/>
      <c r="O27" s="959"/>
      <c r="P27" s="656">
        <v>0.7</v>
      </c>
      <c r="Q27" s="657"/>
      <c r="R27" s="657"/>
      <c r="S27" s="657"/>
      <c r="T27" s="657"/>
      <c r="U27" s="657"/>
      <c r="V27" s="658"/>
      <c r="W27" s="656" t="s">
        <v>653</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60" t="s">
        <v>476</v>
      </c>
      <c r="H28" s="961"/>
      <c r="I28" s="961"/>
      <c r="J28" s="961"/>
      <c r="K28" s="961"/>
      <c r="L28" s="961"/>
      <c r="M28" s="961"/>
      <c r="N28" s="961"/>
      <c r="O28" s="962"/>
      <c r="P28" s="878">
        <f>P29-SUM(P23:P27)</f>
        <v>0.30000000000000071</v>
      </c>
      <c r="Q28" s="879"/>
      <c r="R28" s="879"/>
      <c r="S28" s="879"/>
      <c r="T28" s="879"/>
      <c r="U28" s="879"/>
      <c r="V28" s="880"/>
      <c r="W28" s="878" t="e">
        <f>W29-SUM(W23:W27)</f>
        <v>#VALUE!</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473</v>
      </c>
      <c r="H29" s="964"/>
      <c r="I29" s="964"/>
      <c r="J29" s="964"/>
      <c r="K29" s="964"/>
      <c r="L29" s="964"/>
      <c r="M29" s="964"/>
      <c r="N29" s="964"/>
      <c r="O29" s="965"/>
      <c r="P29" s="935">
        <f>AK13</f>
        <v>24</v>
      </c>
      <c r="Q29" s="936"/>
      <c r="R29" s="936"/>
      <c r="S29" s="936"/>
      <c r="T29" s="936"/>
      <c r="U29" s="936"/>
      <c r="V29" s="937"/>
      <c r="W29" s="935" t="str">
        <f>AR13</f>
        <v>-</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1" t="s">
        <v>489</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7" t="s">
        <v>470</v>
      </c>
      <c r="AN30" s="917"/>
      <c r="AO30" s="917"/>
      <c r="AP30" s="858"/>
      <c r="AQ30" s="766" t="s">
        <v>355</v>
      </c>
      <c r="AR30" s="767"/>
      <c r="AS30" s="767"/>
      <c r="AT30" s="768"/>
      <c r="AU30" s="773" t="s">
        <v>253</v>
      </c>
      <c r="AV30" s="773"/>
      <c r="AW30" s="773"/>
      <c r="AX30" s="918"/>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1" t="s">
        <v>551</v>
      </c>
      <c r="AV31" s="192"/>
      <c r="AW31" s="394" t="s">
        <v>300</v>
      </c>
      <c r="AX31" s="395"/>
    </row>
    <row r="32" spans="1:50" ht="45" customHeight="1">
      <c r="A32" s="399"/>
      <c r="B32" s="397"/>
      <c r="C32" s="397"/>
      <c r="D32" s="397"/>
      <c r="E32" s="397"/>
      <c r="F32" s="398"/>
      <c r="G32" s="560" t="s">
        <v>680</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t="s">
        <v>551</v>
      </c>
      <c r="AF32" s="212"/>
      <c r="AG32" s="212"/>
      <c r="AH32" s="212"/>
      <c r="AI32" s="211">
        <v>8</v>
      </c>
      <c r="AJ32" s="212"/>
      <c r="AK32" s="212"/>
      <c r="AL32" s="212"/>
      <c r="AM32" s="211">
        <v>9</v>
      </c>
      <c r="AN32" s="212"/>
      <c r="AO32" s="212"/>
      <c r="AP32" s="212"/>
      <c r="AQ32" s="333" t="s">
        <v>655</v>
      </c>
      <c r="AR32" s="200"/>
      <c r="AS32" s="200"/>
      <c r="AT32" s="334"/>
      <c r="AU32" s="212" t="s">
        <v>551</v>
      </c>
      <c r="AV32" s="212"/>
      <c r="AW32" s="212"/>
      <c r="AX32" s="214"/>
    </row>
    <row r="33" spans="1:50" ht="4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551</v>
      </c>
      <c r="AF33" s="212"/>
      <c r="AG33" s="212"/>
      <c r="AH33" s="212"/>
      <c r="AI33" s="211">
        <v>5</v>
      </c>
      <c r="AJ33" s="212"/>
      <c r="AK33" s="212"/>
      <c r="AL33" s="212"/>
      <c r="AM33" s="333">
        <v>6</v>
      </c>
      <c r="AN33" s="200"/>
      <c r="AO33" s="200"/>
      <c r="AP33" s="334"/>
      <c r="AQ33" s="333">
        <v>7</v>
      </c>
      <c r="AR33" s="200"/>
      <c r="AS33" s="200"/>
      <c r="AT33" s="334"/>
      <c r="AU33" s="212" t="s">
        <v>551</v>
      </c>
      <c r="AV33" s="212"/>
      <c r="AW33" s="212"/>
      <c r="AX33" s="214"/>
    </row>
    <row r="34" spans="1:50" ht="4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v>160</v>
      </c>
      <c r="AJ34" s="212"/>
      <c r="AK34" s="212"/>
      <c r="AL34" s="212"/>
      <c r="AM34" s="211">
        <v>150</v>
      </c>
      <c r="AN34" s="212"/>
      <c r="AO34" s="212"/>
      <c r="AP34" s="212"/>
      <c r="AQ34" s="333" t="s">
        <v>655</v>
      </c>
      <c r="AR34" s="200"/>
      <c r="AS34" s="200"/>
      <c r="AT34" s="334"/>
      <c r="AU34" s="212" t="s">
        <v>551</v>
      </c>
      <c r="AV34" s="212"/>
      <c r="AW34" s="212"/>
      <c r="AX34" s="214"/>
    </row>
    <row r="35" spans="1:50" ht="63.75" customHeight="1">
      <c r="A35" s="219" t="s">
        <v>524</v>
      </c>
      <c r="B35" s="220"/>
      <c r="C35" s="220"/>
      <c r="D35" s="220"/>
      <c r="E35" s="220"/>
      <c r="F35" s="221"/>
      <c r="G35" s="225" t="s">
        <v>675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63.7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2"/>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2"/>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c r="A78" s="328" t="s">
        <v>527</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9"/>
    </row>
    <row r="80" spans="1:50" ht="18.75" hidden="1" customHeight="1">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customHeight="1">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t="s">
        <v>551</v>
      </c>
      <c r="AF101" s="212"/>
      <c r="AG101" s="212"/>
      <c r="AH101" s="213"/>
      <c r="AI101" s="211">
        <v>3</v>
      </c>
      <c r="AJ101" s="212"/>
      <c r="AK101" s="212"/>
      <c r="AL101" s="213"/>
      <c r="AM101" s="211">
        <v>10</v>
      </c>
      <c r="AN101" s="212"/>
      <c r="AO101" s="212"/>
      <c r="AP101" s="213"/>
      <c r="AQ101" s="211" t="s">
        <v>551</v>
      </c>
      <c r="AR101" s="212"/>
      <c r="AS101" s="212"/>
      <c r="AT101" s="213"/>
      <c r="AU101" s="211" t="s">
        <v>551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t="s">
        <v>551</v>
      </c>
      <c r="AF102" s="414"/>
      <c r="AG102" s="414"/>
      <c r="AH102" s="414"/>
      <c r="AI102" s="414">
        <v>3</v>
      </c>
      <c r="AJ102" s="414"/>
      <c r="AK102" s="414"/>
      <c r="AL102" s="414"/>
      <c r="AM102" s="414">
        <v>6</v>
      </c>
      <c r="AN102" s="414"/>
      <c r="AO102" s="414"/>
      <c r="AP102" s="414"/>
      <c r="AQ102" s="266">
        <v>10</v>
      </c>
      <c r="AR102" s="267"/>
      <c r="AS102" s="267"/>
      <c r="AT102" s="312"/>
      <c r="AU102" s="266">
        <v>8</v>
      </c>
      <c r="AV102" s="267"/>
      <c r="AW102" s="267"/>
      <c r="AX102" s="312"/>
    </row>
    <row r="103" spans="1:60" ht="31.5" customHeight="1">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customHeight="1">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t="s">
        <v>551</v>
      </c>
      <c r="AF104" s="212"/>
      <c r="AG104" s="212"/>
      <c r="AH104" s="213"/>
      <c r="AI104" s="211">
        <v>4</v>
      </c>
      <c r="AJ104" s="212"/>
      <c r="AK104" s="212"/>
      <c r="AL104" s="213"/>
      <c r="AM104" s="211">
        <v>8</v>
      </c>
      <c r="AN104" s="212"/>
      <c r="AO104" s="212"/>
      <c r="AP104" s="213"/>
      <c r="AQ104" s="211" t="s">
        <v>551</v>
      </c>
      <c r="AR104" s="212"/>
      <c r="AS104" s="212"/>
      <c r="AT104" s="213"/>
      <c r="AU104" s="211" t="s">
        <v>551</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t="s">
        <v>551</v>
      </c>
      <c r="AF105" s="414"/>
      <c r="AG105" s="414"/>
      <c r="AH105" s="414"/>
      <c r="AI105" s="414">
        <v>6</v>
      </c>
      <c r="AJ105" s="414"/>
      <c r="AK105" s="414"/>
      <c r="AL105" s="414"/>
      <c r="AM105" s="414">
        <v>6</v>
      </c>
      <c r="AN105" s="414"/>
      <c r="AO105" s="414"/>
      <c r="AP105" s="414"/>
      <c r="AQ105" s="211">
        <v>10</v>
      </c>
      <c r="AR105" s="212"/>
      <c r="AS105" s="212"/>
      <c r="AT105" s="213"/>
      <c r="AU105" s="266">
        <v>10</v>
      </c>
      <c r="AV105" s="267"/>
      <c r="AW105" s="267"/>
      <c r="AX105" s="312"/>
    </row>
    <row r="106" spans="1:60" ht="31.5" customHeight="1">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customHeight="1">
      <c r="A107" s="418"/>
      <c r="B107" s="419"/>
      <c r="C107" s="419"/>
      <c r="D107" s="419"/>
      <c r="E107" s="419"/>
      <c r="F107" s="420"/>
      <c r="G107" s="98" t="s">
        <v>565</v>
      </c>
      <c r="H107" s="98"/>
      <c r="I107" s="98"/>
      <c r="J107" s="98"/>
      <c r="K107" s="98"/>
      <c r="L107" s="98"/>
      <c r="M107" s="98"/>
      <c r="N107" s="98"/>
      <c r="O107" s="98"/>
      <c r="P107" s="98"/>
      <c r="Q107" s="98"/>
      <c r="R107" s="98"/>
      <c r="S107" s="98"/>
      <c r="T107" s="98"/>
      <c r="U107" s="98"/>
      <c r="V107" s="98"/>
      <c r="W107" s="98"/>
      <c r="X107" s="99"/>
      <c r="Y107" s="461" t="s">
        <v>55</v>
      </c>
      <c r="Z107" s="462"/>
      <c r="AA107" s="463"/>
      <c r="AB107" s="541" t="s">
        <v>563</v>
      </c>
      <c r="AC107" s="542"/>
      <c r="AD107" s="543"/>
      <c r="AE107" s="414" t="s">
        <v>551</v>
      </c>
      <c r="AF107" s="414"/>
      <c r="AG107" s="414"/>
      <c r="AH107" s="414"/>
      <c r="AI107" s="414">
        <v>4</v>
      </c>
      <c r="AJ107" s="414"/>
      <c r="AK107" s="414"/>
      <c r="AL107" s="414"/>
      <c r="AM107" s="414">
        <v>7</v>
      </c>
      <c r="AN107" s="414"/>
      <c r="AO107" s="414"/>
      <c r="AP107" s="414"/>
      <c r="AQ107" s="211" t="s">
        <v>551</v>
      </c>
      <c r="AR107" s="212"/>
      <c r="AS107" s="212"/>
      <c r="AT107" s="213"/>
      <c r="AU107" s="211" t="s">
        <v>551</v>
      </c>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563</v>
      </c>
      <c r="AC108" s="465"/>
      <c r="AD108" s="466"/>
      <c r="AE108" s="414" t="s">
        <v>551</v>
      </c>
      <c r="AF108" s="414"/>
      <c r="AG108" s="414"/>
      <c r="AH108" s="414"/>
      <c r="AI108" s="414">
        <v>1</v>
      </c>
      <c r="AJ108" s="414"/>
      <c r="AK108" s="414"/>
      <c r="AL108" s="414"/>
      <c r="AM108" s="414">
        <v>5</v>
      </c>
      <c r="AN108" s="414"/>
      <c r="AO108" s="414"/>
      <c r="AP108" s="414"/>
      <c r="AQ108" s="211">
        <v>7</v>
      </c>
      <c r="AR108" s="212"/>
      <c r="AS108" s="212"/>
      <c r="AT108" s="213"/>
      <c r="AU108" s="266">
        <v>7</v>
      </c>
      <c r="AV108" s="267"/>
      <c r="AW108" s="267"/>
      <c r="AX108" s="312"/>
    </row>
    <row r="109" spans="1:60" ht="31.5" customHeight="1">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customHeight="1">
      <c r="A110" s="418"/>
      <c r="B110" s="419"/>
      <c r="C110" s="419"/>
      <c r="D110" s="419"/>
      <c r="E110" s="419"/>
      <c r="F110" s="420"/>
      <c r="G110" s="98" t="s">
        <v>566</v>
      </c>
      <c r="H110" s="98"/>
      <c r="I110" s="98"/>
      <c r="J110" s="98"/>
      <c r="K110" s="98"/>
      <c r="L110" s="98"/>
      <c r="M110" s="98"/>
      <c r="N110" s="98"/>
      <c r="O110" s="98"/>
      <c r="P110" s="98"/>
      <c r="Q110" s="98"/>
      <c r="R110" s="98"/>
      <c r="S110" s="98"/>
      <c r="T110" s="98"/>
      <c r="U110" s="98"/>
      <c r="V110" s="98"/>
      <c r="W110" s="98"/>
      <c r="X110" s="99"/>
      <c r="Y110" s="461" t="s">
        <v>55</v>
      </c>
      <c r="Z110" s="462"/>
      <c r="AA110" s="463"/>
      <c r="AB110" s="541" t="s">
        <v>563</v>
      </c>
      <c r="AC110" s="542"/>
      <c r="AD110" s="543"/>
      <c r="AE110" s="414" t="s">
        <v>551</v>
      </c>
      <c r="AF110" s="414"/>
      <c r="AG110" s="414"/>
      <c r="AH110" s="414"/>
      <c r="AI110" s="414">
        <v>26</v>
      </c>
      <c r="AJ110" s="414"/>
      <c r="AK110" s="414"/>
      <c r="AL110" s="414"/>
      <c r="AM110" s="414">
        <v>26</v>
      </c>
      <c r="AN110" s="414"/>
      <c r="AO110" s="414"/>
      <c r="AP110" s="414"/>
      <c r="AQ110" s="211" t="s">
        <v>551</v>
      </c>
      <c r="AR110" s="212"/>
      <c r="AS110" s="212"/>
      <c r="AT110" s="213"/>
      <c r="AU110" s="211" t="s">
        <v>551</v>
      </c>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563</v>
      </c>
      <c r="AC111" s="465"/>
      <c r="AD111" s="466"/>
      <c r="AE111" s="414" t="s">
        <v>551</v>
      </c>
      <c r="AF111" s="414"/>
      <c r="AG111" s="414"/>
      <c r="AH111" s="414"/>
      <c r="AI111" s="414">
        <v>3</v>
      </c>
      <c r="AJ111" s="414"/>
      <c r="AK111" s="414"/>
      <c r="AL111" s="414"/>
      <c r="AM111" s="414">
        <v>30</v>
      </c>
      <c r="AN111" s="414"/>
      <c r="AO111" s="414"/>
      <c r="AP111" s="414"/>
      <c r="AQ111" s="211">
        <v>25</v>
      </c>
      <c r="AR111" s="212"/>
      <c r="AS111" s="212"/>
      <c r="AT111" s="213"/>
      <c r="AU111" s="266">
        <v>25</v>
      </c>
      <c r="AV111" s="267"/>
      <c r="AW111" s="267"/>
      <c r="AX111" s="312"/>
    </row>
    <row r="112" spans="1:60" ht="31.5" hidden="1" customHeight="1">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538</v>
      </c>
      <c r="AR115" s="591"/>
      <c r="AS115" s="591"/>
      <c r="AT115" s="591"/>
      <c r="AU115" s="591"/>
      <c r="AV115" s="591"/>
      <c r="AW115" s="591"/>
      <c r="AX115" s="592"/>
    </row>
    <row r="116" spans="1:50" ht="23.25" customHeight="1">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t="str">
        <f t="shared" ref="AE116:AE117" si="4">$AE$101</f>
        <v>-</v>
      </c>
      <c r="AF116" s="414"/>
      <c r="AG116" s="414"/>
      <c r="AH116" s="414"/>
      <c r="AI116" s="414">
        <v>991</v>
      </c>
      <c r="AJ116" s="414"/>
      <c r="AK116" s="414"/>
      <c r="AL116" s="414"/>
      <c r="AM116" s="414">
        <v>820</v>
      </c>
      <c r="AN116" s="414"/>
      <c r="AO116" s="414"/>
      <c r="AP116" s="414"/>
      <c r="AQ116" s="211">
        <v>984</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tr">
        <f t="shared" si="4"/>
        <v>-</v>
      </c>
      <c r="AF117" s="547"/>
      <c r="AG117" s="547"/>
      <c r="AH117" s="547"/>
      <c r="AI117" s="547" t="s">
        <v>570</v>
      </c>
      <c r="AJ117" s="547"/>
      <c r="AK117" s="547"/>
      <c r="AL117" s="547"/>
      <c r="AM117" s="547" t="s">
        <v>648</v>
      </c>
      <c r="AN117" s="547"/>
      <c r="AO117" s="547"/>
      <c r="AP117" s="547"/>
      <c r="AQ117" s="547" t="s">
        <v>663</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538</v>
      </c>
      <c r="AR118" s="591"/>
      <c r="AS118" s="591"/>
      <c r="AT118" s="591"/>
      <c r="AU118" s="591"/>
      <c r="AV118" s="591"/>
      <c r="AW118" s="591"/>
      <c r="AX118" s="592"/>
    </row>
    <row r="119" spans="1:50" ht="23.25" customHeight="1">
      <c r="A119" s="435"/>
      <c r="B119" s="436"/>
      <c r="C119" s="436"/>
      <c r="D119" s="436"/>
      <c r="E119" s="436"/>
      <c r="F119" s="437"/>
      <c r="G119" s="389" t="s">
        <v>571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572</v>
      </c>
      <c r="AC119" s="459"/>
      <c r="AD119" s="460"/>
      <c r="AE119" s="414" t="s">
        <v>551</v>
      </c>
      <c r="AF119" s="414"/>
      <c r="AG119" s="414"/>
      <c r="AH119" s="414"/>
      <c r="AI119" s="414">
        <v>224</v>
      </c>
      <c r="AJ119" s="414"/>
      <c r="AK119" s="414"/>
      <c r="AL119" s="414"/>
      <c r="AM119" s="414">
        <v>251</v>
      </c>
      <c r="AN119" s="414"/>
      <c r="AO119" s="414"/>
      <c r="AP119" s="414"/>
      <c r="AQ119" s="414">
        <v>310</v>
      </c>
      <c r="AR119" s="414"/>
      <c r="AS119" s="414"/>
      <c r="AT119" s="414"/>
      <c r="AU119" s="414"/>
      <c r="AV119" s="414"/>
      <c r="AW119" s="414"/>
      <c r="AX119" s="546"/>
    </row>
    <row r="120" spans="1:50" ht="46.5"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573</v>
      </c>
      <c r="AC120" s="469"/>
      <c r="AD120" s="470"/>
      <c r="AE120" s="547" t="s">
        <v>551</v>
      </c>
      <c r="AF120" s="547"/>
      <c r="AG120" s="547"/>
      <c r="AH120" s="547"/>
      <c r="AI120" s="547" t="s">
        <v>574</v>
      </c>
      <c r="AJ120" s="547"/>
      <c r="AK120" s="547"/>
      <c r="AL120" s="547"/>
      <c r="AM120" s="547" t="s">
        <v>662</v>
      </c>
      <c r="AN120" s="547"/>
      <c r="AO120" s="547"/>
      <c r="AP120" s="547"/>
      <c r="AQ120" s="547" t="s">
        <v>656</v>
      </c>
      <c r="AR120" s="547"/>
      <c r="AS120" s="547"/>
      <c r="AT120" s="547"/>
      <c r="AU120" s="547"/>
      <c r="AV120" s="547"/>
      <c r="AW120" s="547"/>
      <c r="AX120" s="548"/>
    </row>
    <row r="121" spans="1:50" ht="23.25"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538</v>
      </c>
      <c r="AR121" s="591"/>
      <c r="AS121" s="591"/>
      <c r="AT121" s="591"/>
      <c r="AU121" s="591"/>
      <c r="AV121" s="591"/>
      <c r="AW121" s="591"/>
      <c r="AX121" s="592"/>
    </row>
    <row r="122" spans="1:50" ht="23.25" customHeight="1">
      <c r="A122" s="435"/>
      <c r="B122" s="436"/>
      <c r="C122" s="436"/>
      <c r="D122" s="436"/>
      <c r="E122" s="436"/>
      <c r="F122" s="437"/>
      <c r="G122" s="389" t="s">
        <v>664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572</v>
      </c>
      <c r="AC122" s="459"/>
      <c r="AD122" s="460"/>
      <c r="AE122" s="414" t="s">
        <v>551</v>
      </c>
      <c r="AF122" s="414"/>
      <c r="AG122" s="414"/>
      <c r="AH122" s="414"/>
      <c r="AI122" s="414">
        <v>77</v>
      </c>
      <c r="AJ122" s="414"/>
      <c r="AK122" s="414"/>
      <c r="AL122" s="414"/>
      <c r="AM122" s="414">
        <v>90</v>
      </c>
      <c r="AN122" s="414"/>
      <c r="AO122" s="414"/>
      <c r="AP122" s="414"/>
      <c r="AQ122" s="414">
        <v>50</v>
      </c>
      <c r="AR122" s="414"/>
      <c r="AS122" s="414"/>
      <c r="AT122" s="414"/>
      <c r="AU122" s="414"/>
      <c r="AV122" s="414"/>
      <c r="AW122" s="414"/>
      <c r="AX122" s="546"/>
    </row>
    <row r="123" spans="1:50" ht="46.5"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573</v>
      </c>
      <c r="AC123" s="469"/>
      <c r="AD123" s="470"/>
      <c r="AE123" s="547" t="s">
        <v>551</v>
      </c>
      <c r="AF123" s="547"/>
      <c r="AG123" s="547"/>
      <c r="AH123" s="547"/>
      <c r="AI123" s="547" t="s">
        <v>575</v>
      </c>
      <c r="AJ123" s="547"/>
      <c r="AK123" s="547"/>
      <c r="AL123" s="547"/>
      <c r="AM123" s="815" t="s">
        <v>665</v>
      </c>
      <c r="AN123" s="547"/>
      <c r="AO123" s="547"/>
      <c r="AP123" s="547"/>
      <c r="AQ123" s="547" t="s">
        <v>657</v>
      </c>
      <c r="AR123" s="547"/>
      <c r="AS123" s="547"/>
      <c r="AT123" s="547"/>
      <c r="AU123" s="547"/>
      <c r="AV123" s="547"/>
      <c r="AW123" s="547"/>
      <c r="AX123" s="548"/>
    </row>
    <row r="124" spans="1:50" ht="23.25"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538</v>
      </c>
      <c r="AR124" s="591"/>
      <c r="AS124" s="591"/>
      <c r="AT124" s="591"/>
      <c r="AU124" s="591"/>
      <c r="AV124" s="591"/>
      <c r="AW124" s="591"/>
      <c r="AX124" s="592"/>
    </row>
    <row r="125" spans="1:50" ht="23.25" customHeight="1">
      <c r="A125" s="435"/>
      <c r="B125" s="436"/>
      <c r="C125" s="436"/>
      <c r="D125" s="436"/>
      <c r="E125" s="436"/>
      <c r="F125" s="437"/>
      <c r="G125" s="389" t="s">
        <v>669</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t="s">
        <v>572</v>
      </c>
      <c r="AC125" s="459"/>
      <c r="AD125" s="460"/>
      <c r="AE125" s="414" t="str">
        <f t="shared" ref="AE125:AE126" si="5">$AE$101</f>
        <v>-</v>
      </c>
      <c r="AF125" s="414"/>
      <c r="AG125" s="414"/>
      <c r="AH125" s="414"/>
      <c r="AI125" s="414">
        <v>17</v>
      </c>
      <c r="AJ125" s="414"/>
      <c r="AK125" s="414"/>
      <c r="AL125" s="414"/>
      <c r="AM125" s="414">
        <v>44</v>
      </c>
      <c r="AN125" s="414"/>
      <c r="AO125" s="414"/>
      <c r="AP125" s="414"/>
      <c r="AQ125" s="414">
        <v>45</v>
      </c>
      <c r="AR125" s="414"/>
      <c r="AS125" s="414"/>
      <c r="AT125" s="414"/>
      <c r="AU125" s="414"/>
      <c r="AV125" s="414"/>
      <c r="AW125" s="414"/>
      <c r="AX125" s="546"/>
    </row>
    <row r="126" spans="1:50" ht="46.5" customHeight="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573</v>
      </c>
      <c r="AC126" s="469"/>
      <c r="AD126" s="470"/>
      <c r="AE126" s="547" t="str">
        <f t="shared" si="5"/>
        <v>-</v>
      </c>
      <c r="AF126" s="547"/>
      <c r="AG126" s="547"/>
      <c r="AH126" s="547"/>
      <c r="AI126" s="547" t="s">
        <v>672</v>
      </c>
      <c r="AJ126" s="547"/>
      <c r="AK126" s="547"/>
      <c r="AL126" s="547"/>
      <c r="AM126" s="547" t="s">
        <v>671</v>
      </c>
      <c r="AN126" s="547"/>
      <c r="AO126" s="547"/>
      <c r="AP126" s="547"/>
      <c r="AQ126" s="547" t="s">
        <v>670</v>
      </c>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470</v>
      </c>
      <c r="AN127" s="412"/>
      <c r="AO127" s="412"/>
      <c r="AP127" s="413"/>
      <c r="AQ127" s="590" t="s">
        <v>538</v>
      </c>
      <c r="AR127" s="591"/>
      <c r="AS127" s="591"/>
      <c r="AT127" s="591"/>
      <c r="AU127" s="591"/>
      <c r="AV127" s="591"/>
      <c r="AW127" s="591"/>
      <c r="AX127" s="592"/>
    </row>
    <row r="128" spans="1:50" ht="23.25" hidden="1" customHeight="1">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t="s">
        <v>551</v>
      </c>
      <c r="AV133" s="193"/>
      <c r="AW133" s="126" t="s">
        <v>300</v>
      </c>
      <c r="AX133" s="188"/>
    </row>
    <row r="134" spans="1:50" ht="39.75" customHeight="1">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551</v>
      </c>
      <c r="AF134" s="200"/>
      <c r="AG134" s="200"/>
      <c r="AH134" s="200"/>
      <c r="AI134" s="199">
        <v>3</v>
      </c>
      <c r="AJ134" s="200"/>
      <c r="AK134" s="200"/>
      <c r="AL134" s="200"/>
      <c r="AM134" s="199">
        <v>4</v>
      </c>
      <c r="AN134" s="200"/>
      <c r="AO134" s="200"/>
      <c r="AP134" s="200"/>
      <c r="AQ134" s="199" t="s">
        <v>649</v>
      </c>
      <c r="AR134" s="200"/>
      <c r="AS134" s="200"/>
      <c r="AT134" s="200"/>
      <c r="AU134" s="199" t="s">
        <v>551</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t="s">
        <v>551</v>
      </c>
      <c r="AF135" s="200"/>
      <c r="AG135" s="200"/>
      <c r="AH135" s="200"/>
      <c r="AI135" s="199" t="s">
        <v>551</v>
      </c>
      <c r="AJ135" s="200"/>
      <c r="AK135" s="200"/>
      <c r="AL135" s="200"/>
      <c r="AM135" s="199">
        <v>3</v>
      </c>
      <c r="AN135" s="200"/>
      <c r="AO135" s="200"/>
      <c r="AP135" s="200"/>
      <c r="AQ135" s="199">
        <v>3</v>
      </c>
      <c r="AR135" s="200"/>
      <c r="AS135" s="200"/>
      <c r="AT135" s="200"/>
      <c r="AU135" s="199" t="s">
        <v>551</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32</v>
      </c>
      <c r="AR137" s="192"/>
      <c r="AS137" s="126" t="s">
        <v>356</v>
      </c>
      <c r="AT137" s="127"/>
      <c r="AU137" s="193" t="s">
        <v>551</v>
      </c>
      <c r="AV137" s="193"/>
      <c r="AW137" s="126" t="s">
        <v>300</v>
      </c>
      <c r="AX137" s="188"/>
    </row>
    <row r="138" spans="1:50" ht="39.75" customHeight="1">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563</v>
      </c>
      <c r="AC138" s="198"/>
      <c r="AD138" s="198"/>
      <c r="AE138" s="199" t="s">
        <v>551</v>
      </c>
      <c r="AF138" s="200"/>
      <c r="AG138" s="200"/>
      <c r="AH138" s="200"/>
      <c r="AI138" s="199">
        <v>5</v>
      </c>
      <c r="AJ138" s="200"/>
      <c r="AK138" s="200"/>
      <c r="AL138" s="200"/>
      <c r="AM138" s="199">
        <v>5</v>
      </c>
      <c r="AN138" s="200"/>
      <c r="AO138" s="200"/>
      <c r="AP138" s="200"/>
      <c r="AQ138" s="199" t="s">
        <v>658</v>
      </c>
      <c r="AR138" s="200"/>
      <c r="AS138" s="200"/>
      <c r="AT138" s="200"/>
      <c r="AU138" s="199" t="s">
        <v>551</v>
      </c>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563</v>
      </c>
      <c r="AC139" s="206"/>
      <c r="AD139" s="206"/>
      <c r="AE139" s="199" t="s">
        <v>551</v>
      </c>
      <c r="AF139" s="200"/>
      <c r="AG139" s="200"/>
      <c r="AH139" s="200"/>
      <c r="AI139" s="199" t="s">
        <v>551</v>
      </c>
      <c r="AJ139" s="200"/>
      <c r="AK139" s="200"/>
      <c r="AL139" s="200"/>
      <c r="AM139" s="199">
        <v>3</v>
      </c>
      <c r="AN139" s="200"/>
      <c r="AO139" s="200"/>
      <c r="AP139" s="200"/>
      <c r="AQ139" s="199">
        <v>4</v>
      </c>
      <c r="AR139" s="200"/>
      <c r="AS139" s="200"/>
      <c r="AT139" s="200"/>
      <c r="AU139" s="199" t="s">
        <v>551</v>
      </c>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c r="A188" s="182"/>
      <c r="B188" s="179"/>
      <c r="C188" s="173"/>
      <c r="D188" s="179"/>
      <c r="E188" s="118" t="s">
        <v>676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0.75" customHeight="1" thickBot="1">
      <c r="A430" s="182"/>
      <c r="B430" s="179"/>
      <c r="C430" s="171" t="s">
        <v>368</v>
      </c>
      <c r="D430" s="933"/>
      <c r="E430" s="167" t="s">
        <v>388</v>
      </c>
      <c r="F430" s="168"/>
      <c r="G430" s="898" t="s">
        <v>384</v>
      </c>
      <c r="H430" s="116"/>
      <c r="I430" s="116"/>
      <c r="J430" s="899" t="s">
        <v>551</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thickBo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thickBo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551</v>
      </c>
      <c r="AF432" s="193"/>
      <c r="AG432" s="126" t="s">
        <v>356</v>
      </c>
      <c r="AH432" s="127"/>
      <c r="AI432" s="149"/>
      <c r="AJ432" s="149"/>
      <c r="AK432" s="149"/>
      <c r="AL432" s="147"/>
      <c r="AM432" s="149"/>
      <c r="AN432" s="149"/>
      <c r="AO432" s="149"/>
      <c r="AP432" s="147"/>
      <c r="AQ432" s="589" t="s">
        <v>551</v>
      </c>
      <c r="AR432" s="193"/>
      <c r="AS432" s="126" t="s">
        <v>356</v>
      </c>
      <c r="AT432" s="127"/>
      <c r="AU432" s="193" t="s">
        <v>551</v>
      </c>
      <c r="AV432" s="193"/>
      <c r="AW432" s="126" t="s">
        <v>300</v>
      </c>
      <c r="AX432" s="188"/>
    </row>
    <row r="433" spans="1:50" ht="23.25" hidden="1" customHeight="1" thickBot="1">
      <c r="A433" s="182"/>
      <c r="B433" s="179"/>
      <c r="C433" s="173"/>
      <c r="D433" s="179"/>
      <c r="E433" s="335"/>
      <c r="F433" s="336"/>
      <c r="G433" s="97" t="s">
        <v>551</v>
      </c>
      <c r="H433" s="98"/>
      <c r="I433" s="98"/>
      <c r="J433" s="98"/>
      <c r="K433" s="98"/>
      <c r="L433" s="98"/>
      <c r="M433" s="98"/>
      <c r="N433" s="98"/>
      <c r="O433" s="98"/>
      <c r="P433" s="98"/>
      <c r="Q433" s="98"/>
      <c r="R433" s="98"/>
      <c r="S433" s="98"/>
      <c r="T433" s="98"/>
      <c r="U433" s="98"/>
      <c r="V433" s="98"/>
      <c r="W433" s="98"/>
      <c r="X433" s="99"/>
      <c r="Y433" s="194" t="s">
        <v>12</v>
      </c>
      <c r="Z433" s="195"/>
      <c r="AA433" s="196"/>
      <c r="AB433" s="206" t="s">
        <v>551</v>
      </c>
      <c r="AC433" s="206"/>
      <c r="AD433" s="206"/>
      <c r="AE433" s="333" t="s">
        <v>551</v>
      </c>
      <c r="AF433" s="200"/>
      <c r="AG433" s="200"/>
      <c r="AH433" s="200"/>
      <c r="AI433" s="333" t="s">
        <v>551</v>
      </c>
      <c r="AJ433" s="200"/>
      <c r="AK433" s="200"/>
      <c r="AL433" s="200"/>
      <c r="AM433" s="333" t="s">
        <v>551</v>
      </c>
      <c r="AN433" s="200"/>
      <c r="AO433" s="200"/>
      <c r="AP433" s="334"/>
      <c r="AQ433" s="333" t="s">
        <v>551</v>
      </c>
      <c r="AR433" s="200"/>
      <c r="AS433" s="200"/>
      <c r="AT433" s="334"/>
      <c r="AU433" s="200" t="s">
        <v>551</v>
      </c>
      <c r="AV433" s="200"/>
      <c r="AW433" s="200"/>
      <c r="AX433" s="201"/>
    </row>
    <row r="434" spans="1:50" ht="23.25" hidden="1" customHeight="1" thickBo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551</v>
      </c>
      <c r="AC434" s="198"/>
      <c r="AD434" s="198"/>
      <c r="AE434" s="333" t="s">
        <v>551</v>
      </c>
      <c r="AF434" s="200"/>
      <c r="AG434" s="200"/>
      <c r="AH434" s="334"/>
      <c r="AI434" s="333" t="s">
        <v>551</v>
      </c>
      <c r="AJ434" s="200"/>
      <c r="AK434" s="200"/>
      <c r="AL434" s="200"/>
      <c r="AM434" s="333" t="s">
        <v>551</v>
      </c>
      <c r="AN434" s="200"/>
      <c r="AO434" s="200"/>
      <c r="AP434" s="334"/>
      <c r="AQ434" s="333" t="s">
        <v>551</v>
      </c>
      <c r="AR434" s="200"/>
      <c r="AS434" s="200"/>
      <c r="AT434" s="334"/>
      <c r="AU434" s="200" t="s">
        <v>551</v>
      </c>
      <c r="AV434" s="200"/>
      <c r="AW434" s="200"/>
      <c r="AX434" s="201"/>
    </row>
    <row r="435" spans="1:50" ht="23.25" hidden="1"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551</v>
      </c>
      <c r="AF435" s="200"/>
      <c r="AG435" s="200"/>
      <c r="AH435" s="334"/>
      <c r="AI435" s="333" t="s">
        <v>551</v>
      </c>
      <c r="AJ435" s="200"/>
      <c r="AK435" s="200"/>
      <c r="AL435" s="200"/>
      <c r="AM435" s="333" t="s">
        <v>551</v>
      </c>
      <c r="AN435" s="200"/>
      <c r="AO435" s="200"/>
      <c r="AP435" s="334"/>
      <c r="AQ435" s="333" t="s">
        <v>551</v>
      </c>
      <c r="AR435" s="200"/>
      <c r="AS435" s="200"/>
      <c r="AT435" s="334"/>
      <c r="AU435" s="200" t="s">
        <v>551</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thickBo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thickBo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551</v>
      </c>
      <c r="AF457" s="193"/>
      <c r="AG457" s="126" t="s">
        <v>356</v>
      </c>
      <c r="AH457" s="127"/>
      <c r="AI457" s="149"/>
      <c r="AJ457" s="149"/>
      <c r="AK457" s="149"/>
      <c r="AL457" s="147"/>
      <c r="AM457" s="149"/>
      <c r="AN457" s="149"/>
      <c r="AO457" s="149"/>
      <c r="AP457" s="147"/>
      <c r="AQ457" s="589" t="s">
        <v>551</v>
      </c>
      <c r="AR457" s="193"/>
      <c r="AS457" s="126" t="s">
        <v>356</v>
      </c>
      <c r="AT457" s="127"/>
      <c r="AU457" s="193" t="s">
        <v>551</v>
      </c>
      <c r="AV457" s="193"/>
      <c r="AW457" s="126" t="s">
        <v>300</v>
      </c>
      <c r="AX457" s="188"/>
    </row>
    <row r="458" spans="1:50" ht="23.25" hidden="1" customHeight="1" thickBot="1">
      <c r="A458" s="182"/>
      <c r="B458" s="179"/>
      <c r="C458" s="173"/>
      <c r="D458" s="179"/>
      <c r="E458" s="335"/>
      <c r="F458" s="336"/>
      <c r="G458" s="97" t="s">
        <v>551</v>
      </c>
      <c r="H458" s="98"/>
      <c r="I458" s="98"/>
      <c r="J458" s="98"/>
      <c r="K458" s="98"/>
      <c r="L458" s="98"/>
      <c r="M458" s="98"/>
      <c r="N458" s="98"/>
      <c r="O458" s="98"/>
      <c r="P458" s="98"/>
      <c r="Q458" s="98"/>
      <c r="R458" s="98"/>
      <c r="S458" s="98"/>
      <c r="T458" s="98"/>
      <c r="U458" s="98"/>
      <c r="V458" s="98"/>
      <c r="W458" s="98"/>
      <c r="X458" s="99"/>
      <c r="Y458" s="194" t="s">
        <v>12</v>
      </c>
      <c r="Z458" s="195"/>
      <c r="AA458" s="196"/>
      <c r="AB458" s="206" t="s">
        <v>551</v>
      </c>
      <c r="AC458" s="206"/>
      <c r="AD458" s="206"/>
      <c r="AE458" s="333" t="s">
        <v>551</v>
      </c>
      <c r="AF458" s="200"/>
      <c r="AG458" s="200"/>
      <c r="AH458" s="200"/>
      <c r="AI458" s="333" t="s">
        <v>551</v>
      </c>
      <c r="AJ458" s="200"/>
      <c r="AK458" s="200"/>
      <c r="AL458" s="200"/>
      <c r="AM458" s="333" t="s">
        <v>551</v>
      </c>
      <c r="AN458" s="200"/>
      <c r="AO458" s="200"/>
      <c r="AP458" s="334"/>
      <c r="AQ458" s="333" t="s">
        <v>551</v>
      </c>
      <c r="AR458" s="200"/>
      <c r="AS458" s="200"/>
      <c r="AT458" s="334"/>
      <c r="AU458" s="200" t="s">
        <v>551</v>
      </c>
      <c r="AV458" s="200"/>
      <c r="AW458" s="200"/>
      <c r="AX458" s="201"/>
    </row>
    <row r="459" spans="1:50" ht="23.25" hidden="1" customHeight="1" thickBo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551</v>
      </c>
      <c r="AC459" s="198"/>
      <c r="AD459" s="198"/>
      <c r="AE459" s="333" t="s">
        <v>551</v>
      </c>
      <c r="AF459" s="200"/>
      <c r="AG459" s="200"/>
      <c r="AH459" s="334"/>
      <c r="AI459" s="333" t="s">
        <v>551</v>
      </c>
      <c r="AJ459" s="200"/>
      <c r="AK459" s="200"/>
      <c r="AL459" s="200"/>
      <c r="AM459" s="333" t="s">
        <v>551</v>
      </c>
      <c r="AN459" s="200"/>
      <c r="AO459" s="200"/>
      <c r="AP459" s="334"/>
      <c r="AQ459" s="333" t="s">
        <v>551</v>
      </c>
      <c r="AR459" s="200"/>
      <c r="AS459" s="200"/>
      <c r="AT459" s="334"/>
      <c r="AU459" s="200" t="s">
        <v>551</v>
      </c>
      <c r="AV459" s="200"/>
      <c r="AW459" s="200"/>
      <c r="AX459" s="201"/>
    </row>
    <row r="460" spans="1:50" ht="23.25" hidden="1" customHeight="1" thickBo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551</v>
      </c>
      <c r="AF460" s="200"/>
      <c r="AG460" s="200"/>
      <c r="AH460" s="334"/>
      <c r="AI460" s="333" t="s">
        <v>551</v>
      </c>
      <c r="AJ460" s="200"/>
      <c r="AK460" s="200"/>
      <c r="AL460" s="200"/>
      <c r="AM460" s="333" t="s">
        <v>551</v>
      </c>
      <c r="AN460" s="200"/>
      <c r="AO460" s="200"/>
      <c r="AP460" s="334"/>
      <c r="AQ460" s="333" t="s">
        <v>551</v>
      </c>
      <c r="AR460" s="200"/>
      <c r="AS460" s="200"/>
      <c r="AT460" s="334"/>
      <c r="AU460" s="200" t="s">
        <v>551</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hidden="1" customHeight="1" thickBo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thickBot="1">
      <c r="A482" s="182"/>
      <c r="B482" s="179"/>
      <c r="C482" s="173"/>
      <c r="D482" s="179"/>
      <c r="E482" s="118" t="s">
        <v>551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123.75" customHeight="1">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677</v>
      </c>
      <c r="AH702" s="382"/>
      <c r="AI702" s="382"/>
      <c r="AJ702" s="382"/>
      <c r="AK702" s="382"/>
      <c r="AL702" s="382"/>
      <c r="AM702" s="382"/>
      <c r="AN702" s="382"/>
      <c r="AO702" s="382"/>
      <c r="AP702" s="382"/>
      <c r="AQ702" s="382"/>
      <c r="AR702" s="382"/>
      <c r="AS702" s="382"/>
      <c r="AT702" s="382"/>
      <c r="AU702" s="382"/>
      <c r="AV702" s="382"/>
      <c r="AW702" s="382"/>
      <c r="AX702" s="383"/>
    </row>
    <row r="703" spans="1:50" ht="30"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161.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550</v>
      </c>
      <c r="AE704" s="782"/>
      <c r="AF704" s="782"/>
      <c r="AG704" s="160" t="s">
        <v>678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550</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550</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551</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666</v>
      </c>
      <c r="AH711" s="95"/>
      <c r="AI711" s="95"/>
      <c r="AJ711" s="95"/>
      <c r="AK711" s="95"/>
      <c r="AL711" s="95"/>
      <c r="AM711" s="95"/>
      <c r="AN711" s="95"/>
      <c r="AO711" s="95"/>
      <c r="AP711" s="95"/>
      <c r="AQ711" s="95"/>
      <c r="AR711" s="95"/>
      <c r="AS711" s="95"/>
      <c r="AT711" s="95"/>
      <c r="AU711" s="95"/>
      <c r="AV711" s="95"/>
      <c r="AW711" s="95"/>
      <c r="AX711" s="96"/>
    </row>
    <row r="712" spans="1:50" ht="30" customHeight="1">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550</v>
      </c>
      <c r="AE712" s="782"/>
      <c r="AF712" s="782"/>
      <c r="AG712" s="809" t="s">
        <v>660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582</v>
      </c>
      <c r="AE713" s="322"/>
      <c r="AF713" s="662"/>
      <c r="AG713" s="94" t="s">
        <v>551</v>
      </c>
      <c r="AH713" s="95"/>
      <c r="AI713" s="95"/>
      <c r="AJ713" s="95"/>
      <c r="AK713" s="95"/>
      <c r="AL713" s="95"/>
      <c r="AM713" s="95"/>
      <c r="AN713" s="95"/>
      <c r="AO713" s="95"/>
      <c r="AP713" s="95"/>
      <c r="AQ713" s="95"/>
      <c r="AR713" s="95"/>
      <c r="AS713" s="95"/>
      <c r="AT713" s="95"/>
      <c r="AU713" s="95"/>
      <c r="AV713" s="95"/>
      <c r="AW713" s="95"/>
      <c r="AX713" s="96"/>
    </row>
    <row r="714" spans="1:50" ht="30" customHeight="1">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550</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667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551</v>
      </c>
      <c r="AH716" s="95"/>
      <c r="AI716" s="95"/>
      <c r="AJ716" s="95"/>
      <c r="AK716" s="95"/>
      <c r="AL716" s="95"/>
      <c r="AM716" s="95"/>
      <c r="AN716" s="95"/>
      <c r="AO716" s="95"/>
      <c r="AP716" s="95"/>
      <c r="AQ716" s="95"/>
      <c r="AR716" s="95"/>
      <c r="AS716" s="95"/>
      <c r="AT716" s="95"/>
      <c r="AU716" s="95"/>
      <c r="AV716" s="95"/>
      <c r="AW716" s="95"/>
      <c r="AX716" s="96"/>
    </row>
    <row r="717" spans="1:50" ht="29.2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654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551</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6">IF(OR(G722="　", G722=""), "", "-")</f>
        <v/>
      </c>
      <c r="J722" s="284"/>
      <c r="K722" s="284"/>
      <c r="L722" s="83" t="str">
        <f t="shared" ref="L722:L725" si="7">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6"/>
        <v/>
      </c>
      <c r="J723" s="284"/>
      <c r="K723" s="284"/>
      <c r="L723" s="83" t="str">
        <f t="shared" si="7"/>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6"/>
        <v/>
      </c>
      <c r="J724" s="284"/>
      <c r="K724" s="284"/>
      <c r="L724" s="83" t="str">
        <f t="shared" si="7"/>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7"/>
      <c r="E726" s="837"/>
      <c r="F726" s="838"/>
      <c r="G726" s="573" t="s">
        <v>668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659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679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4" t="s">
        <v>431</v>
      </c>
      <c r="B737" s="203"/>
      <c r="C737" s="203"/>
      <c r="D737" s="204"/>
      <c r="E737" s="990" t="s">
        <v>587</v>
      </c>
      <c r="F737" s="990"/>
      <c r="G737" s="990"/>
      <c r="H737" s="990"/>
      <c r="I737" s="990"/>
      <c r="J737" s="990"/>
      <c r="K737" s="990"/>
      <c r="L737" s="990"/>
      <c r="M737" s="990"/>
      <c r="N737" s="358" t="s">
        <v>358</v>
      </c>
      <c r="O737" s="358"/>
      <c r="P737" s="358"/>
      <c r="Q737" s="358"/>
      <c r="R737" s="990" t="s">
        <v>588</v>
      </c>
      <c r="S737" s="990"/>
      <c r="T737" s="990"/>
      <c r="U737" s="990"/>
      <c r="V737" s="990"/>
      <c r="W737" s="990"/>
      <c r="X737" s="990"/>
      <c r="Y737" s="990"/>
      <c r="Z737" s="990"/>
      <c r="AA737" s="358" t="s">
        <v>359</v>
      </c>
      <c r="AB737" s="358"/>
      <c r="AC737" s="358"/>
      <c r="AD737" s="358"/>
      <c r="AE737" s="990" t="s">
        <v>661</v>
      </c>
      <c r="AF737" s="990"/>
      <c r="AG737" s="990"/>
      <c r="AH737" s="990"/>
      <c r="AI737" s="990"/>
      <c r="AJ737" s="990"/>
      <c r="AK737" s="990"/>
      <c r="AL737" s="990"/>
      <c r="AM737" s="990"/>
      <c r="AN737" s="358" t="s">
        <v>360</v>
      </c>
      <c r="AO737" s="358"/>
      <c r="AP737" s="358"/>
      <c r="AQ737" s="358"/>
      <c r="AR737" s="991" t="s">
        <v>589</v>
      </c>
      <c r="AS737" s="992"/>
      <c r="AT737" s="992"/>
      <c r="AU737" s="992"/>
      <c r="AV737" s="992"/>
      <c r="AW737" s="992"/>
      <c r="AX737" s="993"/>
      <c r="AY737" s="89"/>
      <c r="AZ737" s="89"/>
    </row>
    <row r="738" spans="1:52" ht="24.75" customHeight="1">
      <c r="A738" s="994" t="s">
        <v>361</v>
      </c>
      <c r="B738" s="203"/>
      <c r="C738" s="203"/>
      <c r="D738" s="204"/>
      <c r="E738" s="990" t="s">
        <v>590</v>
      </c>
      <c r="F738" s="990"/>
      <c r="G738" s="990"/>
      <c r="H738" s="990"/>
      <c r="I738" s="990"/>
      <c r="J738" s="990"/>
      <c r="K738" s="990"/>
      <c r="L738" s="990"/>
      <c r="M738" s="990"/>
      <c r="N738" s="358" t="s">
        <v>362</v>
      </c>
      <c r="O738" s="358"/>
      <c r="P738" s="358"/>
      <c r="Q738" s="358"/>
      <c r="R738" s="990" t="s">
        <v>591</v>
      </c>
      <c r="S738" s="990"/>
      <c r="T738" s="990"/>
      <c r="U738" s="990"/>
      <c r="V738" s="990"/>
      <c r="W738" s="990"/>
      <c r="X738" s="990"/>
      <c r="Y738" s="990"/>
      <c r="Z738" s="990"/>
      <c r="AA738" s="358" t="s">
        <v>480</v>
      </c>
      <c r="AB738" s="358"/>
      <c r="AC738" s="358"/>
      <c r="AD738" s="358"/>
      <c r="AE738" s="990"/>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c r="A739" s="998" t="s">
        <v>539</v>
      </c>
      <c r="B739" s="999"/>
      <c r="C739" s="999"/>
      <c r="D739" s="1000"/>
      <c r="E739" s="1001" t="s">
        <v>546</v>
      </c>
      <c r="F739" s="1002"/>
      <c r="G739" s="1002"/>
      <c r="H739" s="91" t="str">
        <f>IF(E739="", "", "(")</f>
        <v>(</v>
      </c>
      <c r="I739" s="985"/>
      <c r="J739" s="985"/>
      <c r="K739" s="91" t="str">
        <f>IF(OR(I739="　", I739=""), "", "-")</f>
        <v/>
      </c>
      <c r="L739" s="986">
        <v>66</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530</v>
      </c>
      <c r="B779" s="628"/>
      <c r="C779" s="628"/>
      <c r="D779" s="628"/>
      <c r="E779" s="628"/>
      <c r="F779" s="629"/>
      <c r="G779" s="594" t="s">
        <v>504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2.5</v>
      </c>
      <c r="Z781" s="385"/>
      <c r="AA781" s="385"/>
      <c r="AB781" s="804"/>
      <c r="AC781" s="669" t="s">
        <v>594</v>
      </c>
      <c r="AD781" s="670"/>
      <c r="AE781" s="670"/>
      <c r="AF781" s="670"/>
      <c r="AG781" s="671"/>
      <c r="AH781" s="663" t="s">
        <v>596</v>
      </c>
      <c r="AI781" s="664"/>
      <c r="AJ781" s="664"/>
      <c r="AK781" s="664"/>
      <c r="AL781" s="664"/>
      <c r="AM781" s="664"/>
      <c r="AN781" s="664"/>
      <c r="AO781" s="664"/>
      <c r="AP781" s="664"/>
      <c r="AQ781" s="664"/>
      <c r="AR781" s="664"/>
      <c r="AS781" s="664"/>
      <c r="AT781" s="665"/>
      <c r="AU781" s="384">
        <v>4.9000000000000004</v>
      </c>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4.9000000000000004</v>
      </c>
      <c r="AV791" s="832"/>
      <c r="AW791" s="832"/>
      <c r="AX791" s="834"/>
    </row>
    <row r="792" spans="1:50" ht="24.75" customHeight="1">
      <c r="A792" s="630"/>
      <c r="B792" s="631"/>
      <c r="C792" s="631"/>
      <c r="D792" s="631"/>
      <c r="E792" s="631"/>
      <c r="F792" s="632"/>
      <c r="G792" s="594" t="s">
        <v>593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597</v>
      </c>
      <c r="H794" s="670"/>
      <c r="I794" s="670"/>
      <c r="J794" s="670"/>
      <c r="K794" s="671"/>
      <c r="L794" s="663" t="s">
        <v>646</v>
      </c>
      <c r="M794" s="664"/>
      <c r="N794" s="664"/>
      <c r="O794" s="664"/>
      <c r="P794" s="664"/>
      <c r="Q794" s="664"/>
      <c r="R794" s="664"/>
      <c r="S794" s="664"/>
      <c r="T794" s="664"/>
      <c r="U794" s="664"/>
      <c r="V794" s="664"/>
      <c r="W794" s="664"/>
      <c r="X794" s="665"/>
      <c r="Y794" s="384">
        <v>1.3</v>
      </c>
      <c r="Z794" s="385"/>
      <c r="AA794" s="385"/>
      <c r="AB794" s="804"/>
      <c r="AC794" s="669" t="s">
        <v>594</v>
      </c>
      <c r="AD794" s="670"/>
      <c r="AE794" s="670"/>
      <c r="AF794" s="670"/>
      <c r="AG794" s="671"/>
      <c r="AH794" s="663" t="s">
        <v>645</v>
      </c>
      <c r="AI794" s="664"/>
      <c r="AJ794" s="664"/>
      <c r="AK794" s="664"/>
      <c r="AL794" s="664"/>
      <c r="AM794" s="664"/>
      <c r="AN794" s="664"/>
      <c r="AO794" s="664"/>
      <c r="AP794" s="664"/>
      <c r="AQ794" s="664"/>
      <c r="AR794" s="664"/>
      <c r="AS794" s="664"/>
      <c r="AT794" s="665"/>
      <c r="AU794" s="384">
        <v>2</v>
      </c>
      <c r="AV794" s="385"/>
      <c r="AW794" s="385"/>
      <c r="AX794" s="386"/>
    </row>
    <row r="795" spans="1:50" ht="24.75" customHeight="1">
      <c r="A795" s="630"/>
      <c r="B795" s="631"/>
      <c r="C795" s="631"/>
      <c r="D795" s="631"/>
      <c r="E795" s="631"/>
      <c r="F795" s="632"/>
      <c r="G795" s="605" t="s">
        <v>598</v>
      </c>
      <c r="H795" s="606"/>
      <c r="I795" s="606"/>
      <c r="J795" s="606"/>
      <c r="K795" s="607"/>
      <c r="L795" s="597" t="s">
        <v>646</v>
      </c>
      <c r="M795" s="598"/>
      <c r="N795" s="598"/>
      <c r="O795" s="598"/>
      <c r="P795" s="598"/>
      <c r="Q795" s="598"/>
      <c r="R795" s="598"/>
      <c r="S795" s="598"/>
      <c r="T795" s="598"/>
      <c r="U795" s="598"/>
      <c r="V795" s="598"/>
      <c r="W795" s="598"/>
      <c r="X795" s="599"/>
      <c r="Y795" s="600">
        <v>8.1999999999999993</v>
      </c>
      <c r="Z795" s="601"/>
      <c r="AA795" s="601"/>
      <c r="AB795" s="611"/>
      <c r="AC795" s="605" t="s">
        <v>600</v>
      </c>
      <c r="AD795" s="606"/>
      <c r="AE795" s="606"/>
      <c r="AF795" s="606"/>
      <c r="AG795" s="607"/>
      <c r="AH795" s="597" t="s">
        <v>600</v>
      </c>
      <c r="AI795" s="598"/>
      <c r="AJ795" s="598"/>
      <c r="AK795" s="598"/>
      <c r="AL795" s="598"/>
      <c r="AM795" s="598"/>
      <c r="AN795" s="598"/>
      <c r="AO795" s="598"/>
      <c r="AP795" s="598"/>
      <c r="AQ795" s="598"/>
      <c r="AR795" s="598"/>
      <c r="AS795" s="598"/>
      <c r="AT795" s="599"/>
      <c r="AU795" s="600" t="s">
        <v>601</v>
      </c>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9.5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v>
      </c>
      <c r="AV804" s="832"/>
      <c r="AW804" s="832"/>
      <c r="AX804" s="834"/>
    </row>
    <row r="805" spans="1:50" ht="24.75" hidden="1" customHeight="1">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603</v>
      </c>
      <c r="D837" s="340"/>
      <c r="E837" s="340"/>
      <c r="F837" s="340"/>
      <c r="G837" s="340"/>
      <c r="H837" s="340"/>
      <c r="I837" s="340"/>
      <c r="J837" s="341" t="s">
        <v>622</v>
      </c>
      <c r="K837" s="342"/>
      <c r="L837" s="342"/>
      <c r="M837" s="342"/>
      <c r="N837" s="342"/>
      <c r="O837" s="342"/>
      <c r="P837" s="355" t="s">
        <v>644</v>
      </c>
      <c r="Q837" s="343"/>
      <c r="R837" s="343"/>
      <c r="S837" s="343"/>
      <c r="T837" s="343"/>
      <c r="U837" s="343"/>
      <c r="V837" s="343"/>
      <c r="W837" s="343"/>
      <c r="X837" s="343"/>
      <c r="Y837" s="344">
        <v>1</v>
      </c>
      <c r="Z837" s="345"/>
      <c r="AA837" s="345"/>
      <c r="AB837" s="346"/>
      <c r="AC837" s="356" t="s">
        <v>196</v>
      </c>
      <c r="AD837" s="364"/>
      <c r="AE837" s="364"/>
      <c r="AF837" s="364"/>
      <c r="AG837" s="364"/>
      <c r="AH837" s="365" t="s">
        <v>622</v>
      </c>
      <c r="AI837" s="366"/>
      <c r="AJ837" s="366"/>
      <c r="AK837" s="366"/>
      <c r="AL837" s="350" t="s">
        <v>623</v>
      </c>
      <c r="AM837" s="351"/>
      <c r="AN837" s="351"/>
      <c r="AO837" s="352"/>
      <c r="AP837" s="353" t="s">
        <v>624</v>
      </c>
      <c r="AQ837" s="353"/>
      <c r="AR837" s="353"/>
      <c r="AS837" s="353"/>
      <c r="AT837" s="353"/>
      <c r="AU837" s="353"/>
      <c r="AV837" s="353"/>
      <c r="AW837" s="353"/>
      <c r="AX837" s="353"/>
    </row>
    <row r="838" spans="1:50" ht="30" customHeight="1">
      <c r="A838" s="372">
        <v>2</v>
      </c>
      <c r="B838" s="372">
        <v>1</v>
      </c>
      <c r="C838" s="354" t="s">
        <v>605</v>
      </c>
      <c r="D838" s="340"/>
      <c r="E838" s="340"/>
      <c r="F838" s="340"/>
      <c r="G838" s="340"/>
      <c r="H838" s="340"/>
      <c r="I838" s="340"/>
      <c r="J838" s="341" t="s">
        <v>622</v>
      </c>
      <c r="K838" s="342"/>
      <c r="L838" s="342"/>
      <c r="M838" s="342"/>
      <c r="N838" s="342"/>
      <c r="O838" s="342"/>
      <c r="P838" s="355" t="s">
        <v>644</v>
      </c>
      <c r="Q838" s="343"/>
      <c r="R838" s="343"/>
      <c r="S838" s="343"/>
      <c r="T838" s="343"/>
      <c r="U838" s="343"/>
      <c r="V838" s="343"/>
      <c r="W838" s="343"/>
      <c r="X838" s="343"/>
      <c r="Y838" s="344">
        <v>0.2</v>
      </c>
      <c r="Z838" s="345"/>
      <c r="AA838" s="345"/>
      <c r="AB838" s="346"/>
      <c r="AC838" s="356" t="s">
        <v>196</v>
      </c>
      <c r="AD838" s="364"/>
      <c r="AE838" s="364"/>
      <c r="AF838" s="364"/>
      <c r="AG838" s="364"/>
      <c r="AH838" s="365" t="s">
        <v>622</v>
      </c>
      <c r="AI838" s="366"/>
      <c r="AJ838" s="366"/>
      <c r="AK838" s="366"/>
      <c r="AL838" s="350" t="s">
        <v>623</v>
      </c>
      <c r="AM838" s="351"/>
      <c r="AN838" s="351"/>
      <c r="AO838" s="352"/>
      <c r="AP838" s="353" t="s">
        <v>624</v>
      </c>
      <c r="AQ838" s="353"/>
      <c r="AR838" s="353"/>
      <c r="AS838" s="353"/>
      <c r="AT838" s="353"/>
      <c r="AU838" s="353"/>
      <c r="AV838" s="353"/>
      <c r="AW838" s="353"/>
      <c r="AX838" s="353"/>
    </row>
    <row r="839" spans="1:50" ht="30" customHeight="1">
      <c r="A839" s="372">
        <v>3</v>
      </c>
      <c r="B839" s="372">
        <v>1</v>
      </c>
      <c r="C839" s="354" t="s">
        <v>607</v>
      </c>
      <c r="D839" s="340"/>
      <c r="E839" s="340"/>
      <c r="F839" s="340"/>
      <c r="G839" s="340"/>
      <c r="H839" s="340"/>
      <c r="I839" s="340"/>
      <c r="J839" s="341" t="s">
        <v>622</v>
      </c>
      <c r="K839" s="342"/>
      <c r="L839" s="342"/>
      <c r="M839" s="342"/>
      <c r="N839" s="342"/>
      <c r="O839" s="342"/>
      <c r="P839" s="355" t="s">
        <v>644</v>
      </c>
      <c r="Q839" s="343"/>
      <c r="R839" s="343"/>
      <c r="S839" s="343"/>
      <c r="T839" s="343"/>
      <c r="U839" s="343"/>
      <c r="V839" s="343"/>
      <c r="W839" s="343"/>
      <c r="X839" s="343"/>
      <c r="Y839" s="344">
        <v>0.1</v>
      </c>
      <c r="Z839" s="345"/>
      <c r="AA839" s="345"/>
      <c r="AB839" s="346"/>
      <c r="AC839" s="356" t="s">
        <v>196</v>
      </c>
      <c r="AD839" s="364"/>
      <c r="AE839" s="364"/>
      <c r="AF839" s="364"/>
      <c r="AG839" s="364"/>
      <c r="AH839" s="365" t="s">
        <v>622</v>
      </c>
      <c r="AI839" s="366"/>
      <c r="AJ839" s="366"/>
      <c r="AK839" s="366"/>
      <c r="AL839" s="350" t="s">
        <v>623</v>
      </c>
      <c r="AM839" s="351"/>
      <c r="AN839" s="351"/>
      <c r="AO839" s="352"/>
      <c r="AP839" s="353" t="s">
        <v>624</v>
      </c>
      <c r="AQ839" s="353"/>
      <c r="AR839" s="353"/>
      <c r="AS839" s="353"/>
      <c r="AT839" s="353"/>
      <c r="AU839" s="353"/>
      <c r="AV839" s="353"/>
      <c r="AW839" s="353"/>
      <c r="AX839" s="353"/>
    </row>
    <row r="840" spans="1:50" ht="30" customHeight="1">
      <c r="A840" s="372">
        <v>4</v>
      </c>
      <c r="B840" s="372">
        <v>1</v>
      </c>
      <c r="C840" s="354" t="s">
        <v>609</v>
      </c>
      <c r="D840" s="340"/>
      <c r="E840" s="340"/>
      <c r="F840" s="340"/>
      <c r="G840" s="340"/>
      <c r="H840" s="340"/>
      <c r="I840" s="340"/>
      <c r="J840" s="341" t="s">
        <v>622</v>
      </c>
      <c r="K840" s="342"/>
      <c r="L840" s="342"/>
      <c r="M840" s="342"/>
      <c r="N840" s="342"/>
      <c r="O840" s="342"/>
      <c r="P840" s="355" t="s">
        <v>644</v>
      </c>
      <c r="Q840" s="343"/>
      <c r="R840" s="343"/>
      <c r="S840" s="343"/>
      <c r="T840" s="343"/>
      <c r="U840" s="343"/>
      <c r="V840" s="343"/>
      <c r="W840" s="343"/>
      <c r="X840" s="343"/>
      <c r="Y840" s="344">
        <v>0.1</v>
      </c>
      <c r="Z840" s="345"/>
      <c r="AA840" s="345"/>
      <c r="AB840" s="346"/>
      <c r="AC840" s="356" t="s">
        <v>196</v>
      </c>
      <c r="AD840" s="364"/>
      <c r="AE840" s="364"/>
      <c r="AF840" s="364"/>
      <c r="AG840" s="364"/>
      <c r="AH840" s="365" t="s">
        <v>622</v>
      </c>
      <c r="AI840" s="366"/>
      <c r="AJ840" s="366"/>
      <c r="AK840" s="366"/>
      <c r="AL840" s="350" t="s">
        <v>623</v>
      </c>
      <c r="AM840" s="351"/>
      <c r="AN840" s="351"/>
      <c r="AO840" s="352"/>
      <c r="AP840" s="353" t="s">
        <v>624</v>
      </c>
      <c r="AQ840" s="353"/>
      <c r="AR840" s="353"/>
      <c r="AS840" s="353"/>
      <c r="AT840" s="353"/>
      <c r="AU840" s="353"/>
      <c r="AV840" s="353"/>
      <c r="AW840" s="353"/>
      <c r="AX840" s="353"/>
    </row>
    <row r="841" spans="1:50" ht="30" customHeight="1">
      <c r="A841" s="372">
        <v>5</v>
      </c>
      <c r="B841" s="372">
        <v>1</v>
      </c>
      <c r="C841" s="354" t="s">
        <v>611</v>
      </c>
      <c r="D841" s="340"/>
      <c r="E841" s="340"/>
      <c r="F841" s="340"/>
      <c r="G841" s="340"/>
      <c r="H841" s="340"/>
      <c r="I841" s="340"/>
      <c r="J841" s="341" t="s">
        <v>622</v>
      </c>
      <c r="K841" s="342"/>
      <c r="L841" s="342"/>
      <c r="M841" s="342"/>
      <c r="N841" s="342"/>
      <c r="O841" s="342"/>
      <c r="P841" s="355" t="s">
        <v>644</v>
      </c>
      <c r="Q841" s="343"/>
      <c r="R841" s="343"/>
      <c r="S841" s="343"/>
      <c r="T841" s="343"/>
      <c r="U841" s="343"/>
      <c r="V841" s="343"/>
      <c r="W841" s="343"/>
      <c r="X841" s="343"/>
      <c r="Y841" s="344">
        <v>0.1</v>
      </c>
      <c r="Z841" s="345"/>
      <c r="AA841" s="345"/>
      <c r="AB841" s="346"/>
      <c r="AC841" s="356" t="s">
        <v>196</v>
      </c>
      <c r="AD841" s="364"/>
      <c r="AE841" s="364"/>
      <c r="AF841" s="364"/>
      <c r="AG841" s="364"/>
      <c r="AH841" s="365" t="s">
        <v>622</v>
      </c>
      <c r="AI841" s="366"/>
      <c r="AJ841" s="366"/>
      <c r="AK841" s="366"/>
      <c r="AL841" s="350" t="s">
        <v>623</v>
      </c>
      <c r="AM841" s="351"/>
      <c r="AN841" s="351"/>
      <c r="AO841" s="352"/>
      <c r="AP841" s="353" t="s">
        <v>624</v>
      </c>
      <c r="AQ841" s="353"/>
      <c r="AR841" s="353"/>
      <c r="AS841" s="353"/>
      <c r="AT841" s="353"/>
      <c r="AU841" s="353"/>
      <c r="AV841" s="353"/>
      <c r="AW841" s="353"/>
      <c r="AX841" s="353"/>
    </row>
    <row r="842" spans="1:50" ht="30" customHeight="1">
      <c r="A842" s="372">
        <v>6</v>
      </c>
      <c r="B842" s="372">
        <v>1</v>
      </c>
      <c r="C842" s="354" t="s">
        <v>613</v>
      </c>
      <c r="D842" s="340"/>
      <c r="E842" s="340"/>
      <c r="F842" s="340"/>
      <c r="G842" s="340"/>
      <c r="H842" s="340"/>
      <c r="I842" s="340"/>
      <c r="J842" s="341" t="s">
        <v>622</v>
      </c>
      <c r="K842" s="342"/>
      <c r="L842" s="342"/>
      <c r="M842" s="342"/>
      <c r="N842" s="342"/>
      <c r="O842" s="342"/>
      <c r="P842" s="355" t="s">
        <v>644</v>
      </c>
      <c r="Q842" s="343"/>
      <c r="R842" s="343"/>
      <c r="S842" s="343"/>
      <c r="T842" s="343"/>
      <c r="U842" s="343"/>
      <c r="V842" s="343"/>
      <c r="W842" s="343"/>
      <c r="X842" s="343"/>
      <c r="Y842" s="344">
        <v>0.1</v>
      </c>
      <c r="Z842" s="345"/>
      <c r="AA842" s="345"/>
      <c r="AB842" s="346"/>
      <c r="AC842" s="356" t="s">
        <v>196</v>
      </c>
      <c r="AD842" s="364"/>
      <c r="AE842" s="364"/>
      <c r="AF842" s="364"/>
      <c r="AG842" s="364"/>
      <c r="AH842" s="365" t="s">
        <v>622</v>
      </c>
      <c r="AI842" s="366"/>
      <c r="AJ842" s="366"/>
      <c r="AK842" s="366"/>
      <c r="AL842" s="350" t="s">
        <v>623</v>
      </c>
      <c r="AM842" s="351"/>
      <c r="AN842" s="351"/>
      <c r="AO842" s="352"/>
      <c r="AP842" s="353" t="s">
        <v>624</v>
      </c>
      <c r="AQ842" s="353"/>
      <c r="AR842" s="353"/>
      <c r="AS842" s="353"/>
      <c r="AT842" s="353"/>
      <c r="AU842" s="353"/>
      <c r="AV842" s="353"/>
      <c r="AW842" s="353"/>
      <c r="AX842" s="353"/>
    </row>
    <row r="843" spans="1:50" ht="30" customHeight="1">
      <c r="A843" s="372">
        <v>7</v>
      </c>
      <c r="B843" s="372">
        <v>1</v>
      </c>
      <c r="C843" s="354" t="s">
        <v>615</v>
      </c>
      <c r="D843" s="340"/>
      <c r="E843" s="340"/>
      <c r="F843" s="340"/>
      <c r="G843" s="340"/>
      <c r="H843" s="340"/>
      <c r="I843" s="340"/>
      <c r="J843" s="341" t="s">
        <v>622</v>
      </c>
      <c r="K843" s="342"/>
      <c r="L843" s="342"/>
      <c r="M843" s="342"/>
      <c r="N843" s="342"/>
      <c r="O843" s="342"/>
      <c r="P843" s="355" t="s">
        <v>644</v>
      </c>
      <c r="Q843" s="343"/>
      <c r="R843" s="343"/>
      <c r="S843" s="343"/>
      <c r="T843" s="343"/>
      <c r="U843" s="343"/>
      <c r="V843" s="343"/>
      <c r="W843" s="343"/>
      <c r="X843" s="343"/>
      <c r="Y843" s="344">
        <v>0.1</v>
      </c>
      <c r="Z843" s="345"/>
      <c r="AA843" s="345"/>
      <c r="AB843" s="346"/>
      <c r="AC843" s="356" t="s">
        <v>196</v>
      </c>
      <c r="AD843" s="364"/>
      <c r="AE843" s="364"/>
      <c r="AF843" s="364"/>
      <c r="AG843" s="364"/>
      <c r="AH843" s="365" t="s">
        <v>622</v>
      </c>
      <c r="AI843" s="366"/>
      <c r="AJ843" s="366"/>
      <c r="AK843" s="366"/>
      <c r="AL843" s="350" t="s">
        <v>623</v>
      </c>
      <c r="AM843" s="351"/>
      <c r="AN843" s="351"/>
      <c r="AO843" s="352"/>
      <c r="AP843" s="353" t="s">
        <v>624</v>
      </c>
      <c r="AQ843" s="353"/>
      <c r="AR843" s="353"/>
      <c r="AS843" s="353"/>
      <c r="AT843" s="353"/>
      <c r="AU843" s="353"/>
      <c r="AV843" s="353"/>
      <c r="AW843" s="353"/>
      <c r="AX843" s="353"/>
    </row>
    <row r="844" spans="1:50" ht="30" customHeight="1">
      <c r="A844" s="372">
        <v>8</v>
      </c>
      <c r="B844" s="372">
        <v>1</v>
      </c>
      <c r="C844" s="354" t="s">
        <v>617</v>
      </c>
      <c r="D844" s="340"/>
      <c r="E844" s="340"/>
      <c r="F844" s="340"/>
      <c r="G844" s="340"/>
      <c r="H844" s="340"/>
      <c r="I844" s="340"/>
      <c r="J844" s="341" t="s">
        <v>622</v>
      </c>
      <c r="K844" s="342"/>
      <c r="L844" s="342"/>
      <c r="M844" s="342"/>
      <c r="N844" s="342"/>
      <c r="O844" s="342"/>
      <c r="P844" s="355" t="s">
        <v>644</v>
      </c>
      <c r="Q844" s="343"/>
      <c r="R844" s="343"/>
      <c r="S844" s="343"/>
      <c r="T844" s="343"/>
      <c r="U844" s="343"/>
      <c r="V844" s="343"/>
      <c r="W844" s="343"/>
      <c r="X844" s="343"/>
      <c r="Y844" s="344">
        <v>0.1</v>
      </c>
      <c r="Z844" s="345"/>
      <c r="AA844" s="345"/>
      <c r="AB844" s="346"/>
      <c r="AC844" s="356" t="s">
        <v>196</v>
      </c>
      <c r="AD844" s="364"/>
      <c r="AE844" s="364"/>
      <c r="AF844" s="364"/>
      <c r="AG844" s="364"/>
      <c r="AH844" s="365" t="s">
        <v>622</v>
      </c>
      <c r="AI844" s="366"/>
      <c r="AJ844" s="366"/>
      <c r="AK844" s="366"/>
      <c r="AL844" s="350" t="s">
        <v>623</v>
      </c>
      <c r="AM844" s="351"/>
      <c r="AN844" s="351"/>
      <c r="AO844" s="352"/>
      <c r="AP844" s="353" t="s">
        <v>624</v>
      </c>
      <c r="AQ844" s="353"/>
      <c r="AR844" s="353"/>
      <c r="AS844" s="353"/>
      <c r="AT844" s="353"/>
      <c r="AU844" s="353"/>
      <c r="AV844" s="353"/>
      <c r="AW844" s="353"/>
      <c r="AX844" s="353"/>
    </row>
    <row r="845" spans="1:50" ht="30" customHeight="1">
      <c r="A845" s="372">
        <v>9</v>
      </c>
      <c r="B845" s="372">
        <v>1</v>
      </c>
      <c r="C845" s="354" t="s">
        <v>619</v>
      </c>
      <c r="D845" s="340"/>
      <c r="E845" s="340"/>
      <c r="F845" s="340"/>
      <c r="G845" s="340"/>
      <c r="H845" s="340"/>
      <c r="I845" s="340"/>
      <c r="J845" s="341" t="s">
        <v>622</v>
      </c>
      <c r="K845" s="342"/>
      <c r="L845" s="342"/>
      <c r="M845" s="342"/>
      <c r="N845" s="342"/>
      <c r="O845" s="342"/>
      <c r="P845" s="355" t="s">
        <v>644</v>
      </c>
      <c r="Q845" s="343"/>
      <c r="R845" s="343"/>
      <c r="S845" s="343"/>
      <c r="T845" s="343"/>
      <c r="U845" s="343"/>
      <c r="V845" s="343"/>
      <c r="W845" s="343"/>
      <c r="X845" s="343"/>
      <c r="Y845" s="344">
        <v>0.1</v>
      </c>
      <c r="Z845" s="345"/>
      <c r="AA845" s="345"/>
      <c r="AB845" s="346"/>
      <c r="AC845" s="356" t="s">
        <v>196</v>
      </c>
      <c r="AD845" s="364"/>
      <c r="AE845" s="364"/>
      <c r="AF845" s="364"/>
      <c r="AG845" s="364"/>
      <c r="AH845" s="365" t="s">
        <v>622</v>
      </c>
      <c r="AI845" s="366"/>
      <c r="AJ845" s="366"/>
      <c r="AK845" s="366"/>
      <c r="AL845" s="350" t="s">
        <v>623</v>
      </c>
      <c r="AM845" s="351"/>
      <c r="AN845" s="351"/>
      <c r="AO845" s="352"/>
      <c r="AP845" s="353" t="s">
        <v>624</v>
      </c>
      <c r="AQ845" s="353"/>
      <c r="AR845" s="353"/>
      <c r="AS845" s="353"/>
      <c r="AT845" s="353"/>
      <c r="AU845" s="353"/>
      <c r="AV845" s="353"/>
      <c r="AW845" s="353"/>
      <c r="AX845" s="353"/>
    </row>
    <row r="846" spans="1:50" ht="30" customHeight="1">
      <c r="A846" s="372">
        <v>10</v>
      </c>
      <c r="B846" s="372">
        <v>1</v>
      </c>
      <c r="C846" s="354" t="s">
        <v>621</v>
      </c>
      <c r="D846" s="340"/>
      <c r="E846" s="340"/>
      <c r="F846" s="340"/>
      <c r="G846" s="340"/>
      <c r="H846" s="340"/>
      <c r="I846" s="340"/>
      <c r="J846" s="341" t="s">
        <v>622</v>
      </c>
      <c r="K846" s="342"/>
      <c r="L846" s="342"/>
      <c r="M846" s="342"/>
      <c r="N846" s="342"/>
      <c r="O846" s="342"/>
      <c r="P846" s="355" t="s">
        <v>644</v>
      </c>
      <c r="Q846" s="343"/>
      <c r="R846" s="343"/>
      <c r="S846" s="343"/>
      <c r="T846" s="343"/>
      <c r="U846" s="343"/>
      <c r="V846" s="343"/>
      <c r="W846" s="343"/>
      <c r="X846" s="343"/>
      <c r="Y846" s="344">
        <v>0.1</v>
      </c>
      <c r="Z846" s="345"/>
      <c r="AA846" s="345"/>
      <c r="AB846" s="346"/>
      <c r="AC846" s="356" t="s">
        <v>196</v>
      </c>
      <c r="AD846" s="364"/>
      <c r="AE846" s="364"/>
      <c r="AF846" s="364"/>
      <c r="AG846" s="364"/>
      <c r="AH846" s="365" t="s">
        <v>622</v>
      </c>
      <c r="AI846" s="366"/>
      <c r="AJ846" s="366"/>
      <c r="AK846" s="366"/>
      <c r="AL846" s="350" t="s">
        <v>623</v>
      </c>
      <c r="AM846" s="351"/>
      <c r="AN846" s="351"/>
      <c r="AO846" s="352"/>
      <c r="AP846" s="353" t="s">
        <v>624</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624</v>
      </c>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624</v>
      </c>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624</v>
      </c>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624</v>
      </c>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624</v>
      </c>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624</v>
      </c>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624</v>
      </c>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624</v>
      </c>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624</v>
      </c>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624</v>
      </c>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624</v>
      </c>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624</v>
      </c>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624</v>
      </c>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624</v>
      </c>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624</v>
      </c>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624</v>
      </c>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624</v>
      </c>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624</v>
      </c>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624</v>
      </c>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624</v>
      </c>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909" t="s">
        <v>602</v>
      </c>
      <c r="D870" s="910"/>
      <c r="E870" s="910"/>
      <c r="F870" s="910"/>
      <c r="G870" s="910"/>
      <c r="H870" s="910"/>
      <c r="I870" s="911"/>
      <c r="J870" s="341" t="s">
        <v>622</v>
      </c>
      <c r="K870" s="342"/>
      <c r="L870" s="342"/>
      <c r="M870" s="342"/>
      <c r="N870" s="342"/>
      <c r="O870" s="342"/>
      <c r="P870" s="355" t="s">
        <v>625</v>
      </c>
      <c r="Q870" s="343"/>
      <c r="R870" s="343"/>
      <c r="S870" s="343"/>
      <c r="T870" s="343"/>
      <c r="U870" s="343"/>
      <c r="V870" s="343"/>
      <c r="W870" s="343"/>
      <c r="X870" s="343"/>
      <c r="Y870" s="344">
        <v>2</v>
      </c>
      <c r="Z870" s="345"/>
      <c r="AA870" s="345"/>
      <c r="AB870" s="346"/>
      <c r="AC870" s="356" t="s">
        <v>196</v>
      </c>
      <c r="AD870" s="364"/>
      <c r="AE870" s="364"/>
      <c r="AF870" s="364"/>
      <c r="AG870" s="364"/>
      <c r="AH870" s="365" t="s">
        <v>551</v>
      </c>
      <c r="AI870" s="366"/>
      <c r="AJ870" s="366"/>
      <c r="AK870" s="366"/>
      <c r="AL870" s="350" t="s">
        <v>551</v>
      </c>
      <c r="AM870" s="351"/>
      <c r="AN870" s="351"/>
      <c r="AO870" s="352"/>
      <c r="AP870" s="353" t="s">
        <v>599</v>
      </c>
      <c r="AQ870" s="353"/>
      <c r="AR870" s="353"/>
      <c r="AS870" s="353"/>
      <c r="AT870" s="353"/>
      <c r="AU870" s="353"/>
      <c r="AV870" s="353"/>
      <c r="AW870" s="353"/>
      <c r="AX870" s="353"/>
    </row>
    <row r="871" spans="1:50" ht="30" customHeight="1">
      <c r="A871" s="372">
        <v>2</v>
      </c>
      <c r="B871" s="372">
        <v>1</v>
      </c>
      <c r="C871" s="909" t="s">
        <v>604</v>
      </c>
      <c r="D871" s="910"/>
      <c r="E871" s="910"/>
      <c r="F871" s="910"/>
      <c r="G871" s="910"/>
      <c r="H871" s="910"/>
      <c r="I871" s="911"/>
      <c r="J871" s="341" t="s">
        <v>622</v>
      </c>
      <c r="K871" s="342"/>
      <c r="L871" s="342"/>
      <c r="M871" s="342"/>
      <c r="N871" s="342"/>
      <c r="O871" s="342"/>
      <c r="P871" s="355" t="s">
        <v>625</v>
      </c>
      <c r="Q871" s="343"/>
      <c r="R871" s="343"/>
      <c r="S871" s="343"/>
      <c r="T871" s="343"/>
      <c r="U871" s="343"/>
      <c r="V871" s="343"/>
      <c r="W871" s="343"/>
      <c r="X871" s="343"/>
      <c r="Y871" s="344">
        <v>2</v>
      </c>
      <c r="Z871" s="345"/>
      <c r="AA871" s="345"/>
      <c r="AB871" s="346"/>
      <c r="AC871" s="356" t="s">
        <v>196</v>
      </c>
      <c r="AD871" s="364"/>
      <c r="AE871" s="364"/>
      <c r="AF871" s="364"/>
      <c r="AG871" s="364"/>
      <c r="AH871" s="365" t="s">
        <v>551</v>
      </c>
      <c r="AI871" s="366"/>
      <c r="AJ871" s="366"/>
      <c r="AK871" s="366"/>
      <c r="AL871" s="350" t="s">
        <v>551</v>
      </c>
      <c r="AM871" s="351"/>
      <c r="AN871" s="351"/>
      <c r="AO871" s="352"/>
      <c r="AP871" s="353" t="s">
        <v>599</v>
      </c>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629</v>
      </c>
      <c r="D903" s="340"/>
      <c r="E903" s="340"/>
      <c r="F903" s="340"/>
      <c r="G903" s="340"/>
      <c r="H903" s="340"/>
      <c r="I903" s="340"/>
      <c r="J903" s="341" t="s">
        <v>551</v>
      </c>
      <c r="K903" s="342"/>
      <c r="L903" s="342"/>
      <c r="M903" s="342"/>
      <c r="N903" s="342"/>
      <c r="O903" s="342"/>
      <c r="P903" s="355" t="s">
        <v>630</v>
      </c>
      <c r="Q903" s="343"/>
      <c r="R903" s="343"/>
      <c r="S903" s="343"/>
      <c r="T903" s="343"/>
      <c r="U903" s="343"/>
      <c r="V903" s="343"/>
      <c r="W903" s="343"/>
      <c r="X903" s="343"/>
      <c r="Y903" s="344">
        <v>0.2</v>
      </c>
      <c r="Z903" s="345"/>
      <c r="AA903" s="345"/>
      <c r="AB903" s="346"/>
      <c r="AC903" s="356" t="s">
        <v>522</v>
      </c>
      <c r="AD903" s="364"/>
      <c r="AE903" s="364"/>
      <c r="AF903" s="364"/>
      <c r="AG903" s="364"/>
      <c r="AH903" s="365" t="s">
        <v>551</v>
      </c>
      <c r="AI903" s="366"/>
      <c r="AJ903" s="366"/>
      <c r="AK903" s="366"/>
      <c r="AL903" s="350" t="s">
        <v>551</v>
      </c>
      <c r="AM903" s="351"/>
      <c r="AN903" s="351"/>
      <c r="AO903" s="352"/>
      <c r="AP903" s="353" t="s">
        <v>599</v>
      </c>
      <c r="AQ903" s="353"/>
      <c r="AR903" s="353"/>
      <c r="AS903" s="353"/>
      <c r="AT903" s="353"/>
      <c r="AU903" s="353"/>
      <c r="AV903" s="353"/>
      <c r="AW903" s="353"/>
      <c r="AX903" s="353"/>
    </row>
    <row r="904" spans="1:50" ht="30" customHeight="1">
      <c r="A904" s="372">
        <v>2</v>
      </c>
      <c r="B904" s="372">
        <v>1</v>
      </c>
      <c r="C904" s="354" t="s">
        <v>631</v>
      </c>
      <c r="D904" s="340"/>
      <c r="E904" s="340"/>
      <c r="F904" s="340"/>
      <c r="G904" s="340"/>
      <c r="H904" s="340"/>
      <c r="I904" s="340"/>
      <c r="J904" s="341" t="s">
        <v>551</v>
      </c>
      <c r="K904" s="342"/>
      <c r="L904" s="342"/>
      <c r="M904" s="342"/>
      <c r="N904" s="342"/>
      <c r="O904" s="342"/>
      <c r="P904" s="355" t="s">
        <v>630</v>
      </c>
      <c r="Q904" s="343"/>
      <c r="R904" s="343"/>
      <c r="S904" s="343"/>
      <c r="T904" s="343"/>
      <c r="U904" s="343"/>
      <c r="V904" s="343"/>
      <c r="W904" s="343"/>
      <c r="X904" s="343"/>
      <c r="Y904" s="344">
        <v>0.1</v>
      </c>
      <c r="Z904" s="345"/>
      <c r="AA904" s="345"/>
      <c r="AB904" s="346"/>
      <c r="AC904" s="356" t="s">
        <v>522</v>
      </c>
      <c r="AD904" s="364"/>
      <c r="AE904" s="364"/>
      <c r="AF904" s="364"/>
      <c r="AG904" s="364"/>
      <c r="AH904" s="365" t="s">
        <v>551</v>
      </c>
      <c r="AI904" s="366"/>
      <c r="AJ904" s="366"/>
      <c r="AK904" s="366"/>
      <c r="AL904" s="350" t="s">
        <v>551</v>
      </c>
      <c r="AM904" s="351"/>
      <c r="AN904" s="351"/>
      <c r="AO904" s="352"/>
      <c r="AP904" s="353" t="s">
        <v>599</v>
      </c>
      <c r="AQ904" s="353"/>
      <c r="AR904" s="353"/>
      <c r="AS904" s="353"/>
      <c r="AT904" s="353"/>
      <c r="AU904" s="353"/>
      <c r="AV904" s="353"/>
      <c r="AW904" s="353"/>
      <c r="AX904" s="353"/>
    </row>
    <row r="905" spans="1:50" ht="30" customHeight="1">
      <c r="A905" s="372">
        <v>3</v>
      </c>
      <c r="B905" s="372">
        <v>1</v>
      </c>
      <c r="C905" s="354" t="s">
        <v>632</v>
      </c>
      <c r="D905" s="340"/>
      <c r="E905" s="340"/>
      <c r="F905" s="340"/>
      <c r="G905" s="340"/>
      <c r="H905" s="340"/>
      <c r="I905" s="340"/>
      <c r="J905" s="341" t="s">
        <v>551</v>
      </c>
      <c r="K905" s="342"/>
      <c r="L905" s="342"/>
      <c r="M905" s="342"/>
      <c r="N905" s="342"/>
      <c r="O905" s="342"/>
      <c r="P905" s="355" t="s">
        <v>630</v>
      </c>
      <c r="Q905" s="343"/>
      <c r="R905" s="343"/>
      <c r="S905" s="343"/>
      <c r="T905" s="343"/>
      <c r="U905" s="343"/>
      <c r="V905" s="343"/>
      <c r="W905" s="343"/>
      <c r="X905" s="343"/>
      <c r="Y905" s="344">
        <v>0.1</v>
      </c>
      <c r="Z905" s="345"/>
      <c r="AA905" s="345"/>
      <c r="AB905" s="346"/>
      <c r="AC905" s="356" t="s">
        <v>522</v>
      </c>
      <c r="AD905" s="364"/>
      <c r="AE905" s="364"/>
      <c r="AF905" s="364"/>
      <c r="AG905" s="364"/>
      <c r="AH905" s="365" t="s">
        <v>551</v>
      </c>
      <c r="AI905" s="366"/>
      <c r="AJ905" s="366"/>
      <c r="AK905" s="366"/>
      <c r="AL905" s="350" t="s">
        <v>551</v>
      </c>
      <c r="AM905" s="351"/>
      <c r="AN905" s="351"/>
      <c r="AO905" s="352"/>
      <c r="AP905" s="353" t="s">
        <v>599</v>
      </c>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65" t="s">
        <v>551</v>
      </c>
      <c r="AI906" s="366"/>
      <c r="AJ906" s="366"/>
      <c r="AK906" s="366"/>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65" t="s">
        <v>551</v>
      </c>
      <c r="AI907" s="366"/>
      <c r="AJ907" s="366"/>
      <c r="AK907" s="366"/>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65" t="s">
        <v>551</v>
      </c>
      <c r="AI908" s="366"/>
      <c r="AJ908" s="366"/>
      <c r="AK908" s="366"/>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65" t="s">
        <v>551</v>
      </c>
      <c r="AI909" s="366"/>
      <c r="AJ909" s="366"/>
      <c r="AK909" s="366"/>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65" t="s">
        <v>551</v>
      </c>
      <c r="AI910" s="366"/>
      <c r="AJ910" s="366"/>
      <c r="AK910" s="366"/>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65" t="s">
        <v>551</v>
      </c>
      <c r="AI911" s="366"/>
      <c r="AJ911" s="366"/>
      <c r="AK911" s="366"/>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65" t="s">
        <v>551</v>
      </c>
      <c r="AI912" s="366"/>
      <c r="AJ912" s="366"/>
      <c r="AK912" s="366"/>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65" t="s">
        <v>551</v>
      </c>
      <c r="AI913" s="366"/>
      <c r="AJ913" s="366"/>
      <c r="AK913" s="366"/>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65" t="s">
        <v>551</v>
      </c>
      <c r="AI914" s="366"/>
      <c r="AJ914" s="366"/>
      <c r="AK914" s="366"/>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65" t="s">
        <v>551</v>
      </c>
      <c r="AI915" s="366"/>
      <c r="AJ915" s="366"/>
      <c r="AK915" s="366"/>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65" t="s">
        <v>551</v>
      </c>
      <c r="AI916" s="366"/>
      <c r="AJ916" s="366"/>
      <c r="AK916" s="366"/>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65" t="s">
        <v>551</v>
      </c>
      <c r="AI917" s="366"/>
      <c r="AJ917" s="366"/>
      <c r="AK917" s="366"/>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65" t="s">
        <v>551</v>
      </c>
      <c r="AI918" s="366"/>
      <c r="AJ918" s="366"/>
      <c r="AK918" s="366"/>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65" t="s">
        <v>551</v>
      </c>
      <c r="AI919" s="366"/>
      <c r="AJ919" s="366"/>
      <c r="AK919" s="366"/>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65" t="s">
        <v>551</v>
      </c>
      <c r="AI920" s="366"/>
      <c r="AJ920" s="366"/>
      <c r="AK920" s="366"/>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65" t="s">
        <v>551</v>
      </c>
      <c r="AI921" s="366"/>
      <c r="AJ921" s="366"/>
      <c r="AK921" s="366"/>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65" t="s">
        <v>551</v>
      </c>
      <c r="AI922" s="366"/>
      <c r="AJ922" s="366"/>
      <c r="AK922" s="366"/>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65" t="s">
        <v>551</v>
      </c>
      <c r="AI923" s="366"/>
      <c r="AJ923" s="366"/>
      <c r="AK923" s="366"/>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65" t="s">
        <v>551</v>
      </c>
      <c r="AI924" s="366"/>
      <c r="AJ924" s="366"/>
      <c r="AK924" s="366"/>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65" t="s">
        <v>551</v>
      </c>
      <c r="AI925" s="366"/>
      <c r="AJ925" s="366"/>
      <c r="AK925" s="366"/>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65" t="s">
        <v>551</v>
      </c>
      <c r="AI926" s="366"/>
      <c r="AJ926" s="366"/>
      <c r="AK926" s="366"/>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65" t="s">
        <v>551</v>
      </c>
      <c r="AI927" s="366"/>
      <c r="AJ927" s="366"/>
      <c r="AK927" s="366"/>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65" t="s">
        <v>551</v>
      </c>
      <c r="AI928" s="366"/>
      <c r="AJ928" s="366"/>
      <c r="AK928" s="366"/>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65" t="s">
        <v>551</v>
      </c>
      <c r="AI929" s="366"/>
      <c r="AJ929" s="366"/>
      <c r="AK929" s="366"/>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65" t="s">
        <v>551</v>
      </c>
      <c r="AI930" s="366"/>
      <c r="AJ930" s="366"/>
      <c r="AK930" s="366"/>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65" t="s">
        <v>551</v>
      </c>
      <c r="AI931" s="366"/>
      <c r="AJ931" s="366"/>
      <c r="AK931" s="366"/>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65" t="s">
        <v>551</v>
      </c>
      <c r="AI932" s="366"/>
      <c r="AJ932" s="366"/>
      <c r="AK932" s="366"/>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40" t="s">
        <v>602</v>
      </c>
      <c r="D936" s="340"/>
      <c r="E936" s="340"/>
      <c r="F936" s="340"/>
      <c r="G936" s="340"/>
      <c r="H936" s="340"/>
      <c r="I936" s="340"/>
      <c r="J936" s="341" t="s">
        <v>551</v>
      </c>
      <c r="K936" s="342"/>
      <c r="L936" s="342"/>
      <c r="M936" s="342"/>
      <c r="N936" s="342"/>
      <c r="O936" s="342"/>
      <c r="P936" s="355" t="s">
        <v>633</v>
      </c>
      <c r="Q936" s="343"/>
      <c r="R936" s="343"/>
      <c r="S936" s="343"/>
      <c r="T936" s="343"/>
      <c r="U936" s="343"/>
      <c r="V936" s="343"/>
      <c r="W936" s="343"/>
      <c r="X936" s="343"/>
      <c r="Y936" s="344">
        <v>2</v>
      </c>
      <c r="Z936" s="345"/>
      <c r="AA936" s="345"/>
      <c r="AB936" s="346"/>
      <c r="AC936" s="356" t="s">
        <v>196</v>
      </c>
      <c r="AD936" s="364"/>
      <c r="AE936" s="364"/>
      <c r="AF936" s="364"/>
      <c r="AG936" s="364"/>
      <c r="AH936" s="365" t="s">
        <v>551</v>
      </c>
      <c r="AI936" s="366"/>
      <c r="AJ936" s="366"/>
      <c r="AK936" s="366"/>
      <c r="AL936" s="350" t="s">
        <v>551</v>
      </c>
      <c r="AM936" s="351"/>
      <c r="AN936" s="351"/>
      <c r="AO936" s="352"/>
      <c r="AP936" s="353" t="s">
        <v>599</v>
      </c>
      <c r="AQ936" s="353"/>
      <c r="AR936" s="353"/>
      <c r="AS936" s="353"/>
      <c r="AT936" s="353"/>
      <c r="AU936" s="353"/>
      <c r="AV936" s="353"/>
      <c r="AW936" s="353"/>
      <c r="AX936" s="353"/>
    </row>
    <row r="937" spans="1:50" ht="30" customHeight="1">
      <c r="A937" s="372">
        <v>2</v>
      </c>
      <c r="B937" s="372">
        <v>1</v>
      </c>
      <c r="C937" s="340" t="s">
        <v>604</v>
      </c>
      <c r="D937" s="340"/>
      <c r="E937" s="340"/>
      <c r="F937" s="340"/>
      <c r="G937" s="340"/>
      <c r="H937" s="340"/>
      <c r="I937" s="340"/>
      <c r="J937" s="341" t="s">
        <v>551</v>
      </c>
      <c r="K937" s="342"/>
      <c r="L937" s="342"/>
      <c r="M937" s="342"/>
      <c r="N937" s="342"/>
      <c r="O937" s="342"/>
      <c r="P937" s="355" t="s">
        <v>633</v>
      </c>
      <c r="Q937" s="343"/>
      <c r="R937" s="343"/>
      <c r="S937" s="343"/>
      <c r="T937" s="343"/>
      <c r="U937" s="343"/>
      <c r="V937" s="343"/>
      <c r="W937" s="343"/>
      <c r="X937" s="343"/>
      <c r="Y937" s="344">
        <v>1.5</v>
      </c>
      <c r="Z937" s="345"/>
      <c r="AA937" s="345"/>
      <c r="AB937" s="346"/>
      <c r="AC937" s="356" t="s">
        <v>196</v>
      </c>
      <c r="AD937" s="364"/>
      <c r="AE937" s="364"/>
      <c r="AF937" s="364"/>
      <c r="AG937" s="364"/>
      <c r="AH937" s="365" t="s">
        <v>551</v>
      </c>
      <c r="AI937" s="366"/>
      <c r="AJ937" s="366"/>
      <c r="AK937" s="366"/>
      <c r="AL937" s="350" t="s">
        <v>551</v>
      </c>
      <c r="AM937" s="351"/>
      <c r="AN937" s="351"/>
      <c r="AO937" s="352"/>
      <c r="AP937" s="353" t="s">
        <v>599</v>
      </c>
      <c r="AQ937" s="353"/>
      <c r="AR937" s="353"/>
      <c r="AS937" s="353"/>
      <c r="AT937" s="353"/>
      <c r="AU937" s="353"/>
      <c r="AV937" s="353"/>
      <c r="AW937" s="353"/>
      <c r="AX937" s="353"/>
    </row>
    <row r="938" spans="1:50" ht="30" customHeight="1">
      <c r="A938" s="372">
        <v>3</v>
      </c>
      <c r="B938" s="372">
        <v>1</v>
      </c>
      <c r="C938" s="354" t="s">
        <v>606</v>
      </c>
      <c r="D938" s="340"/>
      <c r="E938" s="340"/>
      <c r="F938" s="340"/>
      <c r="G938" s="340"/>
      <c r="H938" s="340"/>
      <c r="I938" s="340"/>
      <c r="J938" s="341" t="s">
        <v>551</v>
      </c>
      <c r="K938" s="342"/>
      <c r="L938" s="342"/>
      <c r="M938" s="342"/>
      <c r="N938" s="342"/>
      <c r="O938" s="342"/>
      <c r="P938" s="355" t="s">
        <v>633</v>
      </c>
      <c r="Q938" s="343"/>
      <c r="R938" s="343"/>
      <c r="S938" s="343"/>
      <c r="T938" s="343"/>
      <c r="U938" s="343"/>
      <c r="V938" s="343"/>
      <c r="W938" s="343"/>
      <c r="X938" s="343"/>
      <c r="Y938" s="344">
        <v>1</v>
      </c>
      <c r="Z938" s="345"/>
      <c r="AA938" s="345"/>
      <c r="AB938" s="346"/>
      <c r="AC938" s="356" t="s">
        <v>196</v>
      </c>
      <c r="AD938" s="364"/>
      <c r="AE938" s="364"/>
      <c r="AF938" s="364"/>
      <c r="AG938" s="364"/>
      <c r="AH938" s="365" t="s">
        <v>551</v>
      </c>
      <c r="AI938" s="366"/>
      <c r="AJ938" s="366"/>
      <c r="AK938" s="366"/>
      <c r="AL938" s="350" t="s">
        <v>551</v>
      </c>
      <c r="AM938" s="351"/>
      <c r="AN938" s="351"/>
      <c r="AO938" s="352"/>
      <c r="AP938" s="353" t="s">
        <v>599</v>
      </c>
      <c r="AQ938" s="353"/>
      <c r="AR938" s="353"/>
      <c r="AS938" s="353"/>
      <c r="AT938" s="353"/>
      <c r="AU938" s="353"/>
      <c r="AV938" s="353"/>
      <c r="AW938" s="353"/>
      <c r="AX938" s="353"/>
    </row>
    <row r="939" spans="1:50" ht="30" customHeight="1">
      <c r="A939" s="372">
        <v>4</v>
      </c>
      <c r="B939" s="372">
        <v>1</v>
      </c>
      <c r="C939" s="354" t="s">
        <v>608</v>
      </c>
      <c r="D939" s="340"/>
      <c r="E939" s="340"/>
      <c r="F939" s="340"/>
      <c r="G939" s="340"/>
      <c r="H939" s="340"/>
      <c r="I939" s="340"/>
      <c r="J939" s="341" t="s">
        <v>551</v>
      </c>
      <c r="K939" s="342"/>
      <c r="L939" s="342"/>
      <c r="M939" s="342"/>
      <c r="N939" s="342"/>
      <c r="O939" s="342"/>
      <c r="P939" s="355" t="s">
        <v>633</v>
      </c>
      <c r="Q939" s="343"/>
      <c r="R939" s="343"/>
      <c r="S939" s="343"/>
      <c r="T939" s="343"/>
      <c r="U939" s="343"/>
      <c r="V939" s="343"/>
      <c r="W939" s="343"/>
      <c r="X939" s="343"/>
      <c r="Y939" s="344">
        <v>1</v>
      </c>
      <c r="Z939" s="345"/>
      <c r="AA939" s="345"/>
      <c r="AB939" s="346"/>
      <c r="AC939" s="356" t="s">
        <v>196</v>
      </c>
      <c r="AD939" s="364"/>
      <c r="AE939" s="364"/>
      <c r="AF939" s="364"/>
      <c r="AG939" s="364"/>
      <c r="AH939" s="365" t="s">
        <v>551</v>
      </c>
      <c r="AI939" s="366"/>
      <c r="AJ939" s="366"/>
      <c r="AK939" s="366"/>
      <c r="AL939" s="350" t="s">
        <v>551</v>
      </c>
      <c r="AM939" s="351"/>
      <c r="AN939" s="351"/>
      <c r="AO939" s="352"/>
      <c r="AP939" s="353" t="s">
        <v>599</v>
      </c>
      <c r="AQ939" s="353"/>
      <c r="AR939" s="353"/>
      <c r="AS939" s="353"/>
      <c r="AT939" s="353"/>
      <c r="AU939" s="353"/>
      <c r="AV939" s="353"/>
      <c r="AW939" s="353"/>
      <c r="AX939" s="353"/>
    </row>
    <row r="940" spans="1:50" ht="30" customHeight="1">
      <c r="A940" s="372">
        <v>5</v>
      </c>
      <c r="B940" s="372">
        <v>1</v>
      </c>
      <c r="C940" s="340" t="s">
        <v>610</v>
      </c>
      <c r="D940" s="340"/>
      <c r="E940" s="340"/>
      <c r="F940" s="340"/>
      <c r="G940" s="340"/>
      <c r="H940" s="340"/>
      <c r="I940" s="340"/>
      <c r="J940" s="341" t="s">
        <v>551</v>
      </c>
      <c r="K940" s="342"/>
      <c r="L940" s="342"/>
      <c r="M940" s="342"/>
      <c r="N940" s="342"/>
      <c r="O940" s="342"/>
      <c r="P940" s="355" t="s">
        <v>633</v>
      </c>
      <c r="Q940" s="343"/>
      <c r="R940" s="343"/>
      <c r="S940" s="343"/>
      <c r="T940" s="343"/>
      <c r="U940" s="343"/>
      <c r="V940" s="343"/>
      <c r="W940" s="343"/>
      <c r="X940" s="343"/>
      <c r="Y940" s="344">
        <v>1</v>
      </c>
      <c r="Z940" s="345"/>
      <c r="AA940" s="345"/>
      <c r="AB940" s="346"/>
      <c r="AC940" s="356" t="s">
        <v>196</v>
      </c>
      <c r="AD940" s="364"/>
      <c r="AE940" s="364"/>
      <c r="AF940" s="364"/>
      <c r="AG940" s="364"/>
      <c r="AH940" s="365" t="s">
        <v>551</v>
      </c>
      <c r="AI940" s="366"/>
      <c r="AJ940" s="366"/>
      <c r="AK940" s="366"/>
      <c r="AL940" s="350" t="s">
        <v>551</v>
      </c>
      <c r="AM940" s="351"/>
      <c r="AN940" s="351"/>
      <c r="AO940" s="352"/>
      <c r="AP940" s="353" t="s">
        <v>599</v>
      </c>
      <c r="AQ940" s="353"/>
      <c r="AR940" s="353"/>
      <c r="AS940" s="353"/>
      <c r="AT940" s="353"/>
      <c r="AU940" s="353"/>
      <c r="AV940" s="353"/>
      <c r="AW940" s="353"/>
      <c r="AX940" s="353"/>
    </row>
    <row r="941" spans="1:50" ht="30" customHeight="1">
      <c r="A941" s="372">
        <v>6</v>
      </c>
      <c r="B941" s="372">
        <v>1</v>
      </c>
      <c r="C941" s="340" t="s">
        <v>612</v>
      </c>
      <c r="D941" s="340"/>
      <c r="E941" s="340"/>
      <c r="F941" s="340"/>
      <c r="G941" s="340"/>
      <c r="H941" s="340"/>
      <c r="I941" s="340"/>
      <c r="J941" s="341" t="s">
        <v>551</v>
      </c>
      <c r="K941" s="342"/>
      <c r="L941" s="342"/>
      <c r="M941" s="342"/>
      <c r="N941" s="342"/>
      <c r="O941" s="342"/>
      <c r="P941" s="355" t="s">
        <v>633</v>
      </c>
      <c r="Q941" s="343"/>
      <c r="R941" s="343"/>
      <c r="S941" s="343"/>
      <c r="T941" s="343"/>
      <c r="U941" s="343"/>
      <c r="V941" s="343"/>
      <c r="W941" s="343"/>
      <c r="X941" s="343"/>
      <c r="Y941" s="344">
        <v>1</v>
      </c>
      <c r="Z941" s="345"/>
      <c r="AA941" s="345"/>
      <c r="AB941" s="346"/>
      <c r="AC941" s="356" t="s">
        <v>196</v>
      </c>
      <c r="AD941" s="364"/>
      <c r="AE941" s="364"/>
      <c r="AF941" s="364"/>
      <c r="AG941" s="364"/>
      <c r="AH941" s="365" t="s">
        <v>551</v>
      </c>
      <c r="AI941" s="366"/>
      <c r="AJ941" s="366"/>
      <c r="AK941" s="366"/>
      <c r="AL941" s="350" t="s">
        <v>551</v>
      </c>
      <c r="AM941" s="351"/>
      <c r="AN941" s="351"/>
      <c r="AO941" s="352"/>
      <c r="AP941" s="353" t="s">
        <v>599</v>
      </c>
      <c r="AQ941" s="353"/>
      <c r="AR941" s="353"/>
      <c r="AS941" s="353"/>
      <c r="AT941" s="353"/>
      <c r="AU941" s="353"/>
      <c r="AV941" s="353"/>
      <c r="AW941" s="353"/>
      <c r="AX941" s="353"/>
    </row>
    <row r="942" spans="1:50" ht="30" customHeight="1">
      <c r="A942" s="372">
        <v>7</v>
      </c>
      <c r="B942" s="372">
        <v>1</v>
      </c>
      <c r="C942" s="340" t="s">
        <v>614</v>
      </c>
      <c r="D942" s="340"/>
      <c r="E942" s="340"/>
      <c r="F942" s="340"/>
      <c r="G942" s="340"/>
      <c r="H942" s="340"/>
      <c r="I942" s="340"/>
      <c r="J942" s="341" t="s">
        <v>551</v>
      </c>
      <c r="K942" s="342"/>
      <c r="L942" s="342"/>
      <c r="M942" s="342"/>
      <c r="N942" s="342"/>
      <c r="O942" s="342"/>
      <c r="P942" s="355" t="s">
        <v>633</v>
      </c>
      <c r="Q942" s="343"/>
      <c r="R942" s="343"/>
      <c r="S942" s="343"/>
      <c r="T942" s="343"/>
      <c r="U942" s="343"/>
      <c r="V942" s="343"/>
      <c r="W942" s="343"/>
      <c r="X942" s="343"/>
      <c r="Y942" s="344">
        <v>0.4</v>
      </c>
      <c r="Z942" s="345"/>
      <c r="AA942" s="345"/>
      <c r="AB942" s="346"/>
      <c r="AC942" s="356" t="s">
        <v>196</v>
      </c>
      <c r="AD942" s="364"/>
      <c r="AE942" s="364"/>
      <c r="AF942" s="364"/>
      <c r="AG942" s="364"/>
      <c r="AH942" s="365" t="s">
        <v>551</v>
      </c>
      <c r="AI942" s="366"/>
      <c r="AJ942" s="366"/>
      <c r="AK942" s="366"/>
      <c r="AL942" s="350" t="s">
        <v>551</v>
      </c>
      <c r="AM942" s="351"/>
      <c r="AN942" s="351"/>
      <c r="AO942" s="352"/>
      <c r="AP942" s="353" t="s">
        <v>599</v>
      </c>
      <c r="AQ942" s="353"/>
      <c r="AR942" s="353"/>
      <c r="AS942" s="353"/>
      <c r="AT942" s="353"/>
      <c r="AU942" s="353"/>
      <c r="AV942" s="353"/>
      <c r="AW942" s="353"/>
      <c r="AX942" s="353"/>
    </row>
    <row r="943" spans="1:50" ht="30" customHeight="1">
      <c r="A943" s="372">
        <v>8</v>
      </c>
      <c r="B943" s="372">
        <v>1</v>
      </c>
      <c r="C943" s="340" t="s">
        <v>616</v>
      </c>
      <c r="D943" s="340"/>
      <c r="E943" s="340"/>
      <c r="F943" s="340"/>
      <c r="G943" s="340"/>
      <c r="H943" s="340"/>
      <c r="I943" s="340"/>
      <c r="J943" s="341" t="s">
        <v>551</v>
      </c>
      <c r="K943" s="342"/>
      <c r="L943" s="342"/>
      <c r="M943" s="342"/>
      <c r="N943" s="342"/>
      <c r="O943" s="342"/>
      <c r="P943" s="355" t="s">
        <v>633</v>
      </c>
      <c r="Q943" s="343"/>
      <c r="R943" s="343"/>
      <c r="S943" s="343"/>
      <c r="T943" s="343"/>
      <c r="U943" s="343"/>
      <c r="V943" s="343"/>
      <c r="W943" s="343"/>
      <c r="X943" s="343"/>
      <c r="Y943" s="344">
        <v>0.4</v>
      </c>
      <c r="Z943" s="345"/>
      <c r="AA943" s="345"/>
      <c r="AB943" s="346"/>
      <c r="AC943" s="356" t="s">
        <v>196</v>
      </c>
      <c r="AD943" s="364"/>
      <c r="AE943" s="364"/>
      <c r="AF943" s="364"/>
      <c r="AG943" s="364"/>
      <c r="AH943" s="365" t="s">
        <v>551</v>
      </c>
      <c r="AI943" s="366"/>
      <c r="AJ943" s="366"/>
      <c r="AK943" s="366"/>
      <c r="AL943" s="350" t="s">
        <v>551</v>
      </c>
      <c r="AM943" s="351"/>
      <c r="AN943" s="351"/>
      <c r="AO943" s="352"/>
      <c r="AP943" s="353" t="s">
        <v>599</v>
      </c>
      <c r="AQ943" s="353"/>
      <c r="AR943" s="353"/>
      <c r="AS943" s="353"/>
      <c r="AT943" s="353"/>
      <c r="AU943" s="353"/>
      <c r="AV943" s="353"/>
      <c r="AW943" s="353"/>
      <c r="AX943" s="353"/>
    </row>
    <row r="944" spans="1:50" ht="30" customHeight="1">
      <c r="A944" s="372">
        <v>9</v>
      </c>
      <c r="B944" s="372">
        <v>1</v>
      </c>
      <c r="C944" s="340" t="s">
        <v>618</v>
      </c>
      <c r="D944" s="340"/>
      <c r="E944" s="340"/>
      <c r="F944" s="340"/>
      <c r="G944" s="340"/>
      <c r="H944" s="340"/>
      <c r="I944" s="340"/>
      <c r="J944" s="341" t="s">
        <v>551</v>
      </c>
      <c r="K944" s="342"/>
      <c r="L944" s="342"/>
      <c r="M944" s="342"/>
      <c r="N944" s="342"/>
      <c r="O944" s="342"/>
      <c r="P944" s="355" t="s">
        <v>633</v>
      </c>
      <c r="Q944" s="343"/>
      <c r="R944" s="343"/>
      <c r="S944" s="343"/>
      <c r="T944" s="343"/>
      <c r="U944" s="343"/>
      <c r="V944" s="343"/>
      <c r="W944" s="343"/>
      <c r="X944" s="343"/>
      <c r="Y944" s="344">
        <v>0.4</v>
      </c>
      <c r="Z944" s="345"/>
      <c r="AA944" s="345"/>
      <c r="AB944" s="346"/>
      <c r="AC944" s="356" t="s">
        <v>196</v>
      </c>
      <c r="AD944" s="364"/>
      <c r="AE944" s="364"/>
      <c r="AF944" s="364"/>
      <c r="AG944" s="364"/>
      <c r="AH944" s="365" t="s">
        <v>551</v>
      </c>
      <c r="AI944" s="366"/>
      <c r="AJ944" s="366"/>
      <c r="AK944" s="366"/>
      <c r="AL944" s="350" t="s">
        <v>551</v>
      </c>
      <c r="AM944" s="351"/>
      <c r="AN944" s="351"/>
      <c r="AO944" s="352"/>
      <c r="AP944" s="353" t="s">
        <v>599</v>
      </c>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54" t="s">
        <v>634</v>
      </c>
      <c r="D969" s="340"/>
      <c r="E969" s="340"/>
      <c r="F969" s="340"/>
      <c r="G969" s="340"/>
      <c r="H969" s="340"/>
      <c r="I969" s="340"/>
      <c r="J969" s="341" t="s">
        <v>551</v>
      </c>
      <c r="K969" s="342"/>
      <c r="L969" s="342"/>
      <c r="M969" s="342"/>
      <c r="N969" s="342"/>
      <c r="O969" s="342"/>
      <c r="P969" s="355" t="s">
        <v>635</v>
      </c>
      <c r="Q969" s="343"/>
      <c r="R969" s="343"/>
      <c r="S969" s="343"/>
      <c r="T969" s="343"/>
      <c r="U969" s="343"/>
      <c r="V969" s="343"/>
      <c r="W969" s="343"/>
      <c r="X969" s="343"/>
      <c r="Y969" s="344">
        <v>0.1</v>
      </c>
      <c r="Z969" s="345"/>
      <c r="AA969" s="345"/>
      <c r="AB969" s="346"/>
      <c r="AC969" s="356" t="s">
        <v>522</v>
      </c>
      <c r="AD969" s="364"/>
      <c r="AE969" s="364"/>
      <c r="AF969" s="364"/>
      <c r="AG969" s="364"/>
      <c r="AH969" s="365" t="s">
        <v>551</v>
      </c>
      <c r="AI969" s="366"/>
      <c r="AJ969" s="366"/>
      <c r="AK969" s="366"/>
      <c r="AL969" s="350" t="s">
        <v>551</v>
      </c>
      <c r="AM969" s="351"/>
      <c r="AN969" s="351"/>
      <c r="AO969" s="352"/>
      <c r="AP969" s="353" t="s">
        <v>599</v>
      </c>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4" t="s">
        <v>636</v>
      </c>
      <c r="D1002" s="340"/>
      <c r="E1002" s="340"/>
      <c r="F1002" s="340"/>
      <c r="G1002" s="340"/>
      <c r="H1002" s="340"/>
      <c r="I1002" s="340"/>
      <c r="J1002" s="341" t="s">
        <v>551</v>
      </c>
      <c r="K1002" s="342"/>
      <c r="L1002" s="342"/>
      <c r="M1002" s="342"/>
      <c r="N1002" s="342"/>
      <c r="O1002" s="342"/>
      <c r="P1002" s="355" t="s">
        <v>639</v>
      </c>
      <c r="Q1002" s="343"/>
      <c r="R1002" s="343"/>
      <c r="S1002" s="343"/>
      <c r="T1002" s="343"/>
      <c r="U1002" s="343"/>
      <c r="V1002" s="343"/>
      <c r="W1002" s="343"/>
      <c r="X1002" s="343"/>
      <c r="Y1002" s="344">
        <v>0.2</v>
      </c>
      <c r="Z1002" s="345"/>
      <c r="AA1002" s="345"/>
      <c r="AB1002" s="346"/>
      <c r="AC1002" s="356" t="s">
        <v>522</v>
      </c>
      <c r="AD1002" s="364"/>
      <c r="AE1002" s="364"/>
      <c r="AF1002" s="364"/>
      <c r="AG1002" s="364"/>
      <c r="AH1002" s="365" t="s">
        <v>551</v>
      </c>
      <c r="AI1002" s="366"/>
      <c r="AJ1002" s="366"/>
      <c r="AK1002" s="366"/>
      <c r="AL1002" s="350" t="s">
        <v>551</v>
      </c>
      <c r="AM1002" s="351"/>
      <c r="AN1002" s="351"/>
      <c r="AO1002" s="352"/>
      <c r="AP1002" s="353" t="s">
        <v>599</v>
      </c>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637</v>
      </c>
      <c r="D1035" s="340"/>
      <c r="E1035" s="340"/>
      <c r="F1035" s="340"/>
      <c r="G1035" s="340"/>
      <c r="H1035" s="340"/>
      <c r="I1035" s="340"/>
      <c r="J1035" s="341" t="s">
        <v>551</v>
      </c>
      <c r="K1035" s="342"/>
      <c r="L1035" s="342"/>
      <c r="M1035" s="342"/>
      <c r="N1035" s="342"/>
      <c r="O1035" s="342"/>
      <c r="P1035" s="355" t="s">
        <v>638</v>
      </c>
      <c r="Q1035" s="343"/>
      <c r="R1035" s="343"/>
      <c r="S1035" s="343"/>
      <c r="T1035" s="343"/>
      <c r="U1035" s="343"/>
      <c r="V1035" s="343"/>
      <c r="W1035" s="343"/>
      <c r="X1035" s="343"/>
      <c r="Y1035" s="344">
        <v>0.1</v>
      </c>
      <c r="Z1035" s="345"/>
      <c r="AA1035" s="345"/>
      <c r="AB1035" s="346"/>
      <c r="AC1035" s="356" t="s">
        <v>522</v>
      </c>
      <c r="AD1035" s="364"/>
      <c r="AE1035" s="364"/>
      <c r="AF1035" s="364"/>
      <c r="AG1035" s="364"/>
      <c r="AH1035" s="365" t="s">
        <v>551</v>
      </c>
      <c r="AI1035" s="366"/>
      <c r="AJ1035" s="366"/>
      <c r="AK1035" s="366"/>
      <c r="AL1035" s="350" t="s">
        <v>551</v>
      </c>
      <c r="AM1035" s="351"/>
      <c r="AN1035" s="351"/>
      <c r="AO1035" s="352"/>
      <c r="AP1035" s="353" t="s">
        <v>599</v>
      </c>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54" t="s">
        <v>640</v>
      </c>
      <c r="D1068" s="340"/>
      <c r="E1068" s="340"/>
      <c r="F1068" s="340"/>
      <c r="G1068" s="340"/>
      <c r="H1068" s="340"/>
      <c r="I1068" s="340"/>
      <c r="J1068" s="341" t="s">
        <v>551</v>
      </c>
      <c r="K1068" s="342"/>
      <c r="L1068" s="342"/>
      <c r="M1068" s="342"/>
      <c r="N1068" s="342"/>
      <c r="O1068" s="342"/>
      <c r="P1068" s="355" t="s">
        <v>641</v>
      </c>
      <c r="Q1068" s="343"/>
      <c r="R1068" s="343"/>
      <c r="S1068" s="343"/>
      <c r="T1068" s="343"/>
      <c r="U1068" s="343"/>
      <c r="V1068" s="343"/>
      <c r="W1068" s="343"/>
      <c r="X1068" s="343"/>
      <c r="Y1068" s="344">
        <v>0.1</v>
      </c>
      <c r="Z1068" s="345"/>
      <c r="AA1068" s="345"/>
      <c r="AB1068" s="346"/>
      <c r="AC1068" s="356" t="s">
        <v>522</v>
      </c>
      <c r="AD1068" s="364"/>
      <c r="AE1068" s="364"/>
      <c r="AF1068" s="364"/>
      <c r="AG1068" s="364"/>
      <c r="AH1068" s="365" t="s">
        <v>551</v>
      </c>
      <c r="AI1068" s="366"/>
      <c r="AJ1068" s="366"/>
      <c r="AK1068" s="366"/>
      <c r="AL1068" s="350" t="s">
        <v>551</v>
      </c>
      <c r="AM1068" s="351"/>
      <c r="AN1068" s="351"/>
      <c r="AO1068" s="352"/>
      <c r="AP1068" s="353" t="s">
        <v>599</v>
      </c>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t="s">
        <v>626</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c r="A1102" s="372">
        <v>1</v>
      </c>
      <c r="B1102" s="372">
        <v>1</v>
      </c>
      <c r="C1102" s="370"/>
      <c r="D1102" s="370"/>
      <c r="E1102" s="140" t="s">
        <v>627</v>
      </c>
      <c r="F1102" s="371"/>
      <c r="G1102" s="371"/>
      <c r="H1102" s="371"/>
      <c r="I1102" s="371"/>
      <c r="J1102" s="341" t="s">
        <v>551</v>
      </c>
      <c r="K1102" s="342"/>
      <c r="L1102" s="342"/>
      <c r="M1102" s="342"/>
      <c r="N1102" s="342"/>
      <c r="O1102" s="342"/>
      <c r="P1102" s="355" t="s">
        <v>628</v>
      </c>
      <c r="Q1102" s="343"/>
      <c r="R1102" s="343"/>
      <c r="S1102" s="343"/>
      <c r="T1102" s="343"/>
      <c r="U1102" s="343"/>
      <c r="V1102" s="343"/>
      <c r="W1102" s="343"/>
      <c r="X1102" s="343"/>
      <c r="Y1102" s="344" t="s">
        <v>623</v>
      </c>
      <c r="Z1102" s="345"/>
      <c r="AA1102" s="345"/>
      <c r="AB1102" s="346"/>
      <c r="AC1102" s="347"/>
      <c r="AD1102" s="347"/>
      <c r="AE1102" s="347"/>
      <c r="AF1102" s="347"/>
      <c r="AG1102" s="347"/>
      <c r="AH1102" s="348" t="s">
        <v>551</v>
      </c>
      <c r="AI1102" s="349"/>
      <c r="AJ1102" s="349"/>
      <c r="AK1102" s="349"/>
      <c r="AL1102" s="350" t="s">
        <v>551</v>
      </c>
      <c r="AM1102" s="351"/>
      <c r="AN1102" s="351"/>
      <c r="AO1102" s="352"/>
      <c r="AP1102" s="353" t="s">
        <v>599</v>
      </c>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6:AO932">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3:AO905">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5:AO965">
    <cfRule type="expression" dxfId="1943" priority="2047">
      <formula>IF(AND(AL945&gt;=0, RIGHT(TEXT(AL945,"0.#"),1)&lt;&gt;"."),TRUE,FALSE)</formula>
    </cfRule>
    <cfRule type="expression" dxfId="1942" priority="2048">
      <formula>IF(AND(AL945&gt;=0, RIGHT(TEXT(AL945,"0.#"),1)="."),TRUE,FALSE)</formula>
    </cfRule>
    <cfRule type="expression" dxfId="1941" priority="2049">
      <formula>IF(AND(AL945&lt;0, RIGHT(TEXT(AL945,"0.#"),1)&lt;&gt;"."),TRUE,FALSE)</formula>
    </cfRule>
    <cfRule type="expression" dxfId="1940" priority="2050">
      <formula>IF(AND(AL945&lt;0, RIGHT(TEXT(AL945,"0.#"),1)="."),TRUE,FALSE)</formula>
    </cfRule>
  </conditionalFormatting>
  <conditionalFormatting sqref="AL936:AO944">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502</v>
      </c>
      <c r="AK4" s="54" t="str">
        <f t="shared" ref="AK4:AK49" si="7">CHAR(CODE(AK3)+1)</f>
        <v>C</v>
      </c>
      <c r="AM4" s="88"/>
      <c r="AN4" s="88"/>
      <c r="AP4" s="56" t="s">
        <v>518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503</v>
      </c>
      <c r="AK5" s="54" t="str">
        <f t="shared" si="7"/>
        <v>D</v>
      </c>
      <c r="AP5" s="56" t="s">
        <v>519</v>
      </c>
    </row>
    <row r="6" spans="1:42" ht="13.5" customHeight="1">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540</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9"/>
      <c r="AA2" s="830"/>
      <c r="AB2" s="1033" t="s">
        <v>11</v>
      </c>
      <c r="AC2" s="1034"/>
      <c r="AD2" s="1035"/>
      <c r="AE2" s="1039" t="s">
        <v>357</v>
      </c>
      <c r="AF2" s="1039"/>
      <c r="AG2" s="1039"/>
      <c r="AH2" s="1039"/>
      <c r="AI2" s="1039" t="s">
        <v>363</v>
      </c>
      <c r="AJ2" s="1039"/>
      <c r="AK2" s="1039"/>
      <c r="AL2" s="1039"/>
      <c r="AM2" s="1039" t="s">
        <v>470</v>
      </c>
      <c r="AN2" s="1039"/>
      <c r="AO2" s="1039"/>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9"/>
      <c r="AA9" s="830"/>
      <c r="AB9" s="1033" t="s">
        <v>11</v>
      </c>
      <c r="AC9" s="1034"/>
      <c r="AD9" s="1035"/>
      <c r="AE9" s="1039" t="s">
        <v>357</v>
      </c>
      <c r="AF9" s="1039"/>
      <c r="AG9" s="1039"/>
      <c r="AH9" s="1039"/>
      <c r="AI9" s="1039" t="s">
        <v>363</v>
      </c>
      <c r="AJ9" s="1039"/>
      <c r="AK9" s="1039"/>
      <c r="AL9" s="1039"/>
      <c r="AM9" s="1039" t="s">
        <v>470</v>
      </c>
      <c r="AN9" s="1039"/>
      <c r="AO9" s="1039"/>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9"/>
      <c r="AA16" s="830"/>
      <c r="AB16" s="1033" t="s">
        <v>11</v>
      </c>
      <c r="AC16" s="1034"/>
      <c r="AD16" s="1035"/>
      <c r="AE16" s="1039" t="s">
        <v>357</v>
      </c>
      <c r="AF16" s="1039"/>
      <c r="AG16" s="1039"/>
      <c r="AH16" s="1039"/>
      <c r="AI16" s="1039" t="s">
        <v>363</v>
      </c>
      <c r="AJ16" s="1039"/>
      <c r="AK16" s="1039"/>
      <c r="AL16" s="1039"/>
      <c r="AM16" s="1039" t="s">
        <v>470</v>
      </c>
      <c r="AN16" s="1039"/>
      <c r="AO16" s="1039"/>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9"/>
      <c r="AA23" s="830"/>
      <c r="AB23" s="1033" t="s">
        <v>11</v>
      </c>
      <c r="AC23" s="1034"/>
      <c r="AD23" s="1035"/>
      <c r="AE23" s="1039" t="s">
        <v>357</v>
      </c>
      <c r="AF23" s="1039"/>
      <c r="AG23" s="1039"/>
      <c r="AH23" s="1039"/>
      <c r="AI23" s="1039" t="s">
        <v>363</v>
      </c>
      <c r="AJ23" s="1039"/>
      <c r="AK23" s="1039"/>
      <c r="AL23" s="1039"/>
      <c r="AM23" s="1039" t="s">
        <v>470</v>
      </c>
      <c r="AN23" s="1039"/>
      <c r="AO23" s="1039"/>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9"/>
      <c r="AA30" s="830"/>
      <c r="AB30" s="1033" t="s">
        <v>11</v>
      </c>
      <c r="AC30" s="1034"/>
      <c r="AD30" s="1035"/>
      <c r="AE30" s="1039" t="s">
        <v>357</v>
      </c>
      <c r="AF30" s="1039"/>
      <c r="AG30" s="1039"/>
      <c r="AH30" s="1039"/>
      <c r="AI30" s="1039" t="s">
        <v>363</v>
      </c>
      <c r="AJ30" s="1039"/>
      <c r="AK30" s="1039"/>
      <c r="AL30" s="1039"/>
      <c r="AM30" s="1039" t="s">
        <v>470</v>
      </c>
      <c r="AN30" s="1039"/>
      <c r="AO30" s="1039"/>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9"/>
      <c r="AA37" s="830"/>
      <c r="AB37" s="1033" t="s">
        <v>11</v>
      </c>
      <c r="AC37" s="1034"/>
      <c r="AD37" s="1035"/>
      <c r="AE37" s="1039" t="s">
        <v>357</v>
      </c>
      <c r="AF37" s="1039"/>
      <c r="AG37" s="1039"/>
      <c r="AH37" s="1039"/>
      <c r="AI37" s="1039" t="s">
        <v>363</v>
      </c>
      <c r="AJ37" s="1039"/>
      <c r="AK37" s="1039"/>
      <c r="AL37" s="1039"/>
      <c r="AM37" s="1039" t="s">
        <v>470</v>
      </c>
      <c r="AN37" s="1039"/>
      <c r="AO37" s="1039"/>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9"/>
      <c r="AA44" s="830"/>
      <c r="AB44" s="1033" t="s">
        <v>11</v>
      </c>
      <c r="AC44" s="1034"/>
      <c r="AD44" s="1035"/>
      <c r="AE44" s="1039" t="s">
        <v>357</v>
      </c>
      <c r="AF44" s="1039"/>
      <c r="AG44" s="1039"/>
      <c r="AH44" s="1039"/>
      <c r="AI44" s="1039" t="s">
        <v>363</v>
      </c>
      <c r="AJ44" s="1039"/>
      <c r="AK44" s="1039"/>
      <c r="AL44" s="1039"/>
      <c r="AM44" s="1039" t="s">
        <v>470</v>
      </c>
      <c r="AN44" s="1039"/>
      <c r="AO44" s="1039"/>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9"/>
      <c r="AA51" s="830"/>
      <c r="AB51" s="553" t="s">
        <v>11</v>
      </c>
      <c r="AC51" s="1034"/>
      <c r="AD51" s="1035"/>
      <c r="AE51" s="1039" t="s">
        <v>357</v>
      </c>
      <c r="AF51" s="1039"/>
      <c r="AG51" s="1039"/>
      <c r="AH51" s="1039"/>
      <c r="AI51" s="1039" t="s">
        <v>363</v>
      </c>
      <c r="AJ51" s="1039"/>
      <c r="AK51" s="1039"/>
      <c r="AL51" s="1039"/>
      <c r="AM51" s="1039" t="s">
        <v>470</v>
      </c>
      <c r="AN51" s="1039"/>
      <c r="AO51" s="1039"/>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9"/>
      <c r="AA58" s="830"/>
      <c r="AB58" s="1033" t="s">
        <v>11</v>
      </c>
      <c r="AC58" s="1034"/>
      <c r="AD58" s="1035"/>
      <c r="AE58" s="1039" t="s">
        <v>357</v>
      </c>
      <c r="AF58" s="1039"/>
      <c r="AG58" s="1039"/>
      <c r="AH58" s="1039"/>
      <c r="AI58" s="1039" t="s">
        <v>363</v>
      </c>
      <c r="AJ58" s="1039"/>
      <c r="AK58" s="1039"/>
      <c r="AL58" s="1039"/>
      <c r="AM58" s="1039" t="s">
        <v>470</v>
      </c>
      <c r="AN58" s="1039"/>
      <c r="AO58" s="1039"/>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9"/>
      <c r="AA65" s="830"/>
      <c r="AB65" s="1033" t="s">
        <v>11</v>
      </c>
      <c r="AC65" s="1034"/>
      <c r="AD65" s="1035"/>
      <c r="AE65" s="1039" t="s">
        <v>357</v>
      </c>
      <c r="AF65" s="1039"/>
      <c r="AG65" s="1039"/>
      <c r="AH65" s="1039"/>
      <c r="AI65" s="1039" t="s">
        <v>363</v>
      </c>
      <c r="AJ65" s="1039"/>
      <c r="AK65" s="1039"/>
      <c r="AL65" s="1039"/>
      <c r="AM65" s="1039" t="s">
        <v>470</v>
      </c>
      <c r="AN65" s="1039"/>
      <c r="AO65" s="1039"/>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8" t="s">
        <v>28</v>
      </c>
      <c r="B2" s="1059"/>
      <c r="C2" s="1059"/>
      <c r="D2" s="1059"/>
      <c r="E2" s="1059"/>
      <c r="F2" s="1060"/>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row r="55" spans="1:50" ht="30" customHeight="1">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row r="108" spans="1:50" ht="30" customHeight="1">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row r="161" spans="1:50" ht="30" customHeight="1">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row r="214" spans="1:50" ht="30" customHeight="1">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 sqref="AH13:AK13"/>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3">
        <v>1</v>
      </c>
      <c r="B4" s="1063">
        <v>1</v>
      </c>
      <c r="C4" s="340" t="s">
        <v>602</v>
      </c>
      <c r="D4" s="340"/>
      <c r="E4" s="340"/>
      <c r="F4" s="340"/>
      <c r="G4" s="340"/>
      <c r="H4" s="340"/>
      <c r="I4" s="340"/>
      <c r="J4" s="341" t="s">
        <v>551</v>
      </c>
      <c r="K4" s="342"/>
      <c r="L4" s="342"/>
      <c r="M4" s="342"/>
      <c r="N4" s="342"/>
      <c r="O4" s="342"/>
      <c r="P4" s="355" t="s">
        <v>647</v>
      </c>
      <c r="Q4" s="343"/>
      <c r="R4" s="343"/>
      <c r="S4" s="343"/>
      <c r="T4" s="343"/>
      <c r="U4" s="343"/>
      <c r="V4" s="343"/>
      <c r="W4" s="343"/>
      <c r="X4" s="343"/>
      <c r="Y4" s="344">
        <v>0.1</v>
      </c>
      <c r="Z4" s="345"/>
      <c r="AA4" s="345"/>
      <c r="AB4" s="346"/>
      <c r="AC4" s="347" t="s">
        <v>196</v>
      </c>
      <c r="AD4" s="347"/>
      <c r="AE4" s="347"/>
      <c r="AF4" s="347"/>
      <c r="AG4" s="347"/>
      <c r="AH4" s="348" t="s">
        <v>551</v>
      </c>
      <c r="AI4" s="349"/>
      <c r="AJ4" s="349"/>
      <c r="AK4" s="349"/>
      <c r="AL4" s="350" t="s">
        <v>551</v>
      </c>
      <c r="AM4" s="351"/>
      <c r="AN4" s="351"/>
      <c r="AO4" s="352"/>
      <c r="AP4" s="353" t="s">
        <v>599</v>
      </c>
      <c r="AQ4" s="353"/>
      <c r="AR4" s="353"/>
      <c r="AS4" s="353"/>
      <c r="AT4" s="353"/>
      <c r="AU4" s="353"/>
      <c r="AV4" s="353"/>
      <c r="AW4" s="353"/>
      <c r="AX4" s="353"/>
    </row>
    <row r="5" spans="1:50" ht="26.25" customHeight="1">
      <c r="A5" s="1063">
        <v>2</v>
      </c>
      <c r="B5" s="1063">
        <v>1</v>
      </c>
      <c r="C5" s="340" t="s">
        <v>604</v>
      </c>
      <c r="D5" s="340"/>
      <c r="E5" s="340"/>
      <c r="F5" s="340"/>
      <c r="G5" s="340"/>
      <c r="H5" s="340"/>
      <c r="I5" s="340"/>
      <c r="J5" s="341" t="s">
        <v>551</v>
      </c>
      <c r="K5" s="342"/>
      <c r="L5" s="342"/>
      <c r="M5" s="342"/>
      <c r="N5" s="342"/>
      <c r="O5" s="342"/>
      <c r="P5" s="355" t="s">
        <v>647</v>
      </c>
      <c r="Q5" s="343"/>
      <c r="R5" s="343"/>
      <c r="S5" s="343"/>
      <c r="T5" s="343"/>
      <c r="U5" s="343"/>
      <c r="V5" s="343"/>
      <c r="W5" s="343"/>
      <c r="X5" s="343"/>
      <c r="Y5" s="344">
        <v>0.1</v>
      </c>
      <c r="Z5" s="345"/>
      <c r="AA5" s="345"/>
      <c r="AB5" s="346"/>
      <c r="AC5" s="347" t="s">
        <v>196</v>
      </c>
      <c r="AD5" s="347"/>
      <c r="AE5" s="347"/>
      <c r="AF5" s="347"/>
      <c r="AG5" s="347"/>
      <c r="AH5" s="348" t="s">
        <v>551</v>
      </c>
      <c r="AI5" s="349"/>
      <c r="AJ5" s="349"/>
      <c r="AK5" s="349"/>
      <c r="AL5" s="350" t="s">
        <v>551</v>
      </c>
      <c r="AM5" s="351"/>
      <c r="AN5" s="351"/>
      <c r="AO5" s="352"/>
      <c r="AP5" s="353" t="s">
        <v>599</v>
      </c>
      <c r="AQ5" s="353"/>
      <c r="AR5" s="353"/>
      <c r="AS5" s="353"/>
      <c r="AT5" s="353"/>
      <c r="AU5" s="353"/>
      <c r="AV5" s="353"/>
      <c r="AW5" s="353"/>
      <c r="AX5" s="353"/>
    </row>
    <row r="6" spans="1:50" ht="26.25" customHeight="1">
      <c r="A6" s="1063">
        <v>3</v>
      </c>
      <c r="B6" s="1063">
        <v>1</v>
      </c>
      <c r="C6" s="340" t="s">
        <v>606</v>
      </c>
      <c r="D6" s="340"/>
      <c r="E6" s="340"/>
      <c r="F6" s="340"/>
      <c r="G6" s="340"/>
      <c r="H6" s="340"/>
      <c r="I6" s="340"/>
      <c r="J6" s="341" t="s">
        <v>551</v>
      </c>
      <c r="K6" s="342"/>
      <c r="L6" s="342"/>
      <c r="M6" s="342"/>
      <c r="N6" s="342"/>
      <c r="O6" s="342"/>
      <c r="P6" s="355" t="s">
        <v>647</v>
      </c>
      <c r="Q6" s="343"/>
      <c r="R6" s="343"/>
      <c r="S6" s="343"/>
      <c r="T6" s="343"/>
      <c r="U6" s="343"/>
      <c r="V6" s="343"/>
      <c r="W6" s="343"/>
      <c r="X6" s="343"/>
      <c r="Y6" s="344">
        <v>0.1</v>
      </c>
      <c r="Z6" s="345"/>
      <c r="AA6" s="345"/>
      <c r="AB6" s="346"/>
      <c r="AC6" s="347" t="s">
        <v>196</v>
      </c>
      <c r="AD6" s="347"/>
      <c r="AE6" s="347"/>
      <c r="AF6" s="347"/>
      <c r="AG6" s="347"/>
      <c r="AH6" s="348" t="s">
        <v>551</v>
      </c>
      <c r="AI6" s="349"/>
      <c r="AJ6" s="349"/>
      <c r="AK6" s="349"/>
      <c r="AL6" s="350" t="s">
        <v>551</v>
      </c>
      <c r="AM6" s="351"/>
      <c r="AN6" s="351"/>
      <c r="AO6" s="352"/>
      <c r="AP6" s="353" t="s">
        <v>599</v>
      </c>
      <c r="AQ6" s="353"/>
      <c r="AR6" s="353"/>
      <c r="AS6" s="353"/>
      <c r="AT6" s="353"/>
      <c r="AU6" s="353"/>
      <c r="AV6" s="353"/>
      <c r="AW6" s="353"/>
      <c r="AX6" s="353"/>
    </row>
    <row r="7" spans="1:50" ht="26.25" customHeight="1">
      <c r="A7" s="1063">
        <v>4</v>
      </c>
      <c r="B7" s="1063">
        <v>1</v>
      </c>
      <c r="C7" s="340" t="s">
        <v>608</v>
      </c>
      <c r="D7" s="340"/>
      <c r="E7" s="340"/>
      <c r="F7" s="340"/>
      <c r="G7" s="340"/>
      <c r="H7" s="340"/>
      <c r="I7" s="340"/>
      <c r="J7" s="341" t="s">
        <v>551</v>
      </c>
      <c r="K7" s="342"/>
      <c r="L7" s="342"/>
      <c r="M7" s="342"/>
      <c r="N7" s="342"/>
      <c r="O7" s="342"/>
      <c r="P7" s="355" t="s">
        <v>647</v>
      </c>
      <c r="Q7" s="343"/>
      <c r="R7" s="343"/>
      <c r="S7" s="343"/>
      <c r="T7" s="343"/>
      <c r="U7" s="343"/>
      <c r="V7" s="343"/>
      <c r="W7" s="343"/>
      <c r="X7" s="343"/>
      <c r="Y7" s="344">
        <v>0.1</v>
      </c>
      <c r="Z7" s="345"/>
      <c r="AA7" s="345"/>
      <c r="AB7" s="346"/>
      <c r="AC7" s="347" t="s">
        <v>196</v>
      </c>
      <c r="AD7" s="347"/>
      <c r="AE7" s="347"/>
      <c r="AF7" s="347"/>
      <c r="AG7" s="347"/>
      <c r="AH7" s="348" t="s">
        <v>551</v>
      </c>
      <c r="AI7" s="349"/>
      <c r="AJ7" s="349"/>
      <c r="AK7" s="349"/>
      <c r="AL7" s="350" t="s">
        <v>551</v>
      </c>
      <c r="AM7" s="351"/>
      <c r="AN7" s="351"/>
      <c r="AO7" s="352"/>
      <c r="AP7" s="353" t="s">
        <v>599</v>
      </c>
      <c r="AQ7" s="353"/>
      <c r="AR7" s="353"/>
      <c r="AS7" s="353"/>
      <c r="AT7" s="353"/>
      <c r="AU7" s="353"/>
      <c r="AV7" s="353"/>
      <c r="AW7" s="353"/>
      <c r="AX7" s="353"/>
    </row>
    <row r="8" spans="1:50" ht="26.25" customHeight="1">
      <c r="A8" s="1063">
        <v>5</v>
      </c>
      <c r="B8" s="1063">
        <v>1</v>
      </c>
      <c r="C8" s="340" t="s">
        <v>610</v>
      </c>
      <c r="D8" s="340"/>
      <c r="E8" s="340"/>
      <c r="F8" s="340"/>
      <c r="G8" s="340"/>
      <c r="H8" s="340"/>
      <c r="I8" s="340"/>
      <c r="J8" s="341" t="s">
        <v>551</v>
      </c>
      <c r="K8" s="342"/>
      <c r="L8" s="342"/>
      <c r="M8" s="342"/>
      <c r="N8" s="342"/>
      <c r="O8" s="342"/>
      <c r="P8" s="355" t="s">
        <v>647</v>
      </c>
      <c r="Q8" s="343"/>
      <c r="R8" s="343"/>
      <c r="S8" s="343"/>
      <c r="T8" s="343"/>
      <c r="U8" s="343"/>
      <c r="V8" s="343"/>
      <c r="W8" s="343"/>
      <c r="X8" s="343"/>
      <c r="Y8" s="344">
        <v>0.1</v>
      </c>
      <c r="Z8" s="345"/>
      <c r="AA8" s="345"/>
      <c r="AB8" s="346"/>
      <c r="AC8" s="347" t="s">
        <v>196</v>
      </c>
      <c r="AD8" s="347"/>
      <c r="AE8" s="347"/>
      <c r="AF8" s="347"/>
      <c r="AG8" s="347"/>
      <c r="AH8" s="348" t="s">
        <v>551</v>
      </c>
      <c r="AI8" s="349"/>
      <c r="AJ8" s="349"/>
      <c r="AK8" s="349"/>
      <c r="AL8" s="350" t="s">
        <v>551</v>
      </c>
      <c r="AM8" s="351"/>
      <c r="AN8" s="351"/>
      <c r="AO8" s="352"/>
      <c r="AP8" s="353" t="s">
        <v>599</v>
      </c>
      <c r="AQ8" s="353"/>
      <c r="AR8" s="353"/>
      <c r="AS8" s="353"/>
      <c r="AT8" s="353"/>
      <c r="AU8" s="353"/>
      <c r="AV8" s="353"/>
      <c r="AW8" s="353"/>
      <c r="AX8" s="353"/>
    </row>
    <row r="9" spans="1:50" ht="26.25" customHeight="1">
      <c r="A9" s="1063">
        <v>6</v>
      </c>
      <c r="B9" s="1063">
        <v>1</v>
      </c>
      <c r="C9" s="340" t="s">
        <v>612</v>
      </c>
      <c r="D9" s="340"/>
      <c r="E9" s="340"/>
      <c r="F9" s="340"/>
      <c r="G9" s="340"/>
      <c r="H9" s="340"/>
      <c r="I9" s="340"/>
      <c r="J9" s="341" t="s">
        <v>551</v>
      </c>
      <c r="K9" s="342"/>
      <c r="L9" s="342"/>
      <c r="M9" s="342"/>
      <c r="N9" s="342"/>
      <c r="O9" s="342"/>
      <c r="P9" s="355" t="s">
        <v>647</v>
      </c>
      <c r="Q9" s="343"/>
      <c r="R9" s="343"/>
      <c r="S9" s="343"/>
      <c r="T9" s="343"/>
      <c r="U9" s="343"/>
      <c r="V9" s="343"/>
      <c r="W9" s="343"/>
      <c r="X9" s="343"/>
      <c r="Y9" s="344">
        <v>0.1</v>
      </c>
      <c r="Z9" s="345"/>
      <c r="AA9" s="345"/>
      <c r="AB9" s="346"/>
      <c r="AC9" s="347" t="s">
        <v>196</v>
      </c>
      <c r="AD9" s="347"/>
      <c r="AE9" s="347"/>
      <c r="AF9" s="347"/>
      <c r="AG9" s="347"/>
      <c r="AH9" s="348" t="s">
        <v>551</v>
      </c>
      <c r="AI9" s="349"/>
      <c r="AJ9" s="349"/>
      <c r="AK9" s="349"/>
      <c r="AL9" s="350" t="s">
        <v>551</v>
      </c>
      <c r="AM9" s="351"/>
      <c r="AN9" s="351"/>
      <c r="AO9" s="352"/>
      <c r="AP9" s="353" t="s">
        <v>599</v>
      </c>
      <c r="AQ9" s="353"/>
      <c r="AR9" s="353"/>
      <c r="AS9" s="353"/>
      <c r="AT9" s="353"/>
      <c r="AU9" s="353"/>
      <c r="AV9" s="353"/>
      <c r="AW9" s="353"/>
      <c r="AX9" s="353"/>
    </row>
    <row r="10" spans="1:50" ht="26.25" customHeight="1">
      <c r="A10" s="1063">
        <v>7</v>
      </c>
      <c r="B10" s="1063">
        <v>1</v>
      </c>
      <c r="C10" s="340" t="s">
        <v>614</v>
      </c>
      <c r="D10" s="340"/>
      <c r="E10" s="340"/>
      <c r="F10" s="340"/>
      <c r="G10" s="340"/>
      <c r="H10" s="340"/>
      <c r="I10" s="340"/>
      <c r="J10" s="341" t="s">
        <v>551</v>
      </c>
      <c r="K10" s="342"/>
      <c r="L10" s="342"/>
      <c r="M10" s="342"/>
      <c r="N10" s="342"/>
      <c r="O10" s="342"/>
      <c r="P10" s="355" t="s">
        <v>647</v>
      </c>
      <c r="Q10" s="343"/>
      <c r="R10" s="343"/>
      <c r="S10" s="343"/>
      <c r="T10" s="343"/>
      <c r="U10" s="343"/>
      <c r="V10" s="343"/>
      <c r="W10" s="343"/>
      <c r="X10" s="343"/>
      <c r="Y10" s="344">
        <v>0.1</v>
      </c>
      <c r="Z10" s="345"/>
      <c r="AA10" s="345"/>
      <c r="AB10" s="346"/>
      <c r="AC10" s="347" t="s">
        <v>196</v>
      </c>
      <c r="AD10" s="347"/>
      <c r="AE10" s="347"/>
      <c r="AF10" s="347"/>
      <c r="AG10" s="347"/>
      <c r="AH10" s="348" t="s">
        <v>551</v>
      </c>
      <c r="AI10" s="349"/>
      <c r="AJ10" s="349"/>
      <c r="AK10" s="349"/>
      <c r="AL10" s="350" t="s">
        <v>551</v>
      </c>
      <c r="AM10" s="351"/>
      <c r="AN10" s="351"/>
      <c r="AO10" s="352"/>
      <c r="AP10" s="353" t="s">
        <v>599</v>
      </c>
      <c r="AQ10" s="353"/>
      <c r="AR10" s="353"/>
      <c r="AS10" s="353"/>
      <c r="AT10" s="353"/>
      <c r="AU10" s="353"/>
      <c r="AV10" s="353"/>
      <c r="AW10" s="353"/>
      <c r="AX10" s="353"/>
    </row>
    <row r="11" spans="1:50" ht="26.25" customHeight="1">
      <c r="A11" s="1063">
        <v>8</v>
      </c>
      <c r="B11" s="1063">
        <v>1</v>
      </c>
      <c r="C11" s="340" t="s">
        <v>616</v>
      </c>
      <c r="D11" s="340"/>
      <c r="E11" s="340"/>
      <c r="F11" s="340"/>
      <c r="G11" s="340"/>
      <c r="H11" s="340"/>
      <c r="I11" s="340"/>
      <c r="J11" s="341" t="s">
        <v>551</v>
      </c>
      <c r="K11" s="342"/>
      <c r="L11" s="342"/>
      <c r="M11" s="342"/>
      <c r="N11" s="342"/>
      <c r="O11" s="342"/>
      <c r="P11" s="355" t="s">
        <v>647</v>
      </c>
      <c r="Q11" s="343"/>
      <c r="R11" s="343"/>
      <c r="S11" s="343"/>
      <c r="T11" s="343"/>
      <c r="U11" s="343"/>
      <c r="V11" s="343"/>
      <c r="W11" s="343"/>
      <c r="X11" s="343"/>
      <c r="Y11" s="344">
        <v>0.1</v>
      </c>
      <c r="Z11" s="345"/>
      <c r="AA11" s="345"/>
      <c r="AB11" s="346"/>
      <c r="AC11" s="347" t="s">
        <v>196</v>
      </c>
      <c r="AD11" s="347"/>
      <c r="AE11" s="347"/>
      <c r="AF11" s="347"/>
      <c r="AG11" s="347"/>
      <c r="AH11" s="348" t="s">
        <v>551</v>
      </c>
      <c r="AI11" s="349"/>
      <c r="AJ11" s="349"/>
      <c r="AK11" s="349"/>
      <c r="AL11" s="350" t="s">
        <v>551</v>
      </c>
      <c r="AM11" s="351"/>
      <c r="AN11" s="351"/>
      <c r="AO11" s="352"/>
      <c r="AP11" s="353" t="s">
        <v>599</v>
      </c>
      <c r="AQ11" s="353"/>
      <c r="AR11" s="353"/>
      <c r="AS11" s="353"/>
      <c r="AT11" s="353"/>
      <c r="AU11" s="353"/>
      <c r="AV11" s="353"/>
      <c r="AW11" s="353"/>
      <c r="AX11" s="353"/>
    </row>
    <row r="12" spans="1:50" ht="26.25" customHeight="1">
      <c r="A12" s="1063">
        <v>9</v>
      </c>
      <c r="B12" s="1063">
        <v>1</v>
      </c>
      <c r="C12" s="340" t="s">
        <v>618</v>
      </c>
      <c r="D12" s="340"/>
      <c r="E12" s="340"/>
      <c r="F12" s="340"/>
      <c r="G12" s="340"/>
      <c r="H12" s="340"/>
      <c r="I12" s="340"/>
      <c r="J12" s="341" t="s">
        <v>551</v>
      </c>
      <c r="K12" s="342"/>
      <c r="L12" s="342"/>
      <c r="M12" s="342"/>
      <c r="N12" s="342"/>
      <c r="O12" s="342"/>
      <c r="P12" s="355" t="s">
        <v>647</v>
      </c>
      <c r="Q12" s="343"/>
      <c r="R12" s="343"/>
      <c r="S12" s="343"/>
      <c r="T12" s="343"/>
      <c r="U12" s="343"/>
      <c r="V12" s="343"/>
      <c r="W12" s="343"/>
      <c r="X12" s="343"/>
      <c r="Y12" s="344">
        <v>0.1</v>
      </c>
      <c r="Z12" s="345"/>
      <c r="AA12" s="345"/>
      <c r="AB12" s="346"/>
      <c r="AC12" s="347" t="s">
        <v>196</v>
      </c>
      <c r="AD12" s="347"/>
      <c r="AE12" s="347"/>
      <c r="AF12" s="347"/>
      <c r="AG12" s="347"/>
      <c r="AH12" s="348" t="s">
        <v>551</v>
      </c>
      <c r="AI12" s="349"/>
      <c r="AJ12" s="349"/>
      <c r="AK12" s="349"/>
      <c r="AL12" s="350" t="s">
        <v>551</v>
      </c>
      <c r="AM12" s="351"/>
      <c r="AN12" s="351"/>
      <c r="AO12" s="352"/>
      <c r="AP12" s="353" t="s">
        <v>599</v>
      </c>
      <c r="AQ12" s="353"/>
      <c r="AR12" s="353"/>
      <c r="AS12" s="353"/>
      <c r="AT12" s="353"/>
      <c r="AU12" s="353"/>
      <c r="AV12" s="353"/>
      <c r="AW12" s="353"/>
      <c r="AX12" s="353"/>
    </row>
    <row r="13" spans="1:50" ht="26.25" customHeight="1">
      <c r="A13" s="1063">
        <v>10</v>
      </c>
      <c r="B13" s="1063">
        <v>1</v>
      </c>
      <c r="C13" s="340" t="s">
        <v>620</v>
      </c>
      <c r="D13" s="340"/>
      <c r="E13" s="340"/>
      <c r="F13" s="340"/>
      <c r="G13" s="340"/>
      <c r="H13" s="340"/>
      <c r="I13" s="340"/>
      <c r="J13" s="341" t="s">
        <v>551</v>
      </c>
      <c r="K13" s="342"/>
      <c r="L13" s="342"/>
      <c r="M13" s="342"/>
      <c r="N13" s="342"/>
      <c r="O13" s="342"/>
      <c r="P13" s="355" t="s">
        <v>647</v>
      </c>
      <c r="Q13" s="343"/>
      <c r="R13" s="343"/>
      <c r="S13" s="343"/>
      <c r="T13" s="343"/>
      <c r="U13" s="343"/>
      <c r="V13" s="343"/>
      <c r="W13" s="343"/>
      <c r="X13" s="343"/>
      <c r="Y13" s="344">
        <v>0.1</v>
      </c>
      <c r="Z13" s="345"/>
      <c r="AA13" s="345"/>
      <c r="AB13" s="346"/>
      <c r="AC13" s="347" t="s">
        <v>196</v>
      </c>
      <c r="AD13" s="347"/>
      <c r="AE13" s="347"/>
      <c r="AF13" s="347"/>
      <c r="AG13" s="347"/>
      <c r="AH13" s="348" t="s">
        <v>551</v>
      </c>
      <c r="AI13" s="349"/>
      <c r="AJ13" s="349"/>
      <c r="AK13" s="349"/>
      <c r="AL13" s="350" t="s">
        <v>551</v>
      </c>
      <c r="AM13" s="351"/>
      <c r="AN13" s="351"/>
      <c r="AO13" s="352"/>
      <c r="AP13" s="353" t="s">
        <v>599</v>
      </c>
      <c r="AQ13" s="353"/>
      <c r="AR13" s="353"/>
      <c r="AS13" s="353"/>
      <c r="AT13" s="353"/>
      <c r="AU13" s="353"/>
      <c r="AV13" s="353"/>
      <c r="AW13" s="353"/>
      <c r="AX13" s="353"/>
    </row>
    <row r="14" spans="1:50" ht="26.25" hidden="1" customHeight="1">
      <c r="A14" s="1063">
        <v>11</v>
      </c>
      <c r="B14" s="1063">
        <v>1</v>
      </c>
      <c r="C14" s="340"/>
      <c r="D14" s="340"/>
      <c r="E14" s="340"/>
      <c r="F14" s="340"/>
      <c r="G14" s="340"/>
      <c r="H14" s="340"/>
      <c r="I14" s="340"/>
      <c r="J14" s="341" t="s">
        <v>551</v>
      </c>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t="s">
        <v>551</v>
      </c>
      <c r="AI14" s="349"/>
      <c r="AJ14" s="349"/>
      <c r="AK14" s="349"/>
      <c r="AL14" s="350" t="s">
        <v>551</v>
      </c>
      <c r="AM14" s="351"/>
      <c r="AN14" s="351"/>
      <c r="AO14" s="352"/>
      <c r="AP14" s="353"/>
      <c r="AQ14" s="353"/>
      <c r="AR14" s="353"/>
      <c r="AS14" s="353"/>
      <c r="AT14" s="353"/>
      <c r="AU14" s="353"/>
      <c r="AV14" s="353"/>
      <c r="AW14" s="353"/>
      <c r="AX14" s="353"/>
    </row>
    <row r="15" spans="1:50" ht="26.25" hidden="1" customHeight="1">
      <c r="A15" s="1063">
        <v>12</v>
      </c>
      <c r="B15" s="1063">
        <v>1</v>
      </c>
      <c r="C15" s="340"/>
      <c r="D15" s="340"/>
      <c r="E15" s="340"/>
      <c r="F15" s="340"/>
      <c r="G15" s="340"/>
      <c r="H15" s="340"/>
      <c r="I15" s="340"/>
      <c r="J15" s="341" t="s">
        <v>551</v>
      </c>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t="s">
        <v>551</v>
      </c>
      <c r="AI15" s="349"/>
      <c r="AJ15" s="349"/>
      <c r="AK15" s="349"/>
      <c r="AL15" s="350" t="s">
        <v>551</v>
      </c>
      <c r="AM15" s="351"/>
      <c r="AN15" s="351"/>
      <c r="AO15" s="352"/>
      <c r="AP15" s="353"/>
      <c r="AQ15" s="353"/>
      <c r="AR15" s="353"/>
      <c r="AS15" s="353"/>
      <c r="AT15" s="353"/>
      <c r="AU15" s="353"/>
      <c r="AV15" s="353"/>
      <c r="AW15" s="353"/>
      <c r="AX15" s="353"/>
    </row>
    <row r="16" spans="1:50" ht="26.25" hidden="1" customHeight="1">
      <c r="A16" s="1063">
        <v>13</v>
      </c>
      <c r="B16" s="1063">
        <v>1</v>
      </c>
      <c r="C16" s="340"/>
      <c r="D16" s="340"/>
      <c r="E16" s="340"/>
      <c r="F16" s="340"/>
      <c r="G16" s="340"/>
      <c r="H16" s="340"/>
      <c r="I16" s="340"/>
      <c r="J16" s="341" t="s">
        <v>551</v>
      </c>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t="s">
        <v>551</v>
      </c>
      <c r="AI16" s="349"/>
      <c r="AJ16" s="349"/>
      <c r="AK16" s="349"/>
      <c r="AL16" s="350" t="s">
        <v>551</v>
      </c>
      <c r="AM16" s="351"/>
      <c r="AN16" s="351"/>
      <c r="AO16" s="352"/>
      <c r="AP16" s="353"/>
      <c r="AQ16" s="353"/>
      <c r="AR16" s="353"/>
      <c r="AS16" s="353"/>
      <c r="AT16" s="353"/>
      <c r="AU16" s="353"/>
      <c r="AV16" s="353"/>
      <c r="AW16" s="353"/>
      <c r="AX16" s="353"/>
    </row>
    <row r="17" spans="1:50" ht="26.25" hidden="1" customHeight="1">
      <c r="A17" s="1063">
        <v>14</v>
      </c>
      <c r="B17" s="1063">
        <v>1</v>
      </c>
      <c r="C17" s="340"/>
      <c r="D17" s="340"/>
      <c r="E17" s="340"/>
      <c r="F17" s="340"/>
      <c r="G17" s="340"/>
      <c r="H17" s="340"/>
      <c r="I17" s="340"/>
      <c r="J17" s="341" t="s">
        <v>551</v>
      </c>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t="s">
        <v>551</v>
      </c>
      <c r="AI17" s="349"/>
      <c r="AJ17" s="349"/>
      <c r="AK17" s="349"/>
      <c r="AL17" s="350" t="s">
        <v>551</v>
      </c>
      <c r="AM17" s="351"/>
      <c r="AN17" s="351"/>
      <c r="AO17" s="352"/>
      <c r="AP17" s="353"/>
      <c r="AQ17" s="353"/>
      <c r="AR17" s="353"/>
      <c r="AS17" s="353"/>
      <c r="AT17" s="353"/>
      <c r="AU17" s="353"/>
      <c r="AV17" s="353"/>
      <c r="AW17" s="353"/>
      <c r="AX17" s="353"/>
    </row>
    <row r="18" spans="1:50" ht="26.25" hidden="1" customHeight="1">
      <c r="A18" s="1063">
        <v>15</v>
      </c>
      <c r="B18" s="1063">
        <v>1</v>
      </c>
      <c r="C18" s="340"/>
      <c r="D18" s="340"/>
      <c r="E18" s="340"/>
      <c r="F18" s="340"/>
      <c r="G18" s="340"/>
      <c r="H18" s="340"/>
      <c r="I18" s="340"/>
      <c r="J18" s="341" t="s">
        <v>551</v>
      </c>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t="s">
        <v>551</v>
      </c>
      <c r="AI18" s="349"/>
      <c r="AJ18" s="349"/>
      <c r="AK18" s="349"/>
      <c r="AL18" s="350" t="s">
        <v>551</v>
      </c>
      <c r="AM18" s="351"/>
      <c r="AN18" s="351"/>
      <c r="AO18" s="352"/>
      <c r="AP18" s="353"/>
      <c r="AQ18" s="353"/>
      <c r="AR18" s="353"/>
      <c r="AS18" s="353"/>
      <c r="AT18" s="353"/>
      <c r="AU18" s="353"/>
      <c r="AV18" s="353"/>
      <c r="AW18" s="353"/>
      <c r="AX18" s="353"/>
    </row>
    <row r="19" spans="1:50" ht="26.25" hidden="1" customHeight="1">
      <c r="A19" s="1063">
        <v>16</v>
      </c>
      <c r="B19" s="1063">
        <v>1</v>
      </c>
      <c r="C19" s="340"/>
      <c r="D19" s="340"/>
      <c r="E19" s="340"/>
      <c r="F19" s="340"/>
      <c r="G19" s="340"/>
      <c r="H19" s="340"/>
      <c r="I19" s="340"/>
      <c r="J19" s="341" t="s">
        <v>551</v>
      </c>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t="s">
        <v>551</v>
      </c>
      <c r="AI19" s="349"/>
      <c r="AJ19" s="349"/>
      <c r="AK19" s="349"/>
      <c r="AL19" s="350" t="s">
        <v>551</v>
      </c>
      <c r="AM19" s="351"/>
      <c r="AN19" s="351"/>
      <c r="AO19" s="352"/>
      <c r="AP19" s="353"/>
      <c r="AQ19" s="353"/>
      <c r="AR19" s="353"/>
      <c r="AS19" s="353"/>
      <c r="AT19" s="353"/>
      <c r="AU19" s="353"/>
      <c r="AV19" s="353"/>
      <c r="AW19" s="353"/>
      <c r="AX19" s="353"/>
    </row>
    <row r="20" spans="1:50" ht="26.25" hidden="1" customHeight="1">
      <c r="A20" s="1063">
        <v>17</v>
      </c>
      <c r="B20" s="1063">
        <v>1</v>
      </c>
      <c r="C20" s="340"/>
      <c r="D20" s="340"/>
      <c r="E20" s="340"/>
      <c r="F20" s="340"/>
      <c r="G20" s="340"/>
      <c r="H20" s="340"/>
      <c r="I20" s="340"/>
      <c r="J20" s="341" t="s">
        <v>551</v>
      </c>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t="s">
        <v>551</v>
      </c>
      <c r="AI20" s="349"/>
      <c r="AJ20" s="349"/>
      <c r="AK20" s="349"/>
      <c r="AL20" s="350" t="s">
        <v>551</v>
      </c>
      <c r="AM20" s="351"/>
      <c r="AN20" s="351"/>
      <c r="AO20" s="352"/>
      <c r="AP20" s="353"/>
      <c r="AQ20" s="353"/>
      <c r="AR20" s="353"/>
      <c r="AS20" s="353"/>
      <c r="AT20" s="353"/>
      <c r="AU20" s="353"/>
      <c r="AV20" s="353"/>
      <c r="AW20" s="353"/>
      <c r="AX20" s="353"/>
    </row>
    <row r="21" spans="1:50" ht="26.25" hidden="1" customHeight="1">
      <c r="A21" s="1063">
        <v>18</v>
      </c>
      <c r="B21" s="1063">
        <v>1</v>
      </c>
      <c r="C21" s="340"/>
      <c r="D21" s="340"/>
      <c r="E21" s="340"/>
      <c r="F21" s="340"/>
      <c r="G21" s="340"/>
      <c r="H21" s="340"/>
      <c r="I21" s="340"/>
      <c r="J21" s="341" t="s">
        <v>551</v>
      </c>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t="s">
        <v>551</v>
      </c>
      <c r="AI21" s="349"/>
      <c r="AJ21" s="349"/>
      <c r="AK21" s="349"/>
      <c r="AL21" s="350" t="s">
        <v>551</v>
      </c>
      <c r="AM21" s="351"/>
      <c r="AN21" s="351"/>
      <c r="AO21" s="352"/>
      <c r="AP21" s="353"/>
      <c r="AQ21" s="353"/>
      <c r="AR21" s="353"/>
      <c r="AS21" s="353"/>
      <c r="AT21" s="353"/>
      <c r="AU21" s="353"/>
      <c r="AV21" s="353"/>
      <c r="AW21" s="353"/>
      <c r="AX21" s="353"/>
    </row>
    <row r="22" spans="1:50" ht="26.25" hidden="1" customHeight="1">
      <c r="A22" s="1063">
        <v>19</v>
      </c>
      <c r="B22" s="1063">
        <v>1</v>
      </c>
      <c r="C22" s="340"/>
      <c r="D22" s="340"/>
      <c r="E22" s="340"/>
      <c r="F22" s="340"/>
      <c r="G22" s="340"/>
      <c r="H22" s="340"/>
      <c r="I22" s="340"/>
      <c r="J22" s="341" t="s">
        <v>551</v>
      </c>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t="s">
        <v>551</v>
      </c>
      <c r="AI22" s="349"/>
      <c r="AJ22" s="349"/>
      <c r="AK22" s="349"/>
      <c r="AL22" s="350" t="s">
        <v>551</v>
      </c>
      <c r="AM22" s="351"/>
      <c r="AN22" s="351"/>
      <c r="AO22" s="352"/>
      <c r="AP22" s="353"/>
      <c r="AQ22" s="353"/>
      <c r="AR22" s="353"/>
      <c r="AS22" s="353"/>
      <c r="AT22" s="353"/>
      <c r="AU22" s="353"/>
      <c r="AV22" s="353"/>
      <c r="AW22" s="353"/>
      <c r="AX22" s="353"/>
    </row>
    <row r="23" spans="1:50" ht="26.25" hidden="1" customHeight="1">
      <c r="A23" s="1063">
        <v>20</v>
      </c>
      <c r="B23" s="1063">
        <v>1</v>
      </c>
      <c r="C23" s="340"/>
      <c r="D23" s="340"/>
      <c r="E23" s="340"/>
      <c r="F23" s="340"/>
      <c r="G23" s="340"/>
      <c r="H23" s="340"/>
      <c r="I23" s="340"/>
      <c r="J23" s="341" t="s">
        <v>551</v>
      </c>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t="s">
        <v>551</v>
      </c>
      <c r="AI23" s="349"/>
      <c r="AJ23" s="349"/>
      <c r="AK23" s="349"/>
      <c r="AL23" s="350" t="s">
        <v>551</v>
      </c>
      <c r="AM23" s="351"/>
      <c r="AN23" s="351"/>
      <c r="AO23" s="352"/>
      <c r="AP23" s="353"/>
      <c r="AQ23" s="353"/>
      <c r="AR23" s="353"/>
      <c r="AS23" s="353"/>
      <c r="AT23" s="353"/>
      <c r="AU23" s="353"/>
      <c r="AV23" s="353"/>
      <c r="AW23" s="353"/>
      <c r="AX23" s="353"/>
    </row>
    <row r="24" spans="1:50" ht="26.25" hidden="1" customHeight="1">
      <c r="A24" s="1063">
        <v>21</v>
      </c>
      <c r="B24" s="1063">
        <v>1</v>
      </c>
      <c r="C24" s="340"/>
      <c r="D24" s="340"/>
      <c r="E24" s="340"/>
      <c r="F24" s="340"/>
      <c r="G24" s="340"/>
      <c r="H24" s="340"/>
      <c r="I24" s="340"/>
      <c r="J24" s="341" t="s">
        <v>551</v>
      </c>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t="s">
        <v>551</v>
      </c>
      <c r="AI24" s="349"/>
      <c r="AJ24" s="349"/>
      <c r="AK24" s="349"/>
      <c r="AL24" s="350" t="s">
        <v>551</v>
      </c>
      <c r="AM24" s="351"/>
      <c r="AN24" s="351"/>
      <c r="AO24" s="352"/>
      <c r="AP24" s="353"/>
      <c r="AQ24" s="353"/>
      <c r="AR24" s="353"/>
      <c r="AS24" s="353"/>
      <c r="AT24" s="353"/>
      <c r="AU24" s="353"/>
      <c r="AV24" s="353"/>
      <c r="AW24" s="353"/>
      <c r="AX24" s="353"/>
    </row>
    <row r="25" spans="1:50" ht="26.25" hidden="1" customHeight="1">
      <c r="A25" s="1063">
        <v>22</v>
      </c>
      <c r="B25" s="1063">
        <v>1</v>
      </c>
      <c r="C25" s="340"/>
      <c r="D25" s="340"/>
      <c r="E25" s="340"/>
      <c r="F25" s="340"/>
      <c r="G25" s="340"/>
      <c r="H25" s="340"/>
      <c r="I25" s="340"/>
      <c r="J25" s="341" t="s">
        <v>551</v>
      </c>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t="s">
        <v>551</v>
      </c>
      <c r="AI25" s="349"/>
      <c r="AJ25" s="349"/>
      <c r="AK25" s="349"/>
      <c r="AL25" s="350" t="s">
        <v>551</v>
      </c>
      <c r="AM25" s="351"/>
      <c r="AN25" s="351"/>
      <c r="AO25" s="352"/>
      <c r="AP25" s="353"/>
      <c r="AQ25" s="353"/>
      <c r="AR25" s="353"/>
      <c r="AS25" s="353"/>
      <c r="AT25" s="353"/>
      <c r="AU25" s="353"/>
      <c r="AV25" s="353"/>
      <c r="AW25" s="353"/>
      <c r="AX25" s="353"/>
    </row>
    <row r="26" spans="1:50" ht="26.25" hidden="1" customHeight="1">
      <c r="A26" s="1063">
        <v>23</v>
      </c>
      <c r="B26" s="1063">
        <v>1</v>
      </c>
      <c r="C26" s="340"/>
      <c r="D26" s="340"/>
      <c r="E26" s="340"/>
      <c r="F26" s="340"/>
      <c r="G26" s="340"/>
      <c r="H26" s="340"/>
      <c r="I26" s="340"/>
      <c r="J26" s="341" t="s">
        <v>551</v>
      </c>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t="s">
        <v>551</v>
      </c>
      <c r="AI26" s="349"/>
      <c r="AJ26" s="349"/>
      <c r="AK26" s="349"/>
      <c r="AL26" s="350" t="s">
        <v>551</v>
      </c>
      <c r="AM26" s="351"/>
      <c r="AN26" s="351"/>
      <c r="AO26" s="352"/>
      <c r="AP26" s="353"/>
      <c r="AQ26" s="353"/>
      <c r="AR26" s="353"/>
      <c r="AS26" s="353"/>
      <c r="AT26" s="353"/>
      <c r="AU26" s="353"/>
      <c r="AV26" s="353"/>
      <c r="AW26" s="353"/>
      <c r="AX26" s="353"/>
    </row>
    <row r="27" spans="1:50" ht="26.25" hidden="1" customHeight="1">
      <c r="A27" s="1063">
        <v>24</v>
      </c>
      <c r="B27" s="1063">
        <v>1</v>
      </c>
      <c r="C27" s="340"/>
      <c r="D27" s="340"/>
      <c r="E27" s="340"/>
      <c r="F27" s="340"/>
      <c r="G27" s="340"/>
      <c r="H27" s="340"/>
      <c r="I27" s="340"/>
      <c r="J27" s="341" t="s">
        <v>551</v>
      </c>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t="s">
        <v>551</v>
      </c>
      <c r="AI27" s="349"/>
      <c r="AJ27" s="349"/>
      <c r="AK27" s="349"/>
      <c r="AL27" s="350" t="s">
        <v>551</v>
      </c>
      <c r="AM27" s="351"/>
      <c r="AN27" s="351"/>
      <c r="AO27" s="352"/>
      <c r="AP27" s="353"/>
      <c r="AQ27" s="353"/>
      <c r="AR27" s="353"/>
      <c r="AS27" s="353"/>
      <c r="AT27" s="353"/>
      <c r="AU27" s="353"/>
      <c r="AV27" s="353"/>
      <c r="AW27" s="353"/>
      <c r="AX27" s="353"/>
    </row>
    <row r="28" spans="1:50" ht="26.25" hidden="1" customHeight="1">
      <c r="A28" s="1063">
        <v>25</v>
      </c>
      <c r="B28" s="1063">
        <v>1</v>
      </c>
      <c r="C28" s="340"/>
      <c r="D28" s="340"/>
      <c r="E28" s="340"/>
      <c r="F28" s="340"/>
      <c r="G28" s="340"/>
      <c r="H28" s="340"/>
      <c r="I28" s="340"/>
      <c r="J28" s="341" t="s">
        <v>551</v>
      </c>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t="s">
        <v>551</v>
      </c>
      <c r="AI28" s="349"/>
      <c r="AJ28" s="349"/>
      <c r="AK28" s="349"/>
      <c r="AL28" s="350" t="s">
        <v>551</v>
      </c>
      <c r="AM28" s="351"/>
      <c r="AN28" s="351"/>
      <c r="AO28" s="352"/>
      <c r="AP28" s="353"/>
      <c r="AQ28" s="353"/>
      <c r="AR28" s="353"/>
      <c r="AS28" s="353"/>
      <c r="AT28" s="353"/>
      <c r="AU28" s="353"/>
      <c r="AV28" s="353"/>
      <c r="AW28" s="353"/>
      <c r="AX28" s="353"/>
    </row>
    <row r="29" spans="1:50" ht="26.25" hidden="1" customHeight="1">
      <c r="A29" s="1063">
        <v>26</v>
      </c>
      <c r="B29" s="1063">
        <v>1</v>
      </c>
      <c r="C29" s="340"/>
      <c r="D29" s="340"/>
      <c r="E29" s="340"/>
      <c r="F29" s="340"/>
      <c r="G29" s="340"/>
      <c r="H29" s="340"/>
      <c r="I29" s="340"/>
      <c r="J29" s="341" t="s">
        <v>551</v>
      </c>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t="s">
        <v>551</v>
      </c>
      <c r="AI29" s="349"/>
      <c r="AJ29" s="349"/>
      <c r="AK29" s="349"/>
      <c r="AL29" s="350" t="s">
        <v>551</v>
      </c>
      <c r="AM29" s="351"/>
      <c r="AN29" s="351"/>
      <c r="AO29" s="352"/>
      <c r="AP29" s="353"/>
      <c r="AQ29" s="353"/>
      <c r="AR29" s="353"/>
      <c r="AS29" s="353"/>
      <c r="AT29" s="353"/>
      <c r="AU29" s="353"/>
      <c r="AV29" s="353"/>
      <c r="AW29" s="353"/>
      <c r="AX29" s="353"/>
    </row>
    <row r="30" spans="1:50" ht="26.25" hidden="1" customHeight="1">
      <c r="A30" s="1063">
        <v>27</v>
      </c>
      <c r="B30" s="1063">
        <v>1</v>
      </c>
      <c r="C30" s="340"/>
      <c r="D30" s="340"/>
      <c r="E30" s="340"/>
      <c r="F30" s="340"/>
      <c r="G30" s="340"/>
      <c r="H30" s="340"/>
      <c r="I30" s="340"/>
      <c r="J30" s="341" t="s">
        <v>551</v>
      </c>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t="s">
        <v>551</v>
      </c>
      <c r="AI30" s="349"/>
      <c r="AJ30" s="349"/>
      <c r="AK30" s="349"/>
      <c r="AL30" s="350" t="s">
        <v>551</v>
      </c>
      <c r="AM30" s="351"/>
      <c r="AN30" s="351"/>
      <c r="AO30" s="352"/>
      <c r="AP30" s="353"/>
      <c r="AQ30" s="353"/>
      <c r="AR30" s="353"/>
      <c r="AS30" s="353"/>
      <c r="AT30" s="353"/>
      <c r="AU30" s="353"/>
      <c r="AV30" s="353"/>
      <c r="AW30" s="353"/>
      <c r="AX30" s="353"/>
    </row>
    <row r="31" spans="1:50" ht="26.25" hidden="1" customHeight="1">
      <c r="A31" s="1063">
        <v>28</v>
      </c>
      <c r="B31" s="1063">
        <v>1</v>
      </c>
      <c r="C31" s="340"/>
      <c r="D31" s="340"/>
      <c r="E31" s="340"/>
      <c r="F31" s="340"/>
      <c r="G31" s="340"/>
      <c r="H31" s="340"/>
      <c r="I31" s="340"/>
      <c r="J31" s="341" t="s">
        <v>551</v>
      </c>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t="s">
        <v>551</v>
      </c>
      <c r="AI31" s="349"/>
      <c r="AJ31" s="349"/>
      <c r="AK31" s="349"/>
      <c r="AL31" s="350" t="s">
        <v>551</v>
      </c>
      <c r="AM31" s="351"/>
      <c r="AN31" s="351"/>
      <c r="AO31" s="352"/>
      <c r="AP31" s="353"/>
      <c r="AQ31" s="353"/>
      <c r="AR31" s="353"/>
      <c r="AS31" s="353"/>
      <c r="AT31" s="353"/>
      <c r="AU31" s="353"/>
      <c r="AV31" s="353"/>
      <c r="AW31" s="353"/>
      <c r="AX31" s="353"/>
    </row>
    <row r="32" spans="1:50" ht="26.25" hidden="1" customHeight="1">
      <c r="A32" s="1063">
        <v>29</v>
      </c>
      <c r="B32" s="1063">
        <v>1</v>
      </c>
      <c r="C32" s="340"/>
      <c r="D32" s="340"/>
      <c r="E32" s="340"/>
      <c r="F32" s="340"/>
      <c r="G32" s="340"/>
      <c r="H32" s="340"/>
      <c r="I32" s="340"/>
      <c r="J32" s="341" t="s">
        <v>551</v>
      </c>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t="s">
        <v>551</v>
      </c>
      <c r="AI32" s="349"/>
      <c r="AJ32" s="349"/>
      <c r="AK32" s="349"/>
      <c r="AL32" s="350" t="s">
        <v>551</v>
      </c>
      <c r="AM32" s="351"/>
      <c r="AN32" s="351"/>
      <c r="AO32" s="352"/>
      <c r="AP32" s="353"/>
      <c r="AQ32" s="353"/>
      <c r="AR32" s="353"/>
      <c r="AS32" s="353"/>
      <c r="AT32" s="353"/>
      <c r="AU32" s="353"/>
      <c r="AV32" s="353"/>
      <c r="AW32" s="353"/>
      <c r="AX32" s="353"/>
    </row>
    <row r="33" spans="1:50" ht="26.25" hidden="1" customHeight="1">
      <c r="A33" s="1063">
        <v>30</v>
      </c>
      <c r="B33" s="1063">
        <v>1</v>
      </c>
      <c r="C33" s="340"/>
      <c r="D33" s="340"/>
      <c r="E33" s="340"/>
      <c r="F33" s="340"/>
      <c r="G33" s="340"/>
      <c r="H33" s="340"/>
      <c r="I33" s="340"/>
      <c r="J33" s="341" t="s">
        <v>551</v>
      </c>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t="s">
        <v>551</v>
      </c>
      <c r="AI33" s="349"/>
      <c r="AJ33" s="349"/>
      <c r="AK33" s="349"/>
      <c r="AL33" s="350" t="s">
        <v>551</v>
      </c>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3">
        <v>1</v>
      </c>
      <c r="B37" s="1063">
        <v>1</v>
      </c>
      <c r="C37" s="354" t="s">
        <v>642</v>
      </c>
      <c r="D37" s="340"/>
      <c r="E37" s="340"/>
      <c r="F37" s="340"/>
      <c r="G37" s="340"/>
      <c r="H37" s="340"/>
      <c r="I37" s="340"/>
      <c r="J37" s="341" t="s">
        <v>551</v>
      </c>
      <c r="K37" s="342"/>
      <c r="L37" s="342"/>
      <c r="M37" s="342"/>
      <c r="N37" s="342"/>
      <c r="O37" s="342"/>
      <c r="P37" s="355" t="s">
        <v>643</v>
      </c>
      <c r="Q37" s="343"/>
      <c r="R37" s="343"/>
      <c r="S37" s="343"/>
      <c r="T37" s="343"/>
      <c r="U37" s="343"/>
      <c r="V37" s="343"/>
      <c r="W37" s="343"/>
      <c r="X37" s="343"/>
      <c r="Y37" s="344">
        <v>2</v>
      </c>
      <c r="Z37" s="345"/>
      <c r="AA37" s="345"/>
      <c r="AB37" s="346"/>
      <c r="AC37" s="347" t="s">
        <v>196</v>
      </c>
      <c r="AD37" s="347"/>
      <c r="AE37" s="347"/>
      <c r="AF37" s="347"/>
      <c r="AG37" s="347"/>
      <c r="AH37" s="348" t="s">
        <v>551</v>
      </c>
      <c r="AI37" s="349"/>
      <c r="AJ37" s="349"/>
      <c r="AK37" s="349"/>
      <c r="AL37" s="350" t="s">
        <v>551</v>
      </c>
      <c r="AM37" s="351"/>
      <c r="AN37" s="351"/>
      <c r="AO37" s="352"/>
      <c r="AP37" s="353" t="s">
        <v>599</v>
      </c>
      <c r="AQ37" s="353"/>
      <c r="AR37" s="353"/>
      <c r="AS37" s="353"/>
      <c r="AT37" s="353"/>
      <c r="AU37" s="353"/>
      <c r="AV37" s="353"/>
      <c r="AW37" s="353"/>
      <c r="AX37" s="353"/>
    </row>
    <row r="38" spans="1:50" ht="26.25" hidden="1" customHeight="1">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2018-05-30T06:44:51Z</cp:lastPrinted>
  <dcterms:created xsi:type="dcterms:W3CDTF">2012-03-13T00:50:25Z</dcterms:created>
  <dcterms:modified xsi:type="dcterms:W3CDTF">2018-07-04T02:02:31Z</dcterms:modified>
</cp:coreProperties>
</file>