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<sst xmlns="http://schemas.openxmlformats.org/spreadsheetml/2006/main" count="2878" uniqueCount="663">
  <si>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</si>
  <si>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</si>
  <si>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</si>
  <si>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</si>
  <si>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</si>
  <si>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</si>
  <si>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</si>
  <si>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</si>
  <si>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</si>
  <si>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</si>
  <si>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</si>
  <si>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</si>
  <si>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</si>
  <si>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</si>
  <si>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</si>
  <si>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</si>
  <si>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</si>
  <si>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</si>
  <si>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</si>
  <si>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</si>
  <si>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</si>
  <si>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</si>
  <si>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</si>
  <si>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</si>
  <si>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</si>
  <si>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</si>
  <si>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</si>
  <si>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</si>
  <si>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</si>
  <si>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</si>
  <si>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</si>
  <si>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</si>
  <si>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</si>
  <si>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</si>
  <si>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</si>
  <si>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</si>
  <si>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</si>
  <si>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</si>
  <si>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</si>
  <si>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</si>
  <si>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</si>
  <si>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</si>
  <si>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</si>
  <si>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</si>
  <si>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</si>
  <si>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</si>
  <si>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</si>
  <si>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</si>
  <si>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</si>
  <si>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</si>
  <si>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</si>
  <si>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</si>
  <si>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</si>
  <si>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</si>
  <si>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</si>
  <si>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</si>
  <si>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</si>
  <si>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</si>
  <si>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</si>
  <si>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</si>
  <si>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</si>
  <si>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</si>
  <si>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</si>
  <si>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</si>
  <si>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</si>
  <si>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</si>
  <si>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</si>
  <si>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</si>
  <si>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</si>
  <si>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</si>
  <si>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</si>
  <si>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</si>
  <si>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</si>
  <si>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</si>
  <si>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</si>
  <si>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</si>
  <si>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</si>
  <si>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</si>
  <si>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</si>
  <si>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</si>
  <si>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</si>
  <si>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</si>
  <si>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</si>
  <si>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</si>
  <si>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</si>
  <si>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</si>
  <si>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</si>
  <si>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</si>
  <si>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</si>
  <si>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</si>
  <si>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</si>
  <si>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</si>
  <si>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</si>
  <si>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</si>
  <si>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</si>
  <si>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</si>
  <si>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</si>
  <si>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</si>
  <si>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</si>
  <si>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</si>
  <si>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</si>
  <si>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</si>
  <si>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</si>
  <si>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</si>
  <si>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</si>
  <si>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</si>
  <si>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</si>
  <si>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</si>
  <si>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</si>
  <si>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</si>
  <si>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</si>
  <si>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</si>
  <si>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</si>
  <si>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</si>
  <si>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</si>
  <si>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</si>
  <si>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</si>
  <si>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</si>
  <si>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</si>
  <si>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</si>
  <si>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</si>
  <si>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</si>
  <si>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</si>
  <si>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</si>
  <si>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</si>
  <si>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</si>
  <si>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</si>
  <si>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</si>
  <si>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</si>
  <si>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</si>
  <si>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</si>
  <si>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</si>
  <si>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</si>
  <si>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</si>
  <si>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</si>
  <si>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</si>
  <si>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</si>
  <si>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</si>
  <si>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</si>
  <si>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</si>
  <si>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</si>
  <si>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</si>
  <si>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</si>
  <si>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</si>
  <si>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</si>
  <si>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</si>
  <si>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</si>
  <si>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</si>
  <si>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</si>
  <si>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</si>
  <si>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</si>
  <si>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</si>
  <si>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</si>
  <si>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</si>
  <si>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</si>
  <si>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</si>
  <si>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</si>
  <si>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</si>
  <si>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</si>
  <si>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</si>
  <si>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</si>
  <si>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</si>
  <si>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</si>
  <si>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</si>
  <si>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</si>
  <si>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</si>
  <si>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</si>
  <si>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</si>
  <si>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</si>
  <si>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</si>
  <si>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</si>
  <si>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</si>
  <si>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</si>
  <si>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</si>
  <si>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</si>
  <si>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</si>
  <si>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</si>
  <si>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</si>
  <si>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</si>
  <si>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</si>
  <si>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</si>
  <si>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</si>
  <si>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</si>
  <si>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</si>
  <si>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</si>
  <si>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</si>
  <si>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</si>
  <si>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</si>
  <si>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</si>
  <si>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</si>
  <si>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</si>
  <si>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</si>
  <si>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</si>
  <si>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</si>
  <si>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</si>
  <si>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</si>
  <si>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</si>
  <si>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</si>
  <si>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</si>
  <si>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</si>
  <si>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</si>
  <si>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</si>
  <si>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</si>
  <si>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</si>
  <si>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</si>
  <si>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</si>
  <si>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</si>
  <si>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</si>
  <si>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</si>
  <si>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</si>
  <si>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</si>
  <si>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</si>
  <si>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</si>
  <si>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</si>
  <si>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</si>
  <si>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</si>
  <si>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</si>
  <si>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</si>
  <si>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</si>
  <si>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</si>
  <si>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</si>
  <si>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</si>
  <si>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</si>
  <si>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</si>
  <si>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</si>
  <si>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</si>
  <si>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</si>
  <si>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</si>
  <si>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</si>
  <si>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</si>
  <si>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</si>
  <si>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</si>
  <si>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</si>
  <si>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</si>
  <si>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</si>
  <si>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</si>
  <si>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</si>
  <si>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</si>
  <si>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</si>
  <si>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</si>
  <si>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</si>
  <si>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</si>
  <si>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</si>
  <si>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</si>
  <si>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</si>
  <si>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</si>
  <si>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</si>
  <si>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</si>
  <si>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</si>
  <si>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</si>
  <si>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</si>
  <si>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</si>
  <si>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</si>
  <si>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</si>
  <si>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</si>
  <si>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</si>
  <si>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</si>
  <si>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</si>
  <si>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</si>
  <si>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</si>
  <si>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</si>
  <si>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</si>
  <si>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</si>
  <si>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</si>
  <si>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</si>
  <si>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</si>
  <si>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</si>
  <si>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</si>
  <si>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</si>
  <si>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</si>
  <si>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</si>
  <si>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</si>
  <si>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</si>
  <si>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</si>
  <si>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</si>
  <si>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</si>
  <si>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</si>
  <si>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</si>
  <si>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</si>
  <si>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</si>
  <si>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</si>
  <si>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</si>
  <si>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</si>
  <si>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</si>
  <si>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</si>
  <si>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</si>
  <si>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</si>
  <si>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</si>
  <si>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</si>
  <si>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</si>
  <si>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</si>
  <si>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</si>
  <si>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</si>
  <si>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</si>
  <si>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</si>
  <si>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</si>
  <si>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</si>
  <si>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</si>
  <si>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</si>
  <si>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</si>
  <si>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</si>
  <si>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</si>
  <si>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</si>
  <si>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</si>
  <si>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</si>
  <si>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</si>
  <si>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</si>
  <si>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</si>
  <si>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</si>
  <si>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</si>
  <si>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</si>
  <si>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</si>
  <si>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</si>
  <si>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</si>
  <si>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</si>
  <si>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</si>
  <si>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</si>
  <si>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</si>
  <si>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</si>
  <si>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</si>
  <si>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</si>
  <si>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</si>
  <si>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</si>
  <si>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</si>
  <si>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</si>
  <si>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</si>
  <si>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</si>
  <si>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</si>
  <si>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</si>
  <si>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</si>
  <si>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</si>
  <si>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</si>
  <si>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</si>
  <si>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</si>
  <si>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</si>
  <si>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</si>
  <si>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</si>
  <si>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</si>
  <si>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</si>
  <si>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</si>
  <si>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</si>
  <si>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</si>
  <si>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</si>
  <si>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</si>
  <si>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</si>
  <si>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</si>
  <si>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</si>
  <si>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</si>
  <si>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</si>
  <si>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</si>
  <si>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</si>
  <si>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</si>
  <si>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</si>
  <si>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</si>
  <si>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</si>
  <si>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</si>
  <si>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</si>
  <si>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</si>
  <si>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</si>
  <si>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</si>
  <si>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</si>
  <si>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</si>
  <si>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</si>
  <si>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</si>
  <si>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</si>
  <si>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</si>
  <si>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</si>
  <si>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</si>
  <si>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</si>
  <si>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</si>
  <si>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</si>
  <si>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</si>
  <si>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</si>
  <si>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</si>
  <si>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</si>
  <si>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</si>
  <si>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</si>
  <si>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</si>
  <si>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</si>
  <si>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</si>
  <si>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</si>
  <si>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</si>
  <si>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</si>
  <si>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</si>
  <si>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</si>
  <si>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</si>
  <si>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</si>
  <si>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</si>
  <si>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</si>
  <si>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</si>
  <si>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</si>
  <si>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</si>
  <si>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</si>
  <si>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</si>
  <si>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</si>
  <si>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</si>
  <si>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</si>
  <si>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</si>
  <si>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</si>
  <si>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</si>
  <si>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</si>
  <si>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</si>
  <si>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</si>
  <si>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</si>
  <si>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</si>
  <si>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</si>
  <si>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</si>
  <si>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</si>
  <si>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</si>
  <si>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</si>
  <si>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</si>
  <si>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</si>
  <si>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</si>
  <si>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</si>
  <si>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</si>
  <si>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</si>
  <si>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</si>
  <si>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</si>
  <si>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</si>
  <si>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</si>
  <si>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</si>
  <si>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</si>
  <si>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</si>
  <si>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</si>
  <si>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</si>
  <si>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</si>
  <si>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</si>
  <si>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</si>
  <si>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</si>
  <si>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</si>
  <si>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</si>
  <si>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</si>
  <si>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</si>
  <si>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</si>
  <si>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</si>
  <si>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</si>
  <si>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</si>
  <si>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</si>
  <si>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</si>
  <si>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</si>
  <si>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</si>
  <si>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</si>
  <si>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</si>
  <si>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</si>
  <si>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</si>
  <si>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</si>
  <si>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</si>
  <si>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</si>
  <si>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</si>
  <si>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</si>
  <si>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</si>
  <si>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</si>
  <si>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</si>
  <si>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</si>
  <si>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</si>
  <si>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</si>
  <si>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</si>
  <si>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</si>
  <si>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</si>
  <si>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</si>
  <si>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</si>
  <si>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</si>
  <si>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</si>
  <si>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</si>
  <si>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</si>
  <si>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</si>
  <si>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</si>
  <si>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</si>
  <si>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</si>
  <si>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</si>
  <si>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</si>
  <si>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</si>
  <si>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</si>
  <si>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</si>
  <si>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</si>
  <si>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</si>
  <si>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</si>
  <si>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</si>
  <si>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</si>
  <si>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</si>
  <si>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</si>
  <si>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</si>
  <si>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</si>
  <si>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</si>
  <si>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</si>
  <si>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</si>
  <si>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</si>
  <si>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</si>
  <si>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</si>
  <si>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</si>
  <si>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</si>
  <si>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</si>
  <si>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</si>
  <si>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</si>
  <si>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</si>
  <si>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</si>
  <si>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</si>
  <si>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</si>
  <si>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</si>
  <si>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</si>
  <si>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</si>
  <si>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</si>
  <si>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</si>
  <si>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</si>
  <si>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</si>
  <si>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</si>
  <si>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</si>
  <si>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</si>
  <si>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</si>
  <si>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</si>
  <si>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</si>
  <si>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</si>
  <si>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</si>
  <si>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</si>
  <si>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</si>
  <si>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</si>
  <si>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</si>
  <si>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</si>
  <si>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</si>
  <si>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</si>
  <si>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</si>
  <si>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</si>
  <si>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</si>
  <si>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</si>
  <si>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</si>
  <si>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</si>
  <si>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</si>
  <si>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</si>
  <si>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</si>
  <si>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</si>
  <si>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</si>
  <si>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</si>
  <si>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</si>
  <si>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</si>
  <si>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</si>
  <si>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</si>
  <si>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</si>
  <si>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</si>
  <si>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</si>
  <si>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</si>
  <si>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</si>
  <si>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</si>
  <si>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</si>
  <si>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</si>
  <si>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</si>
  <si>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</si>
  <si>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</si>
  <si>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軍備管理・軍縮・不拡散への取組</t>
    <phoneticPr fontId="5"/>
  </si>
  <si>
    <t>軍縮不拡散・科学部</t>
    <phoneticPr fontId="5"/>
  </si>
  <si>
    <t>軍備管理軍縮課
生物・化学兵器禁止条約室
不拡散・科学原子力課</t>
    <phoneticPr fontId="5"/>
  </si>
  <si>
    <t>課長　今西　靖治
室長　礒崎　恒明
課長　三宅　史人</t>
    <rPh sb="3" eb="5">
      <t>イマニシ</t>
    </rPh>
    <rPh sb="6" eb="8">
      <t>ヤスハル</t>
    </rPh>
    <rPh sb="21" eb="23">
      <t>ミヤケ</t>
    </rPh>
    <rPh sb="24" eb="26">
      <t>フミト</t>
    </rPh>
    <phoneticPr fontId="5"/>
  </si>
  <si>
    <t>外務省設置法第４条第２項，第３項
外務省設置法第４条第１号イ，２，３号</t>
    <phoneticPr fontId="5"/>
  </si>
  <si>
    <t>－</t>
    <phoneticPr fontId="5"/>
  </si>
  <si>
    <t>○</t>
  </si>
  <si>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5"/>
  </si>
  <si>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phoneticPr fontId="5"/>
  </si>
  <si>
    <t>地域不拡散強化協力経費</t>
  </si>
  <si>
    <t>拡散に対する安全保障構想（ＰＳＩ）関係経費</t>
    <rPh sb="0" eb="2">
      <t>カクサン</t>
    </rPh>
    <rPh sb="3" eb="4">
      <t>タイ</t>
    </rPh>
    <rPh sb="6" eb="8">
      <t>アンゼン</t>
    </rPh>
    <rPh sb="8" eb="10">
      <t>ホショウ</t>
    </rPh>
    <rPh sb="10" eb="12">
      <t>コウソウ</t>
    </rPh>
    <rPh sb="17" eb="19">
      <t>カンケイ</t>
    </rPh>
    <rPh sb="19" eb="21">
      <t>ケイヒ</t>
    </rPh>
    <phoneticPr fontId="5"/>
  </si>
  <si>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5"/>
  </si>
  <si>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5"/>
  </si>
  <si>
    <t>国数</t>
    <rPh sb="0" eb="1">
      <t>クニ</t>
    </rPh>
    <rPh sb="1" eb="2">
      <t>スウ</t>
    </rPh>
    <phoneticPr fontId="5"/>
  </si>
  <si>
    <t>-</t>
    <phoneticPr fontId="5"/>
  </si>
  <si>
    <t>-</t>
    <phoneticPr fontId="5"/>
  </si>
  <si>
    <t>国連が公表している同決議への賛成国数</t>
    <rPh sb="0" eb="2">
      <t>コクレン</t>
    </rPh>
    <rPh sb="3" eb="5">
      <t>コウヒョウ</t>
    </rPh>
    <rPh sb="9" eb="10">
      <t>ドウ</t>
    </rPh>
    <rPh sb="10" eb="12">
      <t>ケツギ</t>
    </rPh>
    <rPh sb="14" eb="16">
      <t>サンセイ</t>
    </rPh>
    <rPh sb="16" eb="17">
      <t>コク</t>
    </rPh>
    <rPh sb="17" eb="18">
      <t>スウ</t>
    </rPh>
    <phoneticPr fontId="5"/>
  </si>
  <si>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</si>
  <si>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</si>
  <si>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回</t>
    <rPh sb="0" eb="1">
      <t>カイ</t>
    </rPh>
    <phoneticPr fontId="5"/>
  </si>
  <si>
    <t>OPCW検証実施報告書</t>
    <rPh sb="4" eb="6">
      <t>ケンショウ</t>
    </rPh>
    <rPh sb="6" eb="8">
      <t>ジッシ</t>
    </rPh>
    <rPh sb="8" eb="11">
      <t>ホウコクショ</t>
    </rPh>
    <phoneticPr fontId="5"/>
  </si>
  <si>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5"/>
  </si>
  <si>
    <t>我が国が国連総会に提出する核兵器廃絶決議への支持国数</t>
    <phoneticPr fontId="5"/>
  </si>
  <si>
    <t>国連が公表している同決議への賛成国数</t>
    <phoneticPr fontId="5"/>
  </si>
  <si>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</si>
  <si>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非核特使及びユース非核特使の委嘱件数</t>
  </si>
  <si>
    <t>人数</t>
    <rPh sb="0" eb="2">
      <t>ニンズウ</t>
    </rPh>
    <phoneticPr fontId="5"/>
  </si>
  <si>
    <t>非核特使：http://www.mofa.go.jp/mofaj/gaiko/kaku/tokushi/zisseki.html
ユース非核特使：http://www.mofa.go.jp/mofaj/dns/ac_d/page23_001481.html</t>
    <rPh sb="0" eb="1">
      <t>ヒ</t>
    </rPh>
    <rPh sb="1" eb="4">
      <t>カクトクシ</t>
    </rPh>
    <rPh sb="68" eb="69">
      <t>ヒ</t>
    </rPh>
    <rPh sb="69" eb="72">
      <t>カクトクシ</t>
    </rPh>
    <phoneticPr fontId="5"/>
  </si>
  <si>
    <t>（軍縮教育普及のための経費）
軍縮不拡散に関する広報誌の発行によって，大学・研究機関の研究者や一般市民のより多くに我が国の軍縮政策を理解してもらう。</t>
    <phoneticPr fontId="5"/>
  </si>
  <si>
    <t>％</t>
    <phoneticPr fontId="5"/>
  </si>
  <si>
    <t>内閣府が公表している同世論調査の結果の数値</t>
    <phoneticPr fontId="5"/>
  </si>
  <si>
    <t>☑</t>
  </si>
  <si>
    <t>(軍縮・不拡散調査研究等経費)
国連軍縮フェローシップ本邦招待人数</t>
    <phoneticPr fontId="5"/>
  </si>
  <si>
    <t>（軍縮教育普及のための経費）
非核特使及びユース非核特使の委嘱人数</t>
  </si>
  <si>
    <t>（軍縮教育普及のための経費）
軍縮不拡散に関する広報誌の発行数。</t>
  </si>
  <si>
    <t>（化学兵器禁止条約査察関係経費）
ＯＰＣＷによる査察終了後の査察報告書の作成数</t>
  </si>
  <si>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5"/>
  </si>
  <si>
    <t>（軍縮・不拡散調査研究等経費）
国連軍縮フェローシップ本邦招待経費／招待人数　　</t>
  </si>
  <si>
    <t>（化学兵器禁止条約査察関係経費）
化学兵器禁止条約査察関係経費／出張人数　　　　　　　　　　　　　　　　　</t>
    <phoneticPr fontId="5"/>
  </si>
  <si>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5"/>
  </si>
  <si>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5"/>
  </si>
  <si>
    <t>人</t>
    <rPh sb="0" eb="1">
      <t>ヒト</t>
    </rPh>
    <phoneticPr fontId="5"/>
  </si>
  <si>
    <t>冊</t>
    <rPh sb="0" eb="1">
      <t>サツ</t>
    </rPh>
    <phoneticPr fontId="5"/>
  </si>
  <si>
    <t>本</t>
    <rPh sb="0" eb="1">
      <t>ホン</t>
    </rPh>
    <phoneticPr fontId="5"/>
  </si>
  <si>
    <t>人</t>
    <rPh sb="0" eb="1">
      <t>ニン</t>
    </rPh>
    <phoneticPr fontId="5"/>
  </si>
  <si>
    <t>千円</t>
    <rPh sb="0" eb="2">
      <t>センエン</t>
    </rPh>
    <phoneticPr fontId="5"/>
  </si>
  <si>
    <t>千円／人</t>
    <rPh sb="0" eb="2">
      <t>センエン</t>
    </rPh>
    <rPh sb="3" eb="4">
      <t>ニン</t>
    </rPh>
    <phoneticPr fontId="5"/>
  </si>
  <si>
    <t>外務省</t>
  </si>
  <si>
    <t>4,681/24</t>
    <phoneticPr fontId="5"/>
  </si>
  <si>
    <t>5,155/26</t>
    <phoneticPr fontId="5"/>
  </si>
  <si>
    <t>①1,043/1
②2,231/1000</t>
    <phoneticPr fontId="5"/>
  </si>
  <si>
    <t>①528/1
②発行予定なし</t>
    <rPh sb="8" eb="10">
      <t>ハッコウ</t>
    </rPh>
    <rPh sb="10" eb="12">
      <t>ヨテイ</t>
    </rPh>
    <phoneticPr fontId="5"/>
  </si>
  <si>
    <t>529</t>
    <phoneticPr fontId="5"/>
  </si>
  <si>
    <t>557</t>
    <phoneticPr fontId="5"/>
  </si>
  <si>
    <t>千円</t>
    <rPh sb="0" eb="2">
      <t>センエン</t>
    </rPh>
    <phoneticPr fontId="5"/>
  </si>
  <si>
    <t>6216/5</t>
    <phoneticPr fontId="5"/>
  </si>
  <si>
    <t>4200/4</t>
    <phoneticPr fontId="5"/>
  </si>
  <si>
    <t>736/1</t>
    <phoneticPr fontId="5"/>
  </si>
  <si>
    <t>15</t>
    <phoneticPr fontId="5"/>
  </si>
  <si>
    <t>基本目標Ⅱ　分野別外交：国民の安全の確保と繁栄を目指し，望ましい国際環境を確保すること</t>
    <phoneticPr fontId="5"/>
  </si>
  <si>
    <t>施策Ⅱー１　国際の平和と安定に対する取組　９　軍備管理・軍縮・不拡散への取組</t>
    <phoneticPr fontId="5"/>
  </si>
  <si>
    <t>左記（目標）のとおり</t>
    <phoneticPr fontId="5"/>
  </si>
  <si>
    <t>－</t>
    <phoneticPr fontId="5"/>
  </si>
  <si>
    <t>‐</t>
  </si>
  <si>
    <t>有</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</si>
  <si>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phoneticPr fontId="5"/>
  </si>
  <si>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7"/>
  </si>
  <si>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phoneticPr fontId="5"/>
  </si>
  <si>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phoneticPr fontId="5"/>
  </si>
  <si>
    <t>○</t>
    <phoneticPr fontId="5"/>
  </si>
  <si>
    <t>　　　　　　　　　　　　　　　　　　　〃</t>
    <phoneticPr fontId="5"/>
  </si>
  <si>
    <t>　　　　　　　　　　　　　　　　　　　〃</t>
    <phoneticPr fontId="5"/>
  </si>
  <si>
    <t>他部局・他府省等による類似の事業はない。</t>
    <phoneticPr fontId="5"/>
  </si>
  <si>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5"/>
  </si>
  <si>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5"/>
  </si>
  <si>
    <t>70</t>
    <phoneticPr fontId="5"/>
  </si>
  <si>
    <t>52</t>
    <phoneticPr fontId="5"/>
  </si>
  <si>
    <t>48</t>
    <phoneticPr fontId="5"/>
  </si>
  <si>
    <t>47</t>
    <phoneticPr fontId="5"/>
  </si>
  <si>
    <t>209</t>
    <phoneticPr fontId="5"/>
  </si>
  <si>
    <t>258 259 263 264 268 272 274 292 294 297 303 新26-12</t>
    <rPh sb="44" eb="45">
      <t>シン</t>
    </rPh>
    <phoneticPr fontId="5"/>
  </si>
  <si>
    <t>－</t>
    <phoneticPr fontId="5"/>
  </si>
  <si>
    <t>（１）軍縮・不拡散調査研究等経費（Ａ．～Ｄ．ブロック）
（２）化学兵器禁止条約査察関係経費（Ｅ．～Ｆ．ブロック）
（３）国連総会関係経費（Ｇ．ブロック）
（４）軍縮教育普及のための経費（Ｈ．ブロック）
（５）国際連合等への協力費（Ｉ．ブロック）
（６）拡散に対する安全保障構想（ＰＳＩ）関係経費（Ｊ．ブロック）
（７）地域不拡散強化協力経費（Ｋ．～Ｓ．ブロック）
（８）ワッセナー・アレンジメント関係経費（Ｔ．～Ｗ．ブロック）
（９）原子力供給国グループ（ＮＳＧ）関係経費（Ｘ．～Ｚ．ブロック）
（１０）核軍縮検証のための国際パートナーシップ全体会合のための経費（ａ．～ｌ．ブロック）</t>
    <phoneticPr fontId="5"/>
  </si>
  <si>
    <t>諸謝金</t>
    <rPh sb="0" eb="1">
      <t>ショ</t>
    </rPh>
    <rPh sb="1" eb="3">
      <t>シャキン</t>
    </rPh>
    <phoneticPr fontId="5"/>
  </si>
  <si>
    <t>軍縮・不拡散調査研究業務</t>
    <rPh sb="0" eb="2">
      <t>グンシュク</t>
    </rPh>
    <rPh sb="3" eb="6">
      <t>フカクサン</t>
    </rPh>
    <rPh sb="6" eb="8">
      <t>チョウサ</t>
    </rPh>
    <rPh sb="8" eb="10">
      <t>ケンキュウ</t>
    </rPh>
    <rPh sb="10" eb="12">
      <t>ギョウム</t>
    </rPh>
    <phoneticPr fontId="5"/>
  </si>
  <si>
    <t>国連軍縮会議フェローシップ計画</t>
    <rPh sb="0" eb="2">
      <t>コクレン</t>
    </rPh>
    <rPh sb="2" eb="4">
      <t>グンシュク</t>
    </rPh>
    <rPh sb="4" eb="6">
      <t>カイギ</t>
    </rPh>
    <rPh sb="13" eb="15">
      <t>ケイカク</t>
    </rPh>
    <phoneticPr fontId="5"/>
  </si>
  <si>
    <t>G.出張者４名</t>
    <rPh sb="2" eb="5">
      <t>シュッチョウシャ</t>
    </rPh>
    <rPh sb="6" eb="7">
      <t>メイ</t>
    </rPh>
    <phoneticPr fontId="5"/>
  </si>
  <si>
    <t>旅費</t>
    <rPh sb="0" eb="2">
      <t>リョヒ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</si>
  <si>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</si>
  <si>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</si>
  <si>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</si>
  <si>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</si>
  <si>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(株)エモック・エンタープライズ</t>
    <rPh sb="0" eb="3">
      <t>カブ</t>
    </rPh>
    <phoneticPr fontId="5"/>
  </si>
  <si>
    <t>国連軍縮フェローシップ計画</t>
    <rPh sb="0" eb="2">
      <t>コクレン</t>
    </rPh>
    <rPh sb="2" eb="4">
      <t>グンシュク</t>
    </rPh>
    <rPh sb="11" eb="13">
      <t>ケイカク</t>
    </rPh>
    <phoneticPr fontId="5"/>
  </si>
  <si>
    <t>(一社）日本戦略研究フォーラム</t>
    <rPh sb="1" eb="2">
      <t>イチ</t>
    </rPh>
    <rPh sb="2" eb="3">
      <t>シャ</t>
    </rPh>
    <rPh sb="4" eb="6">
      <t>ニホン</t>
    </rPh>
    <rPh sb="6" eb="8">
      <t>センリャク</t>
    </rPh>
    <rPh sb="8" eb="10">
      <t>ケンキュウ</t>
    </rPh>
    <phoneticPr fontId="5"/>
  </si>
  <si>
    <t>軍縮政策実施体制確立調査研究</t>
    <rPh sb="0" eb="2">
      <t>グンシュク</t>
    </rPh>
    <rPh sb="2" eb="4">
      <t>セイサク</t>
    </rPh>
    <rPh sb="4" eb="6">
      <t>ジッシ</t>
    </rPh>
    <rPh sb="6" eb="8">
      <t>タイセイ</t>
    </rPh>
    <rPh sb="8" eb="10">
      <t>カクリツ</t>
    </rPh>
    <rPh sb="10" eb="12">
      <t>チョウサ</t>
    </rPh>
    <rPh sb="12" eb="14">
      <t>ケンキュウ</t>
    </rPh>
    <phoneticPr fontId="5"/>
  </si>
  <si>
    <t>(一社）国際交流サービス協会</t>
    <rPh sb="1" eb="2">
      <t>イチ</t>
    </rPh>
    <rPh sb="2" eb="3">
      <t>シャ</t>
    </rPh>
    <rPh sb="4" eb="6">
      <t>コクサイ</t>
    </rPh>
    <rPh sb="6" eb="8">
      <t>コウリュウ</t>
    </rPh>
    <rPh sb="12" eb="14">
      <t>キョウカイ</t>
    </rPh>
    <phoneticPr fontId="5"/>
  </si>
  <si>
    <t>ＩＡＥＡ理事国招へい</t>
    <rPh sb="4" eb="7">
      <t>リジコク</t>
    </rPh>
    <rPh sb="7" eb="8">
      <t>ショウ</t>
    </rPh>
    <phoneticPr fontId="5"/>
  </si>
  <si>
    <t>（有）ビジョンブリッジ</t>
    <rPh sb="1" eb="2">
      <t>ア</t>
    </rPh>
    <phoneticPr fontId="5"/>
  </si>
  <si>
    <t>地域不拡散強化協力国際会議</t>
    <rPh sb="0" eb="2">
      <t>チイキ</t>
    </rPh>
    <rPh sb="2" eb="5">
      <t>フカクサン</t>
    </rPh>
    <rPh sb="5" eb="7">
      <t>キョウカ</t>
    </rPh>
    <rPh sb="7" eb="9">
      <t>キョウリョク</t>
    </rPh>
    <rPh sb="9" eb="11">
      <t>コクサイ</t>
    </rPh>
    <rPh sb="11" eb="13">
      <t>カイギ</t>
    </rPh>
    <phoneticPr fontId="5"/>
  </si>
  <si>
    <t>(株)三菱総合研究所</t>
    <rPh sb="1" eb="2">
      <t>カブ</t>
    </rPh>
    <rPh sb="3" eb="5">
      <t>ミツビシ</t>
    </rPh>
    <rPh sb="5" eb="7">
      <t>ソウゴウ</t>
    </rPh>
    <rPh sb="7" eb="10">
      <t>ケンキュウジョ</t>
    </rPh>
    <phoneticPr fontId="5"/>
  </si>
  <si>
    <t>化学兵器禁止条約査察関係経費</t>
    <rPh sb="0" eb="2">
      <t>カガク</t>
    </rPh>
    <rPh sb="2" eb="4">
      <t>ヘイキ</t>
    </rPh>
    <rPh sb="4" eb="6">
      <t>キンシ</t>
    </rPh>
    <rPh sb="6" eb="8">
      <t>ジョウヤク</t>
    </rPh>
    <rPh sb="8" eb="10">
      <t>ササツ</t>
    </rPh>
    <rPh sb="10" eb="12">
      <t>カンケイ</t>
    </rPh>
    <rPh sb="12" eb="14">
      <t>ケイヒ</t>
    </rPh>
    <phoneticPr fontId="5"/>
  </si>
  <si>
    <t>(株)うかい他</t>
    <rPh sb="1" eb="2">
      <t>カブ</t>
    </rPh>
    <rPh sb="6" eb="7">
      <t>ホカ</t>
    </rPh>
    <phoneticPr fontId="5"/>
  </si>
  <si>
    <t>(株)なだ万他</t>
    <rPh sb="1" eb="2">
      <t>カブ</t>
    </rPh>
    <rPh sb="5" eb="6">
      <t>マン</t>
    </rPh>
    <rPh sb="6" eb="7">
      <t>ホカ</t>
    </rPh>
    <phoneticPr fontId="5"/>
  </si>
  <si>
    <t>(株)富士通マーケティング</t>
    <rPh sb="1" eb="2">
      <t>カブ</t>
    </rPh>
    <rPh sb="3" eb="6">
      <t>フジツウ</t>
    </rPh>
    <phoneticPr fontId="5"/>
  </si>
  <si>
    <t>ワッセナー・アレンジメント関係経費</t>
    <rPh sb="13" eb="15">
      <t>カンケイ</t>
    </rPh>
    <rPh sb="15" eb="17">
      <t>ケイヒ</t>
    </rPh>
    <phoneticPr fontId="5"/>
  </si>
  <si>
    <t>ユース非核特使フォーラムに係る経費</t>
    <rPh sb="3" eb="5">
      <t>ヒカク</t>
    </rPh>
    <rPh sb="5" eb="7">
      <t>トクシ</t>
    </rPh>
    <rPh sb="13" eb="14">
      <t>カカ</t>
    </rPh>
    <rPh sb="15" eb="17">
      <t>ケイヒ</t>
    </rPh>
    <phoneticPr fontId="5"/>
  </si>
  <si>
    <t>軍縮・不拡散調査研究等経費</t>
    <rPh sb="0" eb="2">
      <t>グンシュク</t>
    </rPh>
    <rPh sb="3" eb="6">
      <t>フカクサン</t>
    </rPh>
    <rPh sb="6" eb="8">
      <t>チョウサ</t>
    </rPh>
    <rPh sb="8" eb="10">
      <t>ケンキュウ</t>
    </rPh>
    <rPh sb="10" eb="11">
      <t>トウ</t>
    </rPh>
    <rPh sb="11" eb="13">
      <t>ケイヒ</t>
    </rPh>
    <phoneticPr fontId="5"/>
  </si>
  <si>
    <t xml:space="preserve">１　国際的な核軍縮を追求するための取組を強化する。
（１）2020年核兵器不拡散条約（NPT）運用検討会議の第１回準備委員会（５月）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北朝鮮やイラン等に係る一連の国連安保理決議の履行のため，関係国と緊密に協議を行う。特に，アジアを中心とした途上国に対して輸出管理体制の強化を働きかけるとともに，その能力向上を支援する。
（２）各種輸出管理レジーム等の場での連携を強化する。特に，原子力供給国グループ(NSG)においては，在ウィーン国際機関日本政府代表部が連絡事務局としての役割を継続する。
（３）地域レベルでは，アジア不拡散協議(ASTOP)，アジア輸出管理セミナー等を主催する。また，拡散に対する安全保障構想(PSI)においては，海上阻止訓練を我が国が主催するとともに，ハイレベル政治会合やオペレーション専門家（OEG）会合等に積極的に参加する。
３　国際的な核不拡散体制強化の重要な要素である保障措置体制の強化のため，IAEAとの技術的な協力に加え，IAEA追加議定書の非締結国に対する能力構築支援を通じて同議定書の締結を促進し，締約国数の増加を図る。
</t>
    <rPh sb="826" eb="828">
      <t>カイジョウ</t>
    </rPh>
    <rPh sb="828" eb="830">
      <t>ソシ</t>
    </rPh>
    <rPh sb="830" eb="832">
      <t>クンレン</t>
    </rPh>
    <rPh sb="833" eb="834">
      <t>ワ</t>
    </rPh>
    <rPh sb="835" eb="836">
      <t>クニ</t>
    </rPh>
    <rPh sb="837" eb="839">
      <t>シュサイ</t>
    </rPh>
    <rPh sb="851" eb="853">
      <t>セイジ</t>
    </rPh>
    <rPh sb="853" eb="855">
      <t>カイゴウ</t>
    </rPh>
    <rPh sb="863" eb="866">
      <t>センモンカ</t>
    </rPh>
    <rPh sb="871" eb="873">
      <t>カイゴウ</t>
    </rPh>
    <rPh sb="873" eb="874">
      <t>トウ</t>
    </rPh>
    <rPh sb="875" eb="878">
      <t>セッキョクテキ</t>
    </rPh>
    <phoneticPr fontId="5"/>
  </si>
  <si>
    <t>１　国際的な核軍縮を追求するための取組を強化する。
（１）Ｇ７議長国（28年）として，核兵器のない世界の実現に向けたＧ７の合意形成に努める。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（１）北朝鮮やイラン等に係る一連の国連安保理決議を誠実に履行する。また，二国間レベルでは，タイ，ベトナム等に輸出管理体制強化を働きかける。
（２）各種輸出管理レジーム等の場で，積極的に議論に貢献する。特に，原子力供給国グループ（NSG）においては，在ウィーン国際機関日本政府代表部が連絡事務局としての役割を継続する。
（３）地域レベルでは，アジア不拡散協議（ASTOP）やアジア輸出管理セミナー等を主催する。また，拡散に対する安全保障構想（PSI）においては，海上阻止訓練を我が国が主催するとともに，ハイレベル政治会合やオペレーション専門家（OEG）会合等に積極的に参加する。
３　国際的な核不拡散体制強化の重要な要素である保障措置体制の強化のため，IAEAとの技術的な協力に加え，IAEA追加議定書の非締約国に締約を働きかけ，締約国数の増加を図る。</t>
    <rPh sb="742" eb="744">
      <t>カイジョウ</t>
    </rPh>
    <rPh sb="744" eb="746">
      <t>ソシ</t>
    </rPh>
    <rPh sb="746" eb="748">
      <t>クンレン</t>
    </rPh>
    <rPh sb="749" eb="750">
      <t>ワ</t>
    </rPh>
    <rPh sb="751" eb="752">
      <t>クニ</t>
    </rPh>
    <rPh sb="753" eb="755">
      <t>シュサイ</t>
    </rPh>
    <rPh sb="767" eb="769">
      <t>セイジ</t>
    </rPh>
    <rPh sb="769" eb="771">
      <t>カイゴウ</t>
    </rPh>
    <rPh sb="789" eb="790">
      <t>トウ</t>
    </rPh>
    <rPh sb="791" eb="794">
      <t>セッキョクテキ</t>
    </rPh>
    <rPh sb="795" eb="797">
      <t>サンカ</t>
    </rPh>
    <phoneticPr fontId="5"/>
  </si>
  <si>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
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System(NISS))の利用を通じ，NSGにおける情報収集及び情報提供を行いつつ，その活動に積極的に参加している。こうした取組は，国際的な核不拡散体制の強化に資する。
（３）PSI訓練やオペレーション専門家会合(OEG)への出席及び主催を通じ，アジア地域における数少ないOEG参加国として，引き続きPSIに積極的に関与し中心的な役割を果たすとともにアジア諸国へのアウトリーチを行い，積極的な貢献を果たす。これにより，特にアジアにおける核不拡散の推進に寄与する。
７　ＩＡＥＡ保障措置体制の強化
IAEAや関係国と協力しながら，IAEAがNPT加盟国と締結する包括的保障措置協定の追加議定書の締結を促進することにより，IAEA保障措置体制の強化に貢献する。</t>
    <phoneticPr fontId="5"/>
  </si>
  <si>
    <t>１（１）４月，Ｇ７広島外相会合の成果として「核軍縮及び不拡散に関するＧ７外相広島宣言」を発出。
（２）９月の北朝鮮の核実験の際に，ジュネーブ軍縮会議や国連総会第一委員会においてこれを非難するNPDIの共同ステートメントを行った。
（３）12月に開催された第71回国連総会において，我が国が提出した核兵器廃絶決議案は，米国を含む109カ国の共同提案国を得て，圧倒的多数で採択された。
（４）９月の第８回CTBTフレンズ外相会合において,岸田外務大臣がCTBT発効促進共同調整国として，ビショップ豪外相と共同議長を務め，共同閣僚声明を採択した。
（５）核兵器用核分裂性物質生産禁止条約（FMCT）については，第71回国連総会で，国連事務総長の下にハイレベル専門家準備グループの設置及び非公式協議の開催を決定する決議の採択に向けて働きかけた。我が国はハイレベル専門家準備グループの25カ国に選ばれた。
（６）６月，東京において核軍縮検証のための国際パートナーシップ（IPNDV）第３回全体会合及び作業部会会合を開催した。
（７）28年度は，３件９名に「非核特使」，５件67名に「ユース非核特使」を委嘱。12月には，長崎において，国連と共催で「核兵器のない世界へ　長崎国際会議」を開催。28年３月の「ユース非核特使OB・OG広島フォーラム」で発表した1,000人以上の広島・長崎招致計画を達成。
２（１）北朝鮮やイラン等に係る一連の国連安保理決議については，これを遵守するとともに，PSIのOEC会合における北朝鮮に関するプレゼンテーションの実施や，アジア輸出管理セミナーにEUと国連を招聘し，対イランの安保理決議第２２３１号履行に関するプレゼンテーションを行うなど，関係各国に対してもその履行を働きかけた。
（２）在ウィーン国際機関日本政府代表部が原子力供給国グループ（NSG）の連絡事務局を務めた他，各種輸出管理レジーム等の場で，各国の輸出管理のあり方について議論するなど様々な国際的取組を行った。
（３）第14回アジア不拡散協議（ASTOP）や第25回アジア輸出管理セミナーを主催すること等により，アジア地域諸国の輸出管理体制の強化を図った。また，拡散に対する安全保障構想（PSI）のオペレーション専門家（OEG）会合及び豪州主催訓練「Pacific Protector 18」への参加等，国際的な枠組に積極的に参加した。
３　国際的な核不拡散体制強化の重要な要素である保障措置体制の強化に関しては，関係国と協力しつつ様々な機会にIAEA追加議定書締結に向けた働きかけを行ったところ，追加議定書締約国数は平成28年末の129か国から132か国へと増加した。</t>
    <rPh sb="645" eb="647">
      <t>カイゴウ</t>
    </rPh>
    <rPh sb="651" eb="652">
      <t>キタ</t>
    </rPh>
    <rPh sb="652" eb="654">
      <t>チョウセン</t>
    </rPh>
    <rPh sb="655" eb="656">
      <t>カン</t>
    </rPh>
    <rPh sb="668" eb="670">
      <t>ジッシ</t>
    </rPh>
    <rPh sb="675" eb="677">
      <t>ユシュツ</t>
    </rPh>
    <rPh sb="677" eb="679">
      <t>カンリ</t>
    </rPh>
    <rPh sb="687" eb="689">
      <t>コクレン</t>
    </rPh>
    <rPh sb="690" eb="692">
      <t>ショウヘイ</t>
    </rPh>
    <rPh sb="694" eb="695">
      <t>タイ</t>
    </rPh>
    <rPh sb="699" eb="702">
      <t>アンポリ</t>
    </rPh>
    <rPh sb="702" eb="704">
      <t>ケツギ</t>
    </rPh>
    <rPh sb="704" eb="705">
      <t>ダイ</t>
    </rPh>
    <rPh sb="709" eb="710">
      <t>ゴウ</t>
    </rPh>
    <rPh sb="710" eb="712">
      <t>リコウ</t>
    </rPh>
    <rPh sb="713" eb="714">
      <t>カン</t>
    </rPh>
    <rPh sb="726" eb="727">
      <t>オコナ</t>
    </rPh>
    <rPh sb="731" eb="733">
      <t>カンケイ</t>
    </rPh>
    <rPh sb="733" eb="735">
      <t>カクコク</t>
    </rPh>
    <rPh sb="736" eb="737">
      <t>タイ</t>
    </rPh>
    <rPh sb="742" eb="744">
      <t>リコウ</t>
    </rPh>
    <rPh sb="745" eb="746">
      <t>ハタラ</t>
    </rPh>
    <rPh sb="959" eb="960">
      <t>オヨ</t>
    </rPh>
    <rPh sb="961" eb="963">
      <t>ゴウシュウ</t>
    </rPh>
    <rPh sb="1093" eb="1095">
      <t>ツイカ</t>
    </rPh>
    <rPh sb="1095" eb="1098">
      <t>ギテイショ</t>
    </rPh>
    <phoneticPr fontId="5"/>
  </si>
  <si>
    <t>内閣府実施の「外交に関する世論調査」における「日本の果たすべき役割」において，「軍縮・不拡散等に係る取組を通じた国際平和の維持への貢献」を選択される割合を増やす。</t>
    <phoneticPr fontId="5"/>
  </si>
  <si>
    <t>5,341/25</t>
    <phoneticPr fontId="5"/>
  </si>
  <si>
    <t>（軍縮教育普及のための経費）
①非核特使等による被爆証言活動等経費／人数
②軍縮白書作成経費／発行冊数　　　</t>
    <phoneticPr fontId="5"/>
  </si>
  <si>
    <t>①実施なし
②発行予定なし</t>
    <rPh sb="1" eb="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</si>
</sst>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45</xdr:col>
      <xdr:colOff>131233</xdr:colOff>
      <xdr:row>744</xdr:row>
      <xdr:rowOff>141894</xdr:rowOff>
    </xdr:to>
    <xdr:grpSp>
      <xdr:nvGrpSpPr>
        <xdr:cNvPr id="161" name="グループ化 160"/>
        <xdr:cNvGrpSpPr/>
      </xdr:nvGrpSpPr>
      <xdr:grpSpPr>
        <a:xfrm>
          <a:off x="1600200" y="75828525"/>
          <a:ext cx="7532158" cy="4399569"/>
          <a:chOff x="1304085" y="63209580"/>
          <a:chExt cx="7286625" cy="4428143"/>
        </a:xfrm>
      </xdr:grpSpPr>
      <xdr:sp macro="" textlink="">
        <xdr:nvSpPr>
          <xdr:cNvPr id="162" name="テキスト ボックス 161"/>
          <xdr:cNvSpPr txBox="1"/>
        </xdr:nvSpPr>
        <xdr:spPr>
          <a:xfrm>
            <a:off x="4576203" y="63573211"/>
            <a:ext cx="994101" cy="58887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163" name="テキスト ボックス 162"/>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cxnSp macro="">
        <xdr:nvCxnSpPr>
          <xdr:cNvPr id="164" name="直線コネクタ 163"/>
          <xdr:cNvCxnSpPr/>
        </xdr:nvCxnSpPr>
        <xdr:spPr>
          <a:xfrm flipH="1">
            <a:off x="5071363" y="64545324"/>
            <a:ext cx="1679" cy="177054"/>
          </a:xfrm>
          <a:prstGeom prst="line">
            <a:avLst/>
          </a:prstGeom>
          <a:noFill/>
          <a:ln w="12700" cap="flat" cmpd="sng" algn="ctr">
            <a:solidFill>
              <a:sysClr val="windowText" lastClr="000000"/>
            </a:solidFill>
            <a:prstDash val="solid"/>
          </a:ln>
          <a:effectLst/>
        </xdr:spPr>
      </xdr:cxnSp>
      <xdr:cxnSp macro="">
        <xdr:nvCxnSpPr>
          <xdr:cNvPr id="165" name="直線コネクタ 164"/>
          <xdr:cNvCxnSpPr/>
        </xdr:nvCxnSpPr>
        <xdr:spPr>
          <a:xfrm>
            <a:off x="2949670" y="64738622"/>
            <a:ext cx="4234282" cy="1"/>
          </a:xfrm>
          <a:prstGeom prst="line">
            <a:avLst/>
          </a:prstGeom>
          <a:noFill/>
          <a:ln w="12700" cap="flat" cmpd="sng" algn="ctr">
            <a:solidFill>
              <a:sysClr val="windowText" lastClr="000000"/>
            </a:solidFill>
            <a:prstDash val="solid"/>
          </a:ln>
          <a:effectLst/>
        </xdr:spPr>
      </xdr:cxnSp>
      <xdr:cxnSp macro="">
        <xdr:nvCxnSpPr>
          <xdr:cNvPr id="166" name="直線矢印コネクタ 165"/>
          <xdr:cNvCxnSpPr/>
        </xdr:nvCxnSpPr>
        <xdr:spPr>
          <a:xfrm>
            <a:off x="2960874" y="64740304"/>
            <a:ext cx="0" cy="404533"/>
          </a:xfrm>
          <a:prstGeom prst="straightConnector1">
            <a:avLst/>
          </a:prstGeom>
          <a:noFill/>
          <a:ln w="12700" cap="flat" cmpd="sng" algn="ctr">
            <a:solidFill>
              <a:sysClr val="windowText" lastClr="000000"/>
            </a:solidFill>
            <a:prstDash val="solid"/>
            <a:tailEnd type="arrow"/>
          </a:ln>
          <a:effectLst/>
        </xdr:spPr>
      </xdr:cxnSp>
      <xdr:cxnSp macro="">
        <xdr:nvCxnSpPr>
          <xdr:cNvPr id="167" name="直線矢印コネクタ 166"/>
          <xdr:cNvCxnSpPr/>
        </xdr:nvCxnSpPr>
        <xdr:spPr>
          <a:xfrm>
            <a:off x="7196837" y="64740304"/>
            <a:ext cx="0" cy="404533"/>
          </a:xfrm>
          <a:prstGeom prst="straightConnector1">
            <a:avLst/>
          </a:prstGeom>
          <a:noFill/>
          <a:ln w="12700" cap="flat" cmpd="sng" algn="ctr">
            <a:solidFill>
              <a:sysClr val="windowText" lastClr="000000"/>
            </a:solidFill>
            <a:prstDash val="solid"/>
            <a:tailEnd type="arrow"/>
          </a:ln>
          <a:effectLst/>
        </xdr:spPr>
      </xdr:cxnSp>
      <xdr:sp macro="" textlink="">
        <xdr:nvSpPr>
          <xdr:cNvPr id="168" name="テキスト ボックス 167"/>
          <xdr:cNvSpPr txBox="1"/>
        </xdr:nvSpPr>
        <xdr:spPr>
          <a:xfrm>
            <a:off x="2587998" y="65019891"/>
            <a:ext cx="725021"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テキスト ボックス 168"/>
          <xdr:cNvSpPr txBox="1"/>
        </xdr:nvSpPr>
        <xdr:spPr>
          <a:xfrm>
            <a:off x="5892192" y="65024934"/>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0" name="テキスト ボックス 169"/>
          <xdr:cNvSpPr txBox="1"/>
        </xdr:nvSpPr>
        <xdr:spPr>
          <a:xfrm>
            <a:off x="2012156" y="65295554"/>
            <a:ext cx="2047175" cy="648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Ａ．（一社）日本戦略研究フォーラム</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171" name="大かっこ 170"/>
          <xdr:cNvSpPr/>
        </xdr:nvSpPr>
        <xdr:spPr>
          <a:xfrm>
            <a:off x="1967332" y="66020014"/>
            <a:ext cx="2136821" cy="30480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2" name="テキスト ボックス 171"/>
          <xdr:cNvSpPr txBox="1"/>
        </xdr:nvSpPr>
        <xdr:spPr>
          <a:xfrm>
            <a:off x="2057680" y="65972390"/>
            <a:ext cx="1990445" cy="4196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軍縮政策実施体制確立のための</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委託研究調査</a:t>
            </a:r>
          </a:p>
        </xdr:txBody>
      </xdr:sp>
      <xdr:sp macro="" textlink="">
        <xdr:nvSpPr>
          <xdr:cNvPr id="173" name="テキスト ボックス 172"/>
          <xdr:cNvSpPr txBox="1"/>
        </xdr:nvSpPr>
        <xdr:spPr>
          <a:xfrm>
            <a:off x="6368163" y="65310123"/>
            <a:ext cx="1965372" cy="48801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Ｄ．（株）エモック・エンタープライズ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174" name="大かっこ 173"/>
          <xdr:cNvSpPr/>
        </xdr:nvSpPr>
        <xdr:spPr>
          <a:xfrm>
            <a:off x="6375447"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テキスト ボックス 174"/>
          <xdr:cNvSpPr txBox="1"/>
        </xdr:nvSpPr>
        <xdr:spPr>
          <a:xfrm>
            <a:off x="6484282" y="65850247"/>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176" name="テキスト ボックス 175"/>
          <xdr:cNvSpPr txBox="1"/>
        </xdr:nvSpPr>
        <xdr:spPr>
          <a:xfrm>
            <a:off x="1623732" y="66818013"/>
            <a:ext cx="1626534" cy="4263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Ｂ．会議開催費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sp macro="" textlink="">
        <xdr:nvSpPr>
          <xdr:cNvPr id="177" name="大かっこ 176"/>
          <xdr:cNvSpPr/>
        </xdr:nvSpPr>
        <xdr:spPr>
          <a:xfrm>
            <a:off x="1575407" y="67308270"/>
            <a:ext cx="1703434"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8" name="テキスト ボックス 177"/>
          <xdr:cNvSpPr txBox="1"/>
        </xdr:nvSpPr>
        <xdr:spPr>
          <a:xfrm>
            <a:off x="1641662" y="67263447"/>
            <a:ext cx="1573726" cy="37427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軍縮政策実施体制確立のための研究会等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9" name="テキスト ボックス 178"/>
          <xdr:cNvSpPr txBox="1"/>
        </xdr:nvSpPr>
        <xdr:spPr>
          <a:xfrm>
            <a:off x="3477885" y="66829220"/>
            <a:ext cx="1624853" cy="4207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Ｃ．研究補助員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sp macro="" textlink="">
        <xdr:nvSpPr>
          <xdr:cNvPr id="180" name="大かっこ 179"/>
          <xdr:cNvSpPr/>
        </xdr:nvSpPr>
        <xdr:spPr>
          <a:xfrm>
            <a:off x="3441466" y="67308270"/>
            <a:ext cx="1701053"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テキスト ボックス 180"/>
          <xdr:cNvSpPr txBox="1"/>
        </xdr:nvSpPr>
        <xdr:spPr>
          <a:xfrm>
            <a:off x="3489091" y="67289222"/>
            <a:ext cx="1624853" cy="31880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2" name="直線矢印コネクタ 181"/>
          <xdr:cNvCxnSpPr/>
        </xdr:nvCxnSpPr>
        <xdr:spPr>
          <a:xfrm flipH="1">
            <a:off x="2425093" y="66328178"/>
            <a:ext cx="840" cy="501042"/>
          </a:xfrm>
          <a:prstGeom prst="straightConnector1">
            <a:avLst/>
          </a:prstGeom>
          <a:noFill/>
          <a:ln w="12700" cap="flat" cmpd="sng" algn="ctr">
            <a:solidFill>
              <a:sysClr val="windowText" lastClr="000000"/>
            </a:solidFill>
            <a:prstDash val="solid"/>
            <a:tailEnd type="arrow"/>
          </a:ln>
          <a:effectLst/>
        </xdr:spPr>
      </xdr:cxnSp>
      <xdr:cxnSp macro="">
        <xdr:nvCxnSpPr>
          <xdr:cNvPr id="183" name="直線矢印コネクタ 182"/>
          <xdr:cNvCxnSpPr/>
        </xdr:nvCxnSpPr>
        <xdr:spPr>
          <a:xfrm>
            <a:off x="4092949" y="66526522"/>
            <a:ext cx="1" cy="275244"/>
          </a:xfrm>
          <a:prstGeom prst="straightConnector1">
            <a:avLst/>
          </a:prstGeom>
          <a:noFill/>
          <a:ln w="12700" cap="flat" cmpd="sng" algn="ctr">
            <a:solidFill>
              <a:sysClr val="windowText" lastClr="000000"/>
            </a:solidFill>
            <a:prstDash val="solid"/>
            <a:tailEnd type="arrow"/>
          </a:ln>
          <a:effectLst/>
        </xdr:spPr>
      </xdr:cxnSp>
      <xdr:sp macro="" textlink="">
        <xdr:nvSpPr>
          <xdr:cNvPr id="184" name="テキスト ボックス 183"/>
          <xdr:cNvSpPr txBox="1"/>
        </xdr:nvSpPr>
        <xdr:spPr>
          <a:xfrm>
            <a:off x="1304085" y="63209580"/>
            <a:ext cx="4117601"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（１）軍縮・不拡散調査研究等経費（Ａ．～Ｄ．ブロック）</a:t>
            </a:r>
          </a:p>
        </xdr:txBody>
      </xdr:sp>
      <xdr:sp macro="" textlink="">
        <xdr:nvSpPr>
          <xdr:cNvPr id="185" name="大かっこ 184"/>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6" name="直線コネクタ 185"/>
          <xdr:cNvCxnSpPr/>
        </xdr:nvCxnSpPr>
        <xdr:spPr>
          <a:xfrm flipV="1">
            <a:off x="2416968" y="66544031"/>
            <a:ext cx="1664774" cy="2"/>
          </a:xfrm>
          <a:prstGeom prst="line">
            <a:avLst/>
          </a:prstGeom>
          <a:noFill/>
          <a:ln w="12700" cap="flat" cmpd="sng" algn="ctr">
            <a:solidFill>
              <a:sysClr val="windowText" lastClr="000000"/>
            </a:solidFill>
            <a:prstDash val="solid"/>
          </a:ln>
          <a:effectLst/>
        </xdr:spPr>
      </xdr:cxnSp>
    </xdr:grpSp>
    <xdr:clientData/>
  </xdr:twoCellAnchor>
  <xdr:twoCellAnchor>
    <xdr:from>
      <xdr:col>8</xdr:col>
      <xdr:colOff>85725</xdr:colOff>
      <xdr:row>744</xdr:row>
      <xdr:rowOff>457200</xdr:rowOff>
    </xdr:from>
    <xdr:to>
      <xdr:col>43</xdr:col>
      <xdr:colOff>52046</xdr:colOff>
      <xdr:row>747</xdr:row>
      <xdr:rowOff>224116</xdr:rowOff>
    </xdr:to>
    <xdr:grpSp>
      <xdr:nvGrpSpPr>
        <xdr:cNvPr id="187" name="グループ化 186"/>
        <xdr:cNvGrpSpPr/>
      </xdr:nvGrpSpPr>
      <xdr:grpSpPr>
        <a:xfrm>
          <a:off x="1685925" y="80543400"/>
          <a:ext cx="6967196" cy="2938741"/>
          <a:chOff x="1259261" y="67944766"/>
          <a:chExt cx="6904224" cy="2969698"/>
        </a:xfrm>
      </xdr:grpSpPr>
      <xdr:sp macro="" textlink="">
        <xdr:nvSpPr>
          <xdr:cNvPr id="188" name="テキスト ボックス 187"/>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テキスト ボックス 188"/>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xnSp macro="">
        <xdr:nvCxnSpPr>
          <xdr:cNvPr id="190" name="直線コネクタ 189"/>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191" name="直線矢印コネクタ 190"/>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192" name="直線矢印コネクタ 191"/>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193" name="テキスト ボックス 192"/>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4" name="テキスト ボックス 193"/>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Ｅ．出張者４名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sp macro="" textlink="">
        <xdr:nvSpPr>
          <xdr:cNvPr id="195" name="大かっこ 194"/>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テキスト ボックス 195"/>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197" name="直線コネクタ 196"/>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198" name="テキスト ボックス 197"/>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9" name="テキスト ボックス 198"/>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200" name="大かっこ 199"/>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テキスト ボックス 200"/>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202" name="テキスト ボックス 201"/>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203" name="大かっこ 202"/>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748</xdr:row>
      <xdr:rowOff>0</xdr:rowOff>
    </xdr:from>
    <xdr:to>
      <xdr:col>34</xdr:col>
      <xdr:colOff>166159</xdr:colOff>
      <xdr:row>750</xdr:row>
      <xdr:rowOff>439631</xdr:rowOff>
    </xdr:to>
    <xdr:grpSp>
      <xdr:nvGrpSpPr>
        <xdr:cNvPr id="204" name="グループ化 203"/>
        <xdr:cNvGrpSpPr/>
      </xdr:nvGrpSpPr>
      <xdr:grpSpPr>
        <a:xfrm>
          <a:off x="1685925" y="84315300"/>
          <a:ext cx="5281084" cy="2554181"/>
          <a:chOff x="1236851" y="71256807"/>
          <a:chExt cx="4940112" cy="2667140"/>
        </a:xfrm>
      </xdr:grpSpPr>
      <xdr:sp macro="" textlink="">
        <xdr:nvSpPr>
          <xdr:cNvPr id="205" name="テキスト ボックス 204"/>
          <xdr:cNvSpPr txBox="1"/>
        </xdr:nvSpPr>
        <xdr:spPr>
          <a:xfrm>
            <a:off x="1236851" y="71256807"/>
            <a:ext cx="3725114"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（３）国連総会関係経費（Ｇ．ブロック）</a:t>
            </a:r>
          </a:p>
        </xdr:txBody>
      </xdr:sp>
      <xdr:sp macro="" textlink="">
        <xdr:nvSpPr>
          <xdr:cNvPr id="206" name="テキスト ボックス 205"/>
          <xdr:cNvSpPr txBox="1"/>
        </xdr:nvSpPr>
        <xdr:spPr>
          <a:xfrm>
            <a:off x="43799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207" name="大かっこ 206"/>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8" name="直線矢印コネクタ 207"/>
          <xdr:cNvCxnSpPr/>
        </xdr:nvCxnSpPr>
        <xdr:spPr>
          <a:xfrm flipH="1">
            <a:off x="5228244" y="72493936"/>
            <a:ext cx="560" cy="275665"/>
          </a:xfrm>
          <a:prstGeom prst="straightConnector1">
            <a:avLst/>
          </a:prstGeom>
          <a:noFill/>
          <a:ln w="12700" cap="flat" cmpd="sng" algn="ctr">
            <a:solidFill>
              <a:sysClr val="windowText" lastClr="000000"/>
            </a:solidFill>
            <a:prstDash val="solid"/>
            <a:tailEnd type="arrow"/>
          </a:ln>
          <a:effectLst/>
        </xdr:spPr>
      </xdr:cxnSp>
      <xdr:sp macro="" textlink="">
        <xdr:nvSpPr>
          <xdr:cNvPr id="209" name="テキスト ボックス 208"/>
          <xdr:cNvSpPr txBox="1"/>
        </xdr:nvSpPr>
        <xdr:spPr>
          <a:xfrm>
            <a:off x="4728742" y="72818346"/>
            <a:ext cx="1013151" cy="23644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0" name="テキスト ボックス 209"/>
          <xdr:cNvSpPr txBox="1"/>
        </xdr:nvSpPr>
        <xdr:spPr>
          <a:xfrm>
            <a:off x="4403490" y="73102415"/>
            <a:ext cx="1624853" cy="51673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Ｇ．出張者４名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211" name="大かっこ 210"/>
          <xdr:cNvSpPr/>
        </xdr:nvSpPr>
        <xdr:spPr>
          <a:xfrm>
            <a:off x="4354184" y="73666770"/>
            <a:ext cx="1702734"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2" name="テキスト ボックス 211"/>
          <xdr:cNvSpPr txBox="1"/>
        </xdr:nvSpPr>
        <xdr:spPr>
          <a:xfrm>
            <a:off x="4393965" y="73638197"/>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213" name="テキスト ボックス 212"/>
          <xdr:cNvSpPr txBox="1"/>
        </xdr:nvSpPr>
        <xdr:spPr>
          <a:xfrm>
            <a:off x="4743310" y="71599707"/>
            <a:ext cx="994101" cy="57766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grpSp>
    <xdr:clientData/>
  </xdr:twoCellAnchor>
  <xdr:twoCellAnchor>
    <xdr:from>
      <xdr:col>8</xdr:col>
      <xdr:colOff>85725</xdr:colOff>
      <xdr:row>750</xdr:row>
      <xdr:rowOff>1057272</xdr:rowOff>
    </xdr:from>
    <xdr:to>
      <xdr:col>45</xdr:col>
      <xdr:colOff>66508</xdr:colOff>
      <xdr:row>753</xdr:row>
      <xdr:rowOff>971550</xdr:rowOff>
    </xdr:to>
    <xdr:grpSp>
      <xdr:nvGrpSpPr>
        <xdr:cNvPr id="214" name="グループ化 213"/>
        <xdr:cNvGrpSpPr/>
      </xdr:nvGrpSpPr>
      <xdr:grpSpPr>
        <a:xfrm>
          <a:off x="1685925" y="87487122"/>
          <a:ext cx="7381708" cy="3086103"/>
          <a:chOff x="1259262" y="74131813"/>
          <a:chExt cx="7039954" cy="3041417"/>
        </a:xfrm>
      </xdr:grpSpPr>
      <xdr:sp macro="" textlink="">
        <xdr:nvSpPr>
          <xdr:cNvPr id="215" name="テキスト ボックス 214"/>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（４）軍縮教育普及のための経費（Ｈ．ブロック）</a:t>
            </a:r>
          </a:p>
        </xdr:txBody>
      </xdr:sp>
      <xdr:sp macro="" textlink="">
        <xdr:nvSpPr>
          <xdr:cNvPr id="216" name="テキスト ボックス 215"/>
          <xdr:cNvSpPr txBox="1"/>
        </xdr:nvSpPr>
        <xdr:spPr>
          <a:xfrm>
            <a:off x="4591890" y="75069746"/>
            <a:ext cx="17970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217" name="大かっこ 216"/>
          <xdr:cNvSpPr/>
        </xdr:nvSpPr>
        <xdr:spPr>
          <a:xfrm>
            <a:off x="4649041" y="75088796"/>
            <a:ext cx="1701753" cy="22187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8" name="テキスト ボックス 217"/>
          <xdr:cNvSpPr txBox="1"/>
        </xdr:nvSpPr>
        <xdr:spPr>
          <a:xfrm>
            <a:off x="7048220" y="76836494"/>
            <a:ext cx="1250996"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テキスト ボックス 218"/>
          <xdr:cNvSpPr txBox="1"/>
        </xdr:nvSpPr>
        <xdr:spPr>
          <a:xfrm>
            <a:off x="4955241" y="74462387"/>
            <a:ext cx="994102" cy="57878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221" name="直線矢印コネクタ 220"/>
          <xdr:cNvCxnSpPr/>
        </xdr:nvCxnSpPr>
        <xdr:spPr>
          <a:xfrm>
            <a:off x="5408240" y="75353255"/>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222" name="テキスト ボックス 221"/>
          <xdr:cNvSpPr txBox="1"/>
        </xdr:nvSpPr>
        <xdr:spPr>
          <a:xfrm>
            <a:off x="4779731" y="75869879"/>
            <a:ext cx="1175775"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テキスト ボックス 222"/>
          <xdr:cNvSpPr txBox="1"/>
        </xdr:nvSpPr>
        <xdr:spPr>
          <a:xfrm>
            <a:off x="4741630" y="76155628"/>
            <a:ext cx="1346247" cy="51673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Ｉ．出張者６名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大かっこ 223"/>
          <xdr:cNvSpPr/>
        </xdr:nvSpPr>
        <xdr:spPr>
          <a:xfrm>
            <a:off x="4609821" y="76719984"/>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5" name="テキスト ボックス 224"/>
          <xdr:cNvSpPr txBox="1"/>
        </xdr:nvSpPr>
        <xdr:spPr>
          <a:xfrm>
            <a:off x="4682559" y="76704548"/>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754</xdr:row>
      <xdr:rowOff>209550</xdr:rowOff>
    </xdr:from>
    <xdr:to>
      <xdr:col>39</xdr:col>
      <xdr:colOff>60465</xdr:colOff>
      <xdr:row>756</xdr:row>
      <xdr:rowOff>701869</xdr:rowOff>
    </xdr:to>
    <xdr:grpSp>
      <xdr:nvGrpSpPr>
        <xdr:cNvPr id="226" name="グループ化 225"/>
        <xdr:cNvGrpSpPr/>
      </xdr:nvGrpSpPr>
      <xdr:grpSpPr>
        <a:xfrm>
          <a:off x="1685925" y="90868500"/>
          <a:ext cx="6175515" cy="3216469"/>
          <a:chOff x="-478231" y="80448529"/>
          <a:chExt cx="6025484" cy="3143393"/>
        </a:xfrm>
      </xdr:grpSpPr>
      <xdr:sp macro="" textlink="">
        <xdr:nvSpPr>
          <xdr:cNvPr id="227" name="テキスト ボックス 226"/>
          <xdr:cNvSpPr txBox="1"/>
        </xdr:nvSpPr>
        <xdr:spPr>
          <a:xfrm>
            <a:off x="2284518" y="81613533"/>
            <a:ext cx="17946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228" name="大かっこ 227"/>
          <xdr:cNvSpPr/>
        </xdr:nvSpPr>
        <xdr:spPr>
          <a:xfrm>
            <a:off x="2221964" y="81592621"/>
            <a:ext cx="2027482" cy="34138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9" name="直線矢印コネクタ 228"/>
          <xdr:cNvCxnSpPr/>
        </xdr:nvCxnSpPr>
        <xdr:spPr>
          <a:xfrm>
            <a:off x="3169925" y="82070581"/>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230" name="テキスト ボックス 229"/>
          <xdr:cNvSpPr txBox="1"/>
        </xdr:nvSpPr>
        <xdr:spPr>
          <a:xfrm>
            <a:off x="2690592" y="82492643"/>
            <a:ext cx="1013152"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テキスト ボックス 230"/>
          <xdr:cNvSpPr txBox="1"/>
        </xdr:nvSpPr>
        <xdr:spPr>
          <a:xfrm>
            <a:off x="2367023" y="82778393"/>
            <a:ext cx="1624853" cy="50872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出張者８名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232" name="大かっこ 231"/>
          <xdr:cNvSpPr/>
        </xdr:nvSpPr>
        <xdr:spPr>
          <a:xfrm>
            <a:off x="2317717" y="83334745"/>
            <a:ext cx="1705135"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3" name="テキスト ボックス 232"/>
          <xdr:cNvSpPr txBox="1"/>
        </xdr:nvSpPr>
        <xdr:spPr>
          <a:xfrm>
            <a:off x="2357498" y="83306172"/>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国連軍縮会議出席</a:t>
            </a:r>
          </a:p>
        </xdr:txBody>
      </xdr:sp>
      <xdr:sp macro="" textlink="">
        <xdr:nvSpPr>
          <xdr:cNvPr id="234" name="テキスト ボックス 233"/>
          <xdr:cNvSpPr txBox="1"/>
        </xdr:nvSpPr>
        <xdr:spPr>
          <a:xfrm>
            <a:off x="2165905" y="80937532"/>
            <a:ext cx="2139601" cy="57205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235" name="テキスト ボックス 234"/>
          <xdr:cNvSpPr txBox="1"/>
        </xdr:nvSpPr>
        <xdr:spPr>
          <a:xfrm>
            <a:off x="-478231" y="80448529"/>
            <a:ext cx="6025484"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　Ｉ．ブロック）</a:t>
            </a:r>
          </a:p>
        </xdr:txBody>
      </xdr:sp>
    </xdr:grpSp>
    <xdr:clientData/>
  </xdr:twoCellAnchor>
  <xdr:twoCellAnchor>
    <xdr:from>
      <xdr:col>9</xdr:col>
      <xdr:colOff>85725</xdr:colOff>
      <xdr:row>756</xdr:row>
      <xdr:rowOff>714375</xdr:rowOff>
    </xdr:from>
    <xdr:to>
      <xdr:col>39</xdr:col>
      <xdr:colOff>1371</xdr:colOff>
      <xdr:row>759</xdr:row>
      <xdr:rowOff>258480</xdr:rowOff>
    </xdr:to>
    <xdr:grpSp>
      <xdr:nvGrpSpPr>
        <xdr:cNvPr id="236" name="グループ化 235"/>
        <xdr:cNvGrpSpPr/>
      </xdr:nvGrpSpPr>
      <xdr:grpSpPr>
        <a:xfrm>
          <a:off x="1885950" y="94097475"/>
          <a:ext cx="5916396" cy="3325530"/>
          <a:chOff x="6509424" y="45330746"/>
          <a:chExt cx="4344283" cy="1727038"/>
        </a:xfrm>
      </xdr:grpSpPr>
      <xdr:sp macro="" textlink="">
        <xdr:nvSpPr>
          <xdr:cNvPr id="237" name="テキスト ボックス 236"/>
          <xdr:cNvSpPr txBox="1"/>
        </xdr:nvSpPr>
        <xdr:spPr>
          <a:xfrm>
            <a:off x="6509424" y="45330746"/>
            <a:ext cx="4344283" cy="1727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（６）拡散に対する安全保障構想（ＰＳＩ）関係経費（Ｊ．ブロック）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8" name="正方形/長方形 237"/>
          <xdr:cNvSpPr/>
        </xdr:nvSpPr>
        <xdr:spPr>
          <a:xfrm>
            <a:off x="7763343" y="45630105"/>
            <a:ext cx="1709899" cy="3698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１．８百万円</a:t>
            </a:r>
          </a:p>
        </xdr:txBody>
      </xdr:sp>
      <xdr:sp macro="" textlink="">
        <xdr:nvSpPr>
          <xdr:cNvPr id="239" name="正方形/長方形 238"/>
          <xdr:cNvSpPr/>
        </xdr:nvSpPr>
        <xdr:spPr>
          <a:xfrm>
            <a:off x="7744285" y="46506209"/>
            <a:ext cx="1790700" cy="2190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Ｊ．出張者４名</a:t>
            </a:r>
          </a:p>
        </xdr:txBody>
      </xdr:sp>
      <xdr:sp macro="" textlink="">
        <xdr:nvSpPr>
          <xdr:cNvPr id="240" name="大かっこ 239"/>
          <xdr:cNvSpPr/>
        </xdr:nvSpPr>
        <xdr:spPr>
          <a:xfrm>
            <a:off x="7772869" y="46019025"/>
            <a:ext cx="1709909" cy="2365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41" name="大かっこ 240"/>
          <xdr:cNvSpPr/>
        </xdr:nvSpPr>
        <xdr:spPr>
          <a:xfrm>
            <a:off x="7753797" y="46739312"/>
            <a:ext cx="1767121" cy="2144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42" name="直線矢印コネクタ 241"/>
          <xdr:cNvCxnSpPr/>
        </xdr:nvCxnSpPr>
        <xdr:spPr>
          <a:xfrm>
            <a:off x="8611039" y="46312564"/>
            <a:ext cx="4024" cy="1611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76200</xdr:colOff>
      <xdr:row>759</xdr:row>
      <xdr:rowOff>226586</xdr:rowOff>
    </xdr:from>
    <xdr:to>
      <xdr:col>49</xdr:col>
      <xdr:colOff>30210</xdr:colOff>
      <xdr:row>763</xdr:row>
      <xdr:rowOff>857244</xdr:rowOff>
    </xdr:to>
    <xdr:grpSp>
      <xdr:nvGrpSpPr>
        <xdr:cNvPr id="243" name="グループ化 242"/>
        <xdr:cNvGrpSpPr/>
      </xdr:nvGrpSpPr>
      <xdr:grpSpPr>
        <a:xfrm>
          <a:off x="1876425" y="97391111"/>
          <a:ext cx="7955010" cy="5088358"/>
          <a:chOff x="36920" y="65806684"/>
          <a:chExt cx="7978589" cy="4891261"/>
        </a:xfrm>
      </xdr:grpSpPr>
      <xdr:grpSp>
        <xdr:nvGrpSpPr>
          <xdr:cNvPr id="244" name="グループ化 243"/>
          <xdr:cNvGrpSpPr/>
        </xdr:nvGrpSpPr>
        <xdr:grpSpPr>
          <a:xfrm>
            <a:off x="36920" y="65806684"/>
            <a:ext cx="7978589" cy="4891261"/>
            <a:chOff x="709274" y="69952861"/>
            <a:chExt cx="7978589" cy="4891261"/>
          </a:xfrm>
        </xdr:grpSpPr>
        <xdr:cxnSp macro="">
          <xdr:nvCxnSpPr>
            <xdr:cNvPr id="247" name="直線コネクタ 246"/>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248" name="グループ化 247"/>
            <xdr:cNvGrpSpPr/>
          </xdr:nvGrpSpPr>
          <xdr:grpSpPr>
            <a:xfrm>
              <a:off x="709274" y="69952861"/>
              <a:ext cx="7978589" cy="4891261"/>
              <a:chOff x="2020363" y="66008390"/>
              <a:chExt cx="7978589" cy="4891261"/>
            </a:xfrm>
          </xdr:grpSpPr>
          <xdr:grpSp>
            <xdr:nvGrpSpPr>
              <xdr:cNvPr id="249" name="グループ化 248"/>
              <xdr:cNvGrpSpPr/>
            </xdr:nvGrpSpPr>
            <xdr:grpSpPr>
              <a:xfrm>
                <a:off x="2020363" y="66008390"/>
                <a:ext cx="7978589" cy="4854622"/>
                <a:chOff x="6334310" y="43908525"/>
                <a:chExt cx="5341818" cy="4679340"/>
              </a:xfrm>
            </xdr:grpSpPr>
            <xdr:grpSp>
              <xdr:nvGrpSpPr>
                <xdr:cNvPr id="254" name="グループ化 253"/>
                <xdr:cNvGrpSpPr/>
              </xdr:nvGrpSpPr>
              <xdr:grpSpPr>
                <a:xfrm>
                  <a:off x="6334310" y="43908525"/>
                  <a:ext cx="5341818" cy="4679340"/>
                  <a:chOff x="5353235" y="44099025"/>
                  <a:chExt cx="5341818" cy="4679340"/>
                </a:xfrm>
              </xdr:grpSpPr>
              <xdr:grpSp>
                <xdr:nvGrpSpPr>
                  <xdr:cNvPr id="259" name="グループ化 258"/>
                  <xdr:cNvGrpSpPr/>
                </xdr:nvGrpSpPr>
                <xdr:grpSpPr>
                  <a:xfrm>
                    <a:off x="6591300" y="46196250"/>
                    <a:ext cx="2400300" cy="304800"/>
                    <a:chOff x="8448675" y="46520100"/>
                    <a:chExt cx="1133476" cy="295275"/>
                  </a:xfrm>
                </xdr:grpSpPr>
                <xdr:cxnSp macro="">
                  <xdr:nvCxnSpPr>
                    <xdr:cNvPr id="279" name="直線矢印コネクタ 278"/>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80" name="直線矢印コネクタ 279"/>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81" name="直線コネクタ 280"/>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82" name="直線コネクタ 281"/>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60" name="グループ化 259"/>
                  <xdr:cNvGrpSpPr/>
                </xdr:nvGrpSpPr>
                <xdr:grpSpPr>
                  <a:xfrm>
                    <a:off x="5353235" y="44099025"/>
                    <a:ext cx="5341818" cy="4679340"/>
                    <a:chOff x="6086660" y="43765650"/>
                    <a:chExt cx="5341818" cy="4679340"/>
                  </a:xfrm>
                </xdr:grpSpPr>
                <xdr:grpSp>
                  <xdr:nvGrpSpPr>
                    <xdr:cNvPr id="261" name="グループ化 260"/>
                    <xdr:cNvGrpSpPr/>
                  </xdr:nvGrpSpPr>
                  <xdr:grpSpPr>
                    <a:xfrm>
                      <a:off x="6086660" y="43765650"/>
                      <a:ext cx="5341818" cy="4679340"/>
                      <a:chOff x="6296210" y="43937100"/>
                      <a:chExt cx="5341818" cy="4679340"/>
                    </a:xfrm>
                  </xdr:grpSpPr>
                  <xdr:grpSp>
                    <xdr:nvGrpSpPr>
                      <xdr:cNvPr id="271" name="グループ化 270"/>
                      <xdr:cNvGrpSpPr/>
                    </xdr:nvGrpSpPr>
                    <xdr:grpSpPr>
                      <a:xfrm>
                        <a:off x="6296210" y="43937100"/>
                        <a:ext cx="5341818" cy="4679340"/>
                        <a:chOff x="6572017" y="44950415"/>
                        <a:chExt cx="5110027" cy="4447750"/>
                      </a:xfrm>
                    </xdr:grpSpPr>
                    <xdr:sp macro="" textlink="">
                      <xdr:nvSpPr>
                        <xdr:cNvPr id="274" name="テキスト ボックス 273"/>
                        <xdr:cNvSpPr txBox="1"/>
                      </xdr:nvSpPr>
                      <xdr:spPr>
                        <a:xfrm>
                          <a:off x="6572017" y="44950415"/>
                          <a:ext cx="5110027" cy="44477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（７）地域不拡散強化協力経費（Ｋ．～Ｓ．ブロック）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5" name="正方形/長方形 274"/>
                        <xdr:cNvSpPr/>
                      </xdr:nvSpPr>
                      <xdr:spPr>
                        <a:xfrm>
                          <a:off x="7701155"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３．７百万円</a:t>
                          </a:r>
                        </a:p>
                      </xdr:txBody>
                    </xdr:sp>
                    <xdr:sp macro="" textlink="">
                      <xdr:nvSpPr>
                        <xdr:cNvPr id="276" name="正方形/長方形 275"/>
                        <xdr:cNvSpPr/>
                      </xdr:nvSpPr>
                      <xdr:spPr>
                        <a:xfrm>
                          <a:off x="6839833" y="47254226"/>
                          <a:ext cx="1579981"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Ｋ．（株）ジャッツ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7" name="大かっこ 276"/>
                        <xdr:cNvSpPr/>
                      </xdr:nvSpPr>
                      <xdr:spPr>
                        <a:xfrm>
                          <a:off x="7703373" y="46151438"/>
                          <a:ext cx="1536350"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アジア不拡散協議</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8" name="大かっこ 277"/>
                        <xdr:cNvSpPr/>
                      </xdr:nvSpPr>
                      <xdr:spPr>
                        <a:xfrm>
                          <a:off x="6846885" y="47743992"/>
                          <a:ext cx="1581860"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72" name="正方形/長方形 271"/>
                      <xdr:cNvSpPr/>
                    </xdr:nvSpPr>
                    <xdr:spPr>
                      <a:xfrm>
                        <a:off x="8824418" y="46339162"/>
                        <a:ext cx="1314633"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Ｐ．各国エージェント（７社）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3" name="大かっこ 272"/>
                      <xdr:cNvSpPr/>
                    </xdr:nvSpPr>
                    <xdr:spPr>
                      <a:xfrm>
                        <a:off x="8805807" y="46854698"/>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62" name="グループ化 261"/>
                    <xdr:cNvGrpSpPr/>
                  </xdr:nvGrpSpPr>
                  <xdr:grpSpPr>
                    <a:xfrm>
                      <a:off x="6187735" y="47087276"/>
                      <a:ext cx="2580756" cy="1329601"/>
                      <a:chOff x="6187735" y="47087276"/>
                      <a:chExt cx="2580756" cy="1329601"/>
                    </a:xfrm>
                  </xdr:grpSpPr>
                  <xdr:grpSp>
                    <xdr:nvGrpSpPr>
                      <xdr:cNvPr id="263" name="グループ化 262"/>
                      <xdr:cNvGrpSpPr/>
                    </xdr:nvGrpSpPr>
                    <xdr:grpSpPr>
                      <a:xfrm>
                        <a:off x="6430130" y="47087276"/>
                        <a:ext cx="1636031" cy="381931"/>
                        <a:chOff x="8263897" y="45214781"/>
                        <a:chExt cx="775611" cy="369995"/>
                      </a:xfrm>
                    </xdr:grpSpPr>
                    <xdr:cxnSp macro="">
                      <xdr:nvCxnSpPr>
                        <xdr:cNvPr id="268" name="直線矢印コネクタ 267"/>
                        <xdr:cNvCxnSpPr/>
                      </xdr:nvCxnSpPr>
                      <xdr:spPr>
                        <a:xfrm flipH="1">
                          <a:off x="9039004" y="45368041"/>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269" name="直線矢印コネクタ 268"/>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70" name="直線コネクタ 269"/>
                        <xdr:cNvCxnSpPr/>
                      </xdr:nvCxnSpPr>
                      <xdr:spPr>
                        <a:xfrm flipV="1">
                          <a:off x="8754016" y="45214781"/>
                          <a:ext cx="0" cy="142799"/>
                        </a:xfrm>
                        <a:prstGeom prst="line">
                          <a:avLst/>
                        </a:prstGeom>
                        <a:noFill/>
                        <a:ln w="9525" cap="flat" cmpd="sng" algn="ctr">
                          <a:solidFill>
                            <a:sysClr val="windowText" lastClr="000000"/>
                          </a:solidFill>
                          <a:prstDash val="solid"/>
                        </a:ln>
                        <a:effectLst/>
                      </xdr:spPr>
                    </xdr:cxnSp>
                  </xdr:grpSp>
                  <xdr:sp macro="" textlink="">
                    <xdr:nvSpPr>
                      <xdr:cNvPr id="264" name="正方形/長方形 263"/>
                      <xdr:cNvSpPr/>
                    </xdr:nvSpPr>
                    <xdr:spPr>
                      <a:xfrm>
                        <a:off x="6209759" y="47461494"/>
                        <a:ext cx="1210144" cy="6390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Ｌ．東京プリンスホテル</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5" name="大かっこ 264"/>
                      <xdr:cNvSpPr/>
                    </xdr:nvSpPr>
                    <xdr:spPr>
                      <a:xfrm>
                        <a:off x="6187735" y="48124629"/>
                        <a:ext cx="1224666" cy="276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レセプション費用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6" name="正方形/長方形 265"/>
                      <xdr:cNvSpPr/>
                    </xdr:nvSpPr>
                    <xdr:spPr>
                      <a:xfrm>
                        <a:off x="7547447" y="47415336"/>
                        <a:ext cx="1221044" cy="7036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Ｍ．東京プリンスホテル</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7" name="大かっこ 266"/>
                      <xdr:cNvSpPr/>
                    </xdr:nvSpPr>
                    <xdr:spPr>
                      <a:xfrm>
                        <a:off x="7589840" y="48146512"/>
                        <a:ext cx="1115137" cy="2703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55" name="直線矢印コネクタ 254"/>
                <xdr:cNvCxnSpPr/>
              </xdr:nvCxnSpPr>
              <xdr:spPr>
                <a:xfrm>
                  <a:off x="9492441" y="45854818"/>
                  <a:ext cx="4212" cy="191039"/>
                </a:xfrm>
                <a:prstGeom prst="straightConnector1">
                  <a:avLst/>
                </a:prstGeom>
                <a:noFill/>
                <a:ln w="9525" cap="flat" cmpd="sng" algn="ctr">
                  <a:solidFill>
                    <a:sysClr val="windowText" lastClr="000000"/>
                  </a:solidFill>
                  <a:prstDash val="solid"/>
                  <a:tailEnd type="arrow"/>
                </a:ln>
                <a:effectLst/>
              </xdr:spPr>
            </xdr:cxnSp>
            <xdr:cxnSp macro="">
              <xdr:nvCxnSpPr>
                <xdr:cNvPr id="256" name="直線矢印コネクタ 255"/>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57" name="直線コネクタ 256"/>
                <xdr:cNvCxnSpPr/>
              </xdr:nvCxnSpPr>
              <xdr:spPr>
                <a:xfrm>
                  <a:off x="7104861" y="45847219"/>
                  <a:ext cx="2378309" cy="0"/>
                </a:xfrm>
                <a:prstGeom prst="line">
                  <a:avLst/>
                </a:prstGeom>
                <a:noFill/>
                <a:ln w="9525" cap="flat" cmpd="sng" algn="ctr">
                  <a:solidFill>
                    <a:sysClr val="windowText" lastClr="000000"/>
                  </a:solidFill>
                  <a:prstDash val="solid"/>
                </a:ln>
                <a:effectLst/>
              </xdr:spPr>
            </xdr:cxnSp>
            <xdr:cxnSp macro="">
              <xdr:nvCxnSpPr>
                <xdr:cNvPr id="258" name="直線コネクタ 257"/>
                <xdr:cNvCxnSpPr/>
              </xdr:nvCxnSpPr>
              <xdr:spPr>
                <a:xfrm flipV="1">
                  <a:off x="8273087" y="45773460"/>
                  <a:ext cx="0" cy="78658"/>
                </a:xfrm>
                <a:prstGeom prst="line">
                  <a:avLst/>
                </a:prstGeom>
                <a:noFill/>
                <a:ln w="9525" cap="flat" cmpd="sng" algn="ctr">
                  <a:solidFill>
                    <a:sysClr val="windowText" lastClr="000000"/>
                  </a:solidFill>
                  <a:prstDash val="solid"/>
                </a:ln>
                <a:effectLst/>
              </xdr:spPr>
            </xdr:cxnSp>
          </xdr:grpSp>
          <xdr:sp macro="" textlink="">
            <xdr:nvSpPr>
              <xdr:cNvPr id="250" name="正方形/長方形 249"/>
              <xdr:cNvSpPr/>
            </xdr:nvSpPr>
            <xdr:spPr>
              <a:xfrm>
                <a:off x="8090648" y="69818732"/>
                <a:ext cx="1714500" cy="7060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Ｏ．</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（株）なの花交通</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1" name="大かっこ 250"/>
              <xdr:cNvSpPr/>
            </xdr:nvSpPr>
            <xdr:spPr>
              <a:xfrm>
                <a:off x="8114335" y="70544637"/>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借り上げバス費用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2" name="正方形/長方形 251"/>
              <xdr:cNvSpPr/>
            </xdr:nvSpPr>
            <xdr:spPr>
              <a:xfrm>
                <a:off x="6163235" y="69806761"/>
                <a:ext cx="1844120" cy="72762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Ｎ．東京グランドホテル</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3" name="大かっこ 252"/>
              <xdr:cNvSpPr/>
            </xdr:nvSpPr>
            <xdr:spPr>
              <a:xfrm>
                <a:off x="6233661" y="70549736"/>
                <a:ext cx="1665579" cy="34991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ワーキングランチ・コーヒー費用</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245" name="直線コネクタ 244"/>
          <xdr:cNvCxnSpPr/>
        </xdr:nvCxnSpPr>
        <xdr:spPr>
          <a:xfrm>
            <a:off x="549089" y="69420441"/>
            <a:ext cx="6364941" cy="0"/>
          </a:xfrm>
          <a:prstGeom prst="line">
            <a:avLst/>
          </a:prstGeom>
          <a:noFill/>
          <a:ln w="9525" cap="flat" cmpd="sng" algn="ctr">
            <a:solidFill>
              <a:sysClr val="windowText" lastClr="000000"/>
            </a:solidFill>
            <a:prstDash val="solid"/>
          </a:ln>
          <a:effectLst/>
        </xdr:spPr>
      </xdr:cxnSp>
      <xdr:cxnSp macro="">
        <xdr:nvCxnSpPr>
          <xdr:cNvPr id="246" name="直線矢印コネクタ 245"/>
          <xdr:cNvCxnSpPr/>
        </xdr:nvCxnSpPr>
        <xdr:spPr>
          <a:xfrm flipH="1">
            <a:off x="4997820" y="69420447"/>
            <a:ext cx="1588" cy="19793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10</xdr:col>
      <xdr:colOff>161925</xdr:colOff>
      <xdr:row>764</xdr:row>
      <xdr:rowOff>85725</xdr:rowOff>
    </xdr:from>
    <xdr:to>
      <xdr:col>40</xdr:col>
      <xdr:colOff>180525</xdr:colOff>
      <xdr:row>768</xdr:row>
      <xdr:rowOff>209550</xdr:rowOff>
    </xdr:to>
    <xdr:grpSp>
      <xdr:nvGrpSpPr>
        <xdr:cNvPr id="308" name="グループ化 307"/>
        <xdr:cNvGrpSpPr/>
      </xdr:nvGrpSpPr>
      <xdr:grpSpPr>
        <a:xfrm>
          <a:off x="2162175" y="102650925"/>
          <a:ext cx="6019350" cy="4257675"/>
          <a:chOff x="5747566" y="40439343"/>
          <a:chExt cx="5575884" cy="6080409"/>
        </a:xfrm>
      </xdr:grpSpPr>
      <xdr:grpSp>
        <xdr:nvGrpSpPr>
          <xdr:cNvPr id="309" name="グループ化 308"/>
          <xdr:cNvGrpSpPr/>
        </xdr:nvGrpSpPr>
        <xdr:grpSpPr>
          <a:xfrm>
            <a:off x="5747566" y="40439343"/>
            <a:ext cx="5575884" cy="6080409"/>
            <a:chOff x="4766491" y="40629843"/>
            <a:chExt cx="5575884" cy="6080409"/>
          </a:xfrm>
        </xdr:grpSpPr>
        <xdr:grpSp>
          <xdr:nvGrpSpPr>
            <xdr:cNvPr id="314" name="グループ化 313"/>
            <xdr:cNvGrpSpPr/>
          </xdr:nvGrpSpPr>
          <xdr:grpSpPr>
            <a:xfrm>
              <a:off x="6591300" y="46196250"/>
              <a:ext cx="2400300" cy="304800"/>
              <a:chOff x="8448675" y="46520100"/>
              <a:chExt cx="1133476" cy="295275"/>
            </a:xfrm>
          </xdr:grpSpPr>
          <xdr:cxnSp macro="">
            <xdr:nvCxnSpPr>
              <xdr:cNvPr id="329" name="直線矢印コネクタ 328"/>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30" name="直線矢印コネクタ 329"/>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31" name="直線コネクタ 330"/>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32" name="直線コネクタ 331"/>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315" name="グループ化 314"/>
            <xdr:cNvGrpSpPr/>
          </xdr:nvGrpSpPr>
          <xdr:grpSpPr>
            <a:xfrm>
              <a:off x="4766491" y="40629843"/>
              <a:ext cx="5575884" cy="6080409"/>
              <a:chOff x="5499916" y="40296468"/>
              <a:chExt cx="5575884" cy="6080409"/>
            </a:xfrm>
          </xdr:grpSpPr>
          <xdr:grpSp>
            <xdr:nvGrpSpPr>
              <xdr:cNvPr id="316" name="グループ化 315"/>
              <xdr:cNvGrpSpPr/>
            </xdr:nvGrpSpPr>
            <xdr:grpSpPr>
              <a:xfrm>
                <a:off x="5499916" y="40296468"/>
                <a:ext cx="5575884" cy="6080409"/>
                <a:chOff x="5709466" y="40467918"/>
                <a:chExt cx="5575884" cy="6080409"/>
              </a:xfrm>
            </xdr:grpSpPr>
            <xdr:grpSp>
              <xdr:nvGrpSpPr>
                <xdr:cNvPr id="321" name="グループ化 320"/>
                <xdr:cNvGrpSpPr/>
              </xdr:nvGrpSpPr>
              <xdr:grpSpPr>
                <a:xfrm>
                  <a:off x="5709466" y="40467918"/>
                  <a:ext cx="5575884" cy="6080409"/>
                  <a:chOff x="6010734" y="41652927"/>
                  <a:chExt cx="5333937" cy="5779477"/>
                </a:xfrm>
              </xdr:grpSpPr>
              <xdr:sp macro="" textlink="">
                <xdr:nvSpPr>
                  <xdr:cNvPr id="324" name="テキスト ボックス 323"/>
                  <xdr:cNvSpPr txBox="1"/>
                </xdr:nvSpPr>
                <xdr:spPr>
                  <a:xfrm>
                    <a:off x="6010734" y="41652927"/>
                    <a:ext cx="5333937" cy="57794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5" name="正方形/長方形 324"/>
                  <xdr:cNvSpPr/>
                </xdr:nvSpPr>
                <xdr:spPr>
                  <a:xfrm>
                    <a:off x="6597876" y="41718155"/>
                    <a:ext cx="2356210" cy="84733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１．４百万円</a:t>
                    </a:r>
                  </a:p>
                </xdr:txBody>
              </xdr:sp>
              <xdr:sp macro="" textlink="">
                <xdr:nvSpPr>
                  <xdr:cNvPr id="326" name="正方形/長方形 325"/>
                  <xdr:cNvSpPr/>
                </xdr:nvSpPr>
                <xdr:spPr>
                  <a:xfrm>
                    <a:off x="6026360" y="44326982"/>
                    <a:ext cx="2192513" cy="60517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Ｑ．（有）ビジョンブリッジ</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7" name="大かっこ 326"/>
                  <xdr:cNvSpPr/>
                </xdr:nvSpPr>
                <xdr:spPr>
                  <a:xfrm>
                    <a:off x="6624473" y="42599193"/>
                    <a:ext cx="2306771" cy="703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アジア輸出管理セミナー</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8" name="大かっこ 327"/>
                  <xdr:cNvSpPr/>
                </xdr:nvSpPr>
                <xdr:spPr>
                  <a:xfrm>
                    <a:off x="6020453" y="44972639"/>
                    <a:ext cx="2198420" cy="4397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322" name="正方形/長方形 321"/>
                <xdr:cNvSpPr/>
              </xdr:nvSpPr>
              <xdr:spPr>
                <a:xfrm>
                  <a:off x="8318006" y="43265959"/>
                  <a:ext cx="2063841" cy="66997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Ｓ．各国エージェント（４社）</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3" name="大かっこ 322"/>
                <xdr:cNvSpPr/>
              </xdr:nvSpPr>
              <xdr:spPr>
                <a:xfrm>
                  <a:off x="8299395" y="43968428"/>
                  <a:ext cx="2082452" cy="4546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317" name="グループ化 316"/>
              <xdr:cNvGrpSpPr/>
            </xdr:nvGrpSpPr>
            <xdr:grpSpPr>
              <a:xfrm>
                <a:off x="5691118" y="44458898"/>
                <a:ext cx="1866364" cy="1560932"/>
                <a:chOff x="5691118" y="44458898"/>
                <a:chExt cx="1866364" cy="1560932"/>
              </a:xfrm>
            </xdr:grpSpPr>
            <xdr:cxnSp macro="">
              <xdr:nvCxnSpPr>
                <xdr:cNvPr id="318" name="直線矢印コネクタ 317"/>
                <xdr:cNvCxnSpPr/>
              </xdr:nvCxnSpPr>
              <xdr:spPr>
                <a:xfrm>
                  <a:off x="6567652" y="44458898"/>
                  <a:ext cx="0" cy="301995"/>
                </a:xfrm>
                <a:prstGeom prst="straightConnector1">
                  <a:avLst/>
                </a:prstGeom>
                <a:noFill/>
                <a:ln w="9525" cap="flat" cmpd="sng" algn="ctr">
                  <a:solidFill>
                    <a:sysClr val="windowText" lastClr="000000"/>
                  </a:solidFill>
                  <a:prstDash val="solid"/>
                  <a:tailEnd type="arrow"/>
                </a:ln>
                <a:effectLst/>
              </xdr:spPr>
            </xdr:cxnSp>
            <xdr:sp macro="" textlink="">
              <xdr:nvSpPr>
                <xdr:cNvPr id="319" name="正方形/長方形 318"/>
                <xdr:cNvSpPr/>
              </xdr:nvSpPr>
              <xdr:spPr>
                <a:xfrm>
                  <a:off x="5708857" y="44863295"/>
                  <a:ext cx="1848625" cy="6874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a:t>
                  </a:r>
                  <a:r>
                    <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rPr>
                    <a:t>TKP</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ガーデンシティ品川</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0" name="大かっこ 319"/>
                <xdr:cNvSpPr/>
              </xdr:nvSpPr>
              <xdr:spPr>
                <a:xfrm>
                  <a:off x="5691118" y="45549861"/>
                  <a:ext cx="1866362" cy="469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310" name="直線矢印コネクタ 309"/>
          <xdr:cNvCxnSpPr/>
        </xdr:nvCxnSpPr>
        <xdr:spPr>
          <a:xfrm flipH="1">
            <a:off x="9016114" y="42550345"/>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311" name="直線矢印コネクタ 310"/>
          <xdr:cNvCxnSpPr/>
        </xdr:nvCxnSpPr>
        <xdr:spPr>
          <a:xfrm flipH="1">
            <a:off x="6219283" y="42550335"/>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312" name="直線コネクタ 311"/>
          <xdr:cNvCxnSpPr/>
        </xdr:nvCxnSpPr>
        <xdr:spPr>
          <a:xfrm>
            <a:off x="6219285" y="42550369"/>
            <a:ext cx="2791765" cy="3782"/>
          </a:xfrm>
          <a:prstGeom prst="line">
            <a:avLst/>
          </a:prstGeom>
          <a:noFill/>
          <a:ln w="9525" cap="flat" cmpd="sng" algn="ctr">
            <a:solidFill>
              <a:sysClr val="windowText" lastClr="000000"/>
            </a:solidFill>
            <a:prstDash val="solid"/>
          </a:ln>
          <a:effectLst/>
        </xdr:spPr>
      </xdr:cxnSp>
      <xdr:cxnSp macro="">
        <xdr:nvCxnSpPr>
          <xdr:cNvPr id="313" name="直線コネクタ 312"/>
          <xdr:cNvCxnSpPr/>
        </xdr:nvCxnSpPr>
        <xdr:spPr>
          <a:xfrm flipV="1">
            <a:off x="7595714" y="42355680"/>
            <a:ext cx="6440" cy="202875"/>
          </a:xfrm>
          <a:prstGeom prst="line">
            <a:avLst/>
          </a:prstGeom>
          <a:noFill/>
          <a:ln w="9525" cap="flat" cmpd="sng" algn="ctr">
            <a:solidFill>
              <a:sysClr val="windowText" lastClr="000000"/>
            </a:solidFill>
            <a:prstDash val="solid"/>
          </a:ln>
          <a:effectLst/>
        </xdr:spPr>
      </xdr:cxnSp>
    </xdr:grpSp>
    <xdr:clientData/>
  </xdr:twoCellAnchor>
  <xdr:twoCellAnchor>
    <xdr:from>
      <xdr:col>9</xdr:col>
      <xdr:colOff>76200</xdr:colOff>
      <xdr:row>768</xdr:row>
      <xdr:rowOff>466726</xdr:rowOff>
    </xdr:from>
    <xdr:to>
      <xdr:col>47</xdr:col>
      <xdr:colOff>34114</xdr:colOff>
      <xdr:row>773</xdr:row>
      <xdr:rowOff>638179</xdr:rowOff>
    </xdr:to>
    <xdr:grpSp>
      <xdr:nvGrpSpPr>
        <xdr:cNvPr id="334" name="グループ化 333"/>
        <xdr:cNvGrpSpPr/>
      </xdr:nvGrpSpPr>
      <xdr:grpSpPr>
        <a:xfrm>
          <a:off x="1876425" y="107165776"/>
          <a:ext cx="7558864" cy="4886328"/>
          <a:chOff x="3416971" y="57141857"/>
          <a:chExt cx="8209929" cy="4984268"/>
        </a:xfrm>
      </xdr:grpSpPr>
      <xdr:grpSp>
        <xdr:nvGrpSpPr>
          <xdr:cNvPr id="335" name="グループ化 334"/>
          <xdr:cNvGrpSpPr/>
        </xdr:nvGrpSpPr>
        <xdr:grpSpPr>
          <a:xfrm>
            <a:off x="3416971" y="57141857"/>
            <a:ext cx="8209929" cy="4984268"/>
            <a:chOff x="3425560" y="57141857"/>
            <a:chExt cx="7928041" cy="4984268"/>
          </a:xfrm>
        </xdr:grpSpPr>
        <xdr:grpSp>
          <xdr:nvGrpSpPr>
            <xdr:cNvPr id="339" name="グループ化 338"/>
            <xdr:cNvGrpSpPr/>
          </xdr:nvGrpSpPr>
          <xdr:grpSpPr>
            <a:xfrm>
              <a:off x="3425560" y="57141857"/>
              <a:ext cx="7928041" cy="4984268"/>
              <a:chOff x="6087038" y="42933096"/>
              <a:chExt cx="7796635" cy="5008584"/>
            </a:xfrm>
          </xdr:grpSpPr>
          <xdr:grpSp>
            <xdr:nvGrpSpPr>
              <xdr:cNvPr id="341" name="グループ化 340"/>
              <xdr:cNvGrpSpPr/>
            </xdr:nvGrpSpPr>
            <xdr:grpSpPr>
              <a:xfrm>
                <a:off x="6087038" y="42933096"/>
                <a:ext cx="7796635" cy="5008584"/>
                <a:chOff x="5105963" y="43123596"/>
                <a:chExt cx="7796635" cy="5008584"/>
              </a:xfrm>
            </xdr:grpSpPr>
            <xdr:grpSp>
              <xdr:nvGrpSpPr>
                <xdr:cNvPr id="345" name="グループ化 344"/>
                <xdr:cNvGrpSpPr/>
              </xdr:nvGrpSpPr>
              <xdr:grpSpPr>
                <a:xfrm>
                  <a:off x="6591300" y="46196250"/>
                  <a:ext cx="2400300" cy="304800"/>
                  <a:chOff x="8448675" y="46520100"/>
                  <a:chExt cx="1133476" cy="295275"/>
                </a:xfrm>
              </xdr:grpSpPr>
              <xdr:cxnSp macro="">
                <xdr:nvCxnSpPr>
                  <xdr:cNvPr id="360" name="直線矢印コネクタ 35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61" name="直線矢印コネクタ 36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62" name="直線コネクタ 36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63" name="直線コネクタ 36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346" name="グループ化 345"/>
                <xdr:cNvGrpSpPr/>
              </xdr:nvGrpSpPr>
              <xdr:grpSpPr>
                <a:xfrm>
                  <a:off x="5105963" y="43123596"/>
                  <a:ext cx="7796635" cy="5008584"/>
                  <a:chOff x="5839388" y="42790221"/>
                  <a:chExt cx="7796635" cy="5008584"/>
                </a:xfrm>
              </xdr:grpSpPr>
              <xdr:grpSp>
                <xdr:nvGrpSpPr>
                  <xdr:cNvPr id="347" name="グループ化 346"/>
                  <xdr:cNvGrpSpPr/>
                </xdr:nvGrpSpPr>
                <xdr:grpSpPr>
                  <a:xfrm>
                    <a:off x="5839388" y="42790221"/>
                    <a:ext cx="7796635" cy="5008584"/>
                    <a:chOff x="6048938" y="42961671"/>
                    <a:chExt cx="7796635" cy="5008584"/>
                  </a:xfrm>
                </xdr:grpSpPr>
                <xdr:grpSp>
                  <xdr:nvGrpSpPr>
                    <xdr:cNvPr id="352" name="グループ化 351"/>
                    <xdr:cNvGrpSpPr/>
                  </xdr:nvGrpSpPr>
                  <xdr:grpSpPr>
                    <a:xfrm>
                      <a:off x="6048938" y="42961671"/>
                      <a:ext cx="7796635" cy="5008584"/>
                      <a:chOff x="6335476" y="44023264"/>
                      <a:chExt cx="7458325" cy="4760698"/>
                    </a:xfrm>
                  </xdr:grpSpPr>
                  <xdr:sp macro="" textlink="">
                    <xdr:nvSpPr>
                      <xdr:cNvPr id="355" name="テキスト ボックス 354"/>
                      <xdr:cNvSpPr txBox="1"/>
                    </xdr:nvSpPr>
                    <xdr:spPr>
                      <a:xfrm>
                        <a:off x="6335476" y="44023264"/>
                        <a:ext cx="7458325" cy="47606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（８）ワッセナー・アレンジメント（</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WA)</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及び原子力供給国グループ（</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NSG)</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関係経費（Ｔ．～Ｗ．ブロック）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effectLst/>
                            <a:latin typeface="+mn-lt"/>
                            <a:ea typeface="+mn-ea"/>
                            <a:cs typeface="+mn-cs"/>
                          </a:rPr>
                          <a:t>          【</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7" name="正方形/長方形 356"/>
                      <xdr:cNvSpPr/>
                    </xdr:nvSpPr>
                    <xdr:spPr>
                      <a:xfrm>
                        <a:off x="8517782" y="44614823"/>
                        <a:ext cx="2241871" cy="51521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9" name="大かっこ 358"/>
                      <xdr:cNvSpPr/>
                    </xdr:nvSpPr>
                    <xdr:spPr>
                      <a:xfrm>
                        <a:off x="8649493" y="47501126"/>
                        <a:ext cx="2292842" cy="2736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353" name="正方形/長方形 352"/>
                    <xdr:cNvSpPr/>
                  </xdr:nvSpPr>
                  <xdr:spPr>
                    <a:xfrm>
                      <a:off x="8469478" y="45364783"/>
                      <a:ext cx="2355026" cy="7488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Ｕ．東日本電信電話（株）</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4" name="大かっこ 353"/>
                    <xdr:cNvSpPr/>
                  </xdr:nvSpPr>
                  <xdr:spPr>
                    <a:xfrm>
                      <a:off x="11031319" y="46594931"/>
                      <a:ext cx="2195719" cy="3361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348" name="グループ化 347"/>
                  <xdr:cNvGrpSpPr/>
                </xdr:nvGrpSpPr>
                <xdr:grpSpPr>
                  <a:xfrm>
                    <a:off x="5927710" y="45222717"/>
                    <a:ext cx="2195308" cy="1556354"/>
                    <a:chOff x="5927710" y="45222717"/>
                    <a:chExt cx="2195308" cy="1556354"/>
                  </a:xfrm>
                </xdr:grpSpPr>
                <xdr:sp macro="" textlink="">
                  <xdr:nvSpPr>
                    <xdr:cNvPr id="350" name="正方形/長方形 349"/>
                    <xdr:cNvSpPr/>
                  </xdr:nvSpPr>
                  <xdr:spPr>
                    <a:xfrm>
                      <a:off x="5927710" y="45222717"/>
                      <a:ext cx="2195308" cy="7381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Ｔ．（株）富士通マーケティング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1" name="大かっこ 350"/>
                    <xdr:cNvSpPr/>
                  </xdr:nvSpPr>
                  <xdr:spPr>
                    <a:xfrm>
                      <a:off x="5940639" y="46441966"/>
                      <a:ext cx="2086273" cy="337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342" name="直線矢印コネクタ 341"/>
              <xdr:cNvCxnSpPr/>
            </xdr:nvCxnSpPr>
            <xdr:spPr>
              <a:xfrm flipH="1">
                <a:off x="11615425" y="44563298"/>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343" name="直線矢印コネクタ 342"/>
              <xdr:cNvCxnSpPr/>
            </xdr:nvCxnSpPr>
            <xdr:spPr>
              <a:xfrm flipH="1">
                <a:off x="7669070" y="44570088"/>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344" name="直線コネクタ 343"/>
              <xdr:cNvCxnSpPr/>
            </xdr:nvCxnSpPr>
            <xdr:spPr>
              <a:xfrm>
                <a:off x="7671873" y="44552887"/>
                <a:ext cx="3943813" cy="0"/>
              </a:xfrm>
              <a:prstGeom prst="line">
                <a:avLst/>
              </a:prstGeom>
              <a:noFill/>
              <a:ln w="9525" cap="flat" cmpd="sng" algn="ctr">
                <a:solidFill>
                  <a:sysClr val="windowText" lastClr="000000"/>
                </a:solidFill>
                <a:prstDash val="solid"/>
              </a:ln>
              <a:effectLst/>
            </xdr:spPr>
          </xdr:cxnSp>
        </xdr:grpSp>
        <xdr:cxnSp macro="">
          <xdr:nvCxnSpPr>
            <xdr:cNvPr id="338" name="直線矢印コネクタ 337"/>
            <xdr:cNvCxnSpPr/>
          </xdr:nvCxnSpPr>
          <xdr:spPr>
            <a:xfrm>
              <a:off x="6914675" y="58585025"/>
              <a:ext cx="0" cy="304801"/>
            </a:xfrm>
            <a:prstGeom prst="straightConnector1">
              <a:avLst/>
            </a:prstGeom>
            <a:noFill/>
            <a:ln w="9525" cap="flat" cmpd="sng" algn="ctr">
              <a:solidFill>
                <a:sysClr val="windowText" lastClr="000000"/>
              </a:solidFill>
              <a:prstDash val="solid"/>
              <a:tailEnd type="arrow"/>
            </a:ln>
            <a:effectLst/>
          </xdr:spPr>
        </xdr:cxnSp>
      </xdr:grpSp>
      <xdr:sp macro="" textlink="">
        <xdr:nvSpPr>
          <xdr:cNvPr id="336" name="正方形/長方形 335"/>
          <xdr:cNvSpPr/>
        </xdr:nvSpPr>
        <xdr:spPr>
          <a:xfrm>
            <a:off x="8614552" y="59543182"/>
            <a:ext cx="2354894" cy="74725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Ｖ．ＮＴＴコミュニケーションズ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66354</xdr:colOff>
      <xdr:row>773</xdr:row>
      <xdr:rowOff>361980</xdr:rowOff>
    </xdr:from>
    <xdr:to>
      <xdr:col>46</xdr:col>
      <xdr:colOff>152385</xdr:colOff>
      <xdr:row>776</xdr:row>
      <xdr:rowOff>2152662</xdr:rowOff>
    </xdr:to>
    <xdr:grpSp>
      <xdr:nvGrpSpPr>
        <xdr:cNvPr id="365" name="グループ化 364"/>
        <xdr:cNvGrpSpPr/>
      </xdr:nvGrpSpPr>
      <xdr:grpSpPr>
        <a:xfrm>
          <a:off x="1866579" y="111775905"/>
          <a:ext cx="7486956" cy="4457682"/>
          <a:chOff x="1959717" y="84825582"/>
          <a:chExt cx="7512050" cy="2780234"/>
        </a:xfrm>
      </xdr:grpSpPr>
      <xdr:grpSp>
        <xdr:nvGrpSpPr>
          <xdr:cNvPr id="367" name="グループ化 366"/>
          <xdr:cNvGrpSpPr/>
        </xdr:nvGrpSpPr>
        <xdr:grpSpPr>
          <a:xfrm>
            <a:off x="1959717" y="84825582"/>
            <a:ext cx="7512050" cy="2780234"/>
            <a:chOff x="5158995" y="44443159"/>
            <a:chExt cx="6398767" cy="2677294"/>
          </a:xfrm>
        </xdr:grpSpPr>
        <xdr:grpSp>
          <xdr:nvGrpSpPr>
            <xdr:cNvPr id="378" name="グループ化 377"/>
            <xdr:cNvGrpSpPr/>
          </xdr:nvGrpSpPr>
          <xdr:grpSpPr>
            <a:xfrm>
              <a:off x="6591300" y="46196250"/>
              <a:ext cx="2400300" cy="304800"/>
              <a:chOff x="8448675" y="46520100"/>
              <a:chExt cx="1133476" cy="295275"/>
            </a:xfrm>
          </xdr:grpSpPr>
          <xdr:cxnSp macro="">
            <xdr:nvCxnSpPr>
              <xdr:cNvPr id="380" name="直線矢印コネクタ 37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81" name="直線矢印コネクタ 38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82" name="直線コネクタ 38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83" name="直線コネクタ 38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sp macro="" textlink="">
          <xdr:nvSpPr>
            <xdr:cNvPr id="379" name="テキスト ボックス 378"/>
            <xdr:cNvSpPr txBox="1"/>
          </xdr:nvSpPr>
          <xdr:spPr>
            <a:xfrm>
              <a:off x="5158995" y="44443159"/>
              <a:ext cx="6398767" cy="26772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（９）無形技術移転対策研究・分析経費（Ｗ．ブロック）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調査委託</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endParaRPr kumimoji="1" lang="en-US" altLang="ja-JP" sz="1100" b="1"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無形技術移転対策研究・分析経費　</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p>
          </xdr:txBody>
        </xdr:sp>
      </xdr:grpSp>
      <xdr:sp macro="" textlink="">
        <xdr:nvSpPr>
          <xdr:cNvPr id="368" name="正方形/長方形 367"/>
          <xdr:cNvSpPr/>
        </xdr:nvSpPr>
        <xdr:spPr>
          <a:xfrm>
            <a:off x="4100377" y="85136829"/>
            <a:ext cx="2430076" cy="2850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69" name="大かっこ 368"/>
          <xdr:cNvSpPr/>
        </xdr:nvSpPr>
        <xdr:spPr>
          <a:xfrm>
            <a:off x="4100780" y="86787773"/>
            <a:ext cx="2491718" cy="28208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70" name="正方形/長方形 369"/>
          <xdr:cNvSpPr/>
        </xdr:nvSpPr>
        <xdr:spPr>
          <a:xfrm>
            <a:off x="4000919" y="86043080"/>
            <a:ext cx="2705293" cy="47169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Ｗ．国際問題研究所</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376" name="直線矢印コネクタ 375"/>
          <xdr:cNvCxnSpPr/>
        </xdr:nvCxnSpPr>
        <xdr:spPr>
          <a:xfrm>
            <a:off x="5251320" y="85443050"/>
            <a:ext cx="5859" cy="144082"/>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85723</xdr:colOff>
      <xdr:row>776</xdr:row>
      <xdr:rowOff>1869273</xdr:rowOff>
    </xdr:from>
    <xdr:to>
      <xdr:col>49</xdr:col>
      <xdr:colOff>39733</xdr:colOff>
      <xdr:row>777</xdr:row>
      <xdr:rowOff>5048243</xdr:rowOff>
    </xdr:to>
    <xdr:grpSp>
      <xdr:nvGrpSpPr>
        <xdr:cNvPr id="384" name="グループ化 383"/>
        <xdr:cNvGrpSpPr/>
      </xdr:nvGrpSpPr>
      <xdr:grpSpPr>
        <a:xfrm>
          <a:off x="1885948" y="116235948"/>
          <a:ext cx="7955010" cy="5045870"/>
          <a:chOff x="56025" y="66145245"/>
          <a:chExt cx="7978588" cy="5170315"/>
        </a:xfrm>
      </xdr:grpSpPr>
      <xdr:grpSp>
        <xdr:nvGrpSpPr>
          <xdr:cNvPr id="385" name="グループ化 384"/>
          <xdr:cNvGrpSpPr/>
        </xdr:nvGrpSpPr>
        <xdr:grpSpPr>
          <a:xfrm>
            <a:off x="56025" y="66145245"/>
            <a:ext cx="7978588" cy="5170315"/>
            <a:chOff x="728379" y="70291422"/>
            <a:chExt cx="7978588" cy="5170315"/>
          </a:xfrm>
        </xdr:grpSpPr>
        <xdr:cxnSp macro="">
          <xdr:nvCxnSpPr>
            <xdr:cNvPr id="388" name="直線コネクタ 387"/>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389" name="グループ化 388"/>
            <xdr:cNvGrpSpPr/>
          </xdr:nvGrpSpPr>
          <xdr:grpSpPr>
            <a:xfrm>
              <a:off x="728379" y="70291422"/>
              <a:ext cx="7978588" cy="5170315"/>
              <a:chOff x="2039468" y="66346951"/>
              <a:chExt cx="7978588" cy="5170315"/>
            </a:xfrm>
          </xdr:grpSpPr>
          <xdr:grpSp>
            <xdr:nvGrpSpPr>
              <xdr:cNvPr id="390" name="グループ化 389"/>
              <xdr:cNvGrpSpPr/>
            </xdr:nvGrpSpPr>
            <xdr:grpSpPr>
              <a:xfrm>
                <a:off x="2039468" y="66346951"/>
                <a:ext cx="7978588" cy="5170315"/>
                <a:chOff x="6347102" y="44234874"/>
                <a:chExt cx="5341818" cy="4983636"/>
              </a:xfrm>
            </xdr:grpSpPr>
            <xdr:grpSp>
              <xdr:nvGrpSpPr>
                <xdr:cNvPr id="395" name="グループ化 394"/>
                <xdr:cNvGrpSpPr/>
              </xdr:nvGrpSpPr>
              <xdr:grpSpPr>
                <a:xfrm>
                  <a:off x="6347102" y="44234874"/>
                  <a:ext cx="5341818" cy="4983636"/>
                  <a:chOff x="5366027" y="44425374"/>
                  <a:chExt cx="5341818" cy="4983636"/>
                </a:xfrm>
              </xdr:grpSpPr>
              <xdr:grpSp>
                <xdr:nvGrpSpPr>
                  <xdr:cNvPr id="400" name="グループ化 399"/>
                  <xdr:cNvGrpSpPr/>
                </xdr:nvGrpSpPr>
                <xdr:grpSpPr>
                  <a:xfrm>
                    <a:off x="6591300" y="46196250"/>
                    <a:ext cx="2400300" cy="304800"/>
                    <a:chOff x="8448675" y="46520100"/>
                    <a:chExt cx="1133476" cy="295275"/>
                  </a:xfrm>
                </xdr:grpSpPr>
                <xdr:cxnSp macro="">
                  <xdr:nvCxnSpPr>
                    <xdr:cNvPr id="420" name="直線矢印コネクタ 41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421" name="直線矢印コネクタ 42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422" name="直線コネクタ 42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423" name="直線コネクタ 42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401" name="グループ化 400"/>
                  <xdr:cNvGrpSpPr/>
                </xdr:nvGrpSpPr>
                <xdr:grpSpPr>
                  <a:xfrm>
                    <a:off x="5366027" y="44425374"/>
                    <a:ext cx="5341818" cy="4983636"/>
                    <a:chOff x="6099452" y="44091999"/>
                    <a:chExt cx="5341818" cy="4983636"/>
                  </a:xfrm>
                </xdr:grpSpPr>
                <xdr:grpSp>
                  <xdr:nvGrpSpPr>
                    <xdr:cNvPr id="402" name="グループ化 401"/>
                    <xdr:cNvGrpSpPr/>
                  </xdr:nvGrpSpPr>
                  <xdr:grpSpPr>
                    <a:xfrm>
                      <a:off x="6099452" y="44091999"/>
                      <a:ext cx="5341818" cy="4983636"/>
                      <a:chOff x="6309002" y="44263449"/>
                      <a:chExt cx="5341818" cy="4983636"/>
                    </a:xfrm>
                  </xdr:grpSpPr>
                  <xdr:grpSp>
                    <xdr:nvGrpSpPr>
                      <xdr:cNvPr id="412" name="グループ化 411"/>
                      <xdr:cNvGrpSpPr/>
                    </xdr:nvGrpSpPr>
                    <xdr:grpSpPr>
                      <a:xfrm>
                        <a:off x="6309002" y="44263449"/>
                        <a:ext cx="5341818" cy="4983636"/>
                        <a:chOff x="6584254" y="45260604"/>
                        <a:chExt cx="5110027" cy="4736985"/>
                      </a:xfrm>
                    </xdr:grpSpPr>
                    <xdr:sp macro="" textlink="">
                      <xdr:nvSpPr>
                        <xdr:cNvPr id="415" name="テキスト ボックス 414"/>
                        <xdr:cNvSpPr txBox="1"/>
                      </xdr:nvSpPr>
                      <xdr:spPr>
                        <a:xfrm>
                          <a:off x="6584254" y="45260604"/>
                          <a:ext cx="5110027" cy="473698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（１０）国際原子力機関（</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）関係経費</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外国</a:t>
                          </a:r>
                          <a:r>
                            <a:rPr kumimoji="1" lang="ja-JP" altLang="ja-JP" sz="1100" b="1" i="0" baseline="0">
                              <a:effectLst/>
                              <a:latin typeface="+mn-lt"/>
                              <a:ea typeface="+mn-ea"/>
                              <a:cs typeface="+mn-cs"/>
                            </a:rPr>
                            <a:t>送金</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6" name="正方形/長方形 415"/>
                        <xdr:cNvSpPr/>
                      </xdr:nvSpPr>
                      <xdr:spPr>
                        <a:xfrm>
                          <a:off x="7707306"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４．０百万円</a:t>
                          </a:r>
                        </a:p>
                      </xdr:txBody>
                    </xdr:sp>
                    <xdr:sp macro="" textlink="">
                      <xdr:nvSpPr>
                        <xdr:cNvPr id="417" name="正方形/長方形 416"/>
                        <xdr:cNvSpPr/>
                      </xdr:nvSpPr>
                      <xdr:spPr>
                        <a:xfrm>
                          <a:off x="9492577" y="46684447"/>
                          <a:ext cx="1314909"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ｂ．ウィーン業者</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9" name="大かっこ 418"/>
                        <xdr:cNvSpPr/>
                      </xdr:nvSpPr>
                      <xdr:spPr>
                        <a:xfrm>
                          <a:off x="7011023" y="49550710"/>
                          <a:ext cx="1415794" cy="2234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外交実務研修員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総会出張</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413" name="正方形/長方形 412"/>
                      <xdr:cNvSpPr/>
                    </xdr:nvSpPr>
                    <xdr:spPr>
                      <a:xfrm>
                        <a:off x="6762390" y="46621255"/>
                        <a:ext cx="1227838"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Y</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．（株）プルークス</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4" name="大かっこ 413"/>
                      <xdr:cNvSpPr/>
                    </xdr:nvSpPr>
                    <xdr:spPr>
                      <a:xfrm>
                        <a:off x="9358842" y="46302266"/>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総会関係経費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403" name="グループ化 402"/>
                    <xdr:cNvGrpSpPr/>
                  </xdr:nvGrpSpPr>
                  <xdr:grpSpPr>
                    <a:xfrm>
                      <a:off x="6414327" y="45571082"/>
                      <a:ext cx="4107824" cy="2751440"/>
                      <a:chOff x="6414327" y="45571082"/>
                      <a:chExt cx="4107824" cy="2751440"/>
                    </a:xfrm>
                  </xdr:grpSpPr>
                  <xdr:grpSp>
                    <xdr:nvGrpSpPr>
                      <xdr:cNvPr id="404" name="グループ化 403"/>
                      <xdr:cNvGrpSpPr/>
                    </xdr:nvGrpSpPr>
                    <xdr:grpSpPr>
                      <a:xfrm>
                        <a:off x="6414327" y="45571082"/>
                        <a:ext cx="2527722" cy="2751440"/>
                        <a:chOff x="8256408" y="43745924"/>
                        <a:chExt cx="1198345" cy="2665450"/>
                      </a:xfrm>
                    </xdr:grpSpPr>
                    <xdr:cxnSp macro="">
                      <xdr:nvCxnSpPr>
                        <xdr:cNvPr id="409" name="直線矢印コネクタ 408"/>
                        <xdr:cNvCxnSpPr>
                          <a:endCxn id="391" idx="1"/>
                        </xdr:cNvCxnSpPr>
                      </xdr:nvCxnSpPr>
                      <xdr:spPr>
                        <a:xfrm>
                          <a:off x="8260450" y="46404210"/>
                          <a:ext cx="58613" cy="7164"/>
                        </a:xfrm>
                        <a:prstGeom prst="straightConnector1">
                          <a:avLst/>
                        </a:prstGeom>
                        <a:noFill/>
                        <a:ln w="9525" cap="flat" cmpd="sng" algn="ctr">
                          <a:solidFill>
                            <a:sysClr val="windowText" lastClr="000000"/>
                          </a:solidFill>
                          <a:prstDash val="solid"/>
                          <a:tailEnd type="arrow"/>
                        </a:ln>
                        <a:effectLst/>
                      </xdr:spPr>
                    </xdr:cxnSp>
                    <xdr:cxnSp macro="">
                      <xdr:nvCxnSpPr>
                        <xdr:cNvPr id="410" name="直線矢印コネクタ 409"/>
                        <xdr:cNvCxnSpPr/>
                      </xdr:nvCxnSpPr>
                      <xdr:spPr>
                        <a:xfrm>
                          <a:off x="8256408" y="44042997"/>
                          <a:ext cx="67210" cy="850"/>
                        </a:xfrm>
                        <a:prstGeom prst="straightConnector1">
                          <a:avLst/>
                        </a:prstGeom>
                        <a:noFill/>
                        <a:ln w="9525" cap="flat" cmpd="sng" algn="ctr">
                          <a:solidFill>
                            <a:sysClr val="windowText" lastClr="000000"/>
                          </a:solidFill>
                          <a:prstDash val="solid"/>
                          <a:tailEnd type="arrow"/>
                        </a:ln>
                        <a:effectLst/>
                      </xdr:spPr>
                    </xdr:cxnSp>
                    <xdr:cxnSp macro="">
                      <xdr:nvCxnSpPr>
                        <xdr:cNvPr id="411" name="直線コネクタ 410"/>
                        <xdr:cNvCxnSpPr/>
                      </xdr:nvCxnSpPr>
                      <xdr:spPr>
                        <a:xfrm flipH="1" flipV="1">
                          <a:off x="9450674" y="43745924"/>
                          <a:ext cx="4079" cy="1368233"/>
                        </a:xfrm>
                        <a:prstGeom prst="line">
                          <a:avLst/>
                        </a:prstGeom>
                        <a:noFill/>
                        <a:ln w="9525" cap="flat" cmpd="sng" algn="ctr">
                          <a:solidFill>
                            <a:sysClr val="windowText" lastClr="000000"/>
                          </a:solidFill>
                          <a:prstDash val="solid"/>
                        </a:ln>
                        <a:effectLst/>
                      </xdr:spPr>
                    </xdr:cxnSp>
                  </xdr:grpSp>
                  <xdr:sp macro="" textlink="">
                    <xdr:nvSpPr>
                      <xdr:cNvPr id="405" name="正方形/長方形 404"/>
                      <xdr:cNvSpPr/>
                    </xdr:nvSpPr>
                    <xdr:spPr>
                      <a:xfrm>
                        <a:off x="6565281" y="45592632"/>
                        <a:ext cx="1210144" cy="49753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X</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．ホテルオークラ東京</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06" name="大かっこ 405"/>
                      <xdr:cNvSpPr/>
                    </xdr:nvSpPr>
                    <xdr:spPr>
                      <a:xfrm>
                        <a:off x="6574858" y="46219454"/>
                        <a:ext cx="1442836" cy="18392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天野</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事務局長講演関連</a:t>
                        </a:r>
                      </a:p>
                    </xdr:txBody>
                  </xdr:sp>
                  <xdr:sp macro="" textlink="">
                    <xdr:nvSpPr>
                      <xdr:cNvPr id="407" name="正方形/長方形 406"/>
                      <xdr:cNvSpPr/>
                    </xdr:nvSpPr>
                    <xdr:spPr>
                      <a:xfrm>
                        <a:off x="9155239" y="46749568"/>
                        <a:ext cx="1366912" cy="46896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ｃ．出張者１名</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08" name="大かっこ 407"/>
                      <xdr:cNvSpPr/>
                    </xdr:nvSpPr>
                    <xdr:spPr>
                      <a:xfrm>
                        <a:off x="9161614" y="47324317"/>
                        <a:ext cx="1328933" cy="24544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理事国招へい同行一時</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396" name="直線矢印コネクタ 395"/>
                <xdr:cNvCxnSpPr/>
              </xdr:nvCxnSpPr>
              <xdr:spPr>
                <a:xfrm flipH="1">
                  <a:off x="9181800" y="45314141"/>
                  <a:ext cx="2522" cy="190150"/>
                </a:xfrm>
                <a:prstGeom prst="straightConnector1">
                  <a:avLst/>
                </a:prstGeom>
                <a:noFill/>
                <a:ln w="9525" cap="flat" cmpd="sng" algn="ctr">
                  <a:solidFill>
                    <a:sysClr val="windowText" lastClr="000000"/>
                  </a:solidFill>
                  <a:prstDash val="solid"/>
                  <a:tailEnd type="arrow"/>
                </a:ln>
                <a:effectLst/>
              </xdr:spPr>
            </xdr:cxnSp>
            <xdr:cxnSp macro="">
              <xdr:nvCxnSpPr>
                <xdr:cNvPr id="397" name="直線矢印コネクタ 396"/>
                <xdr:cNvCxnSpPr/>
              </xdr:nvCxnSpPr>
              <xdr:spPr>
                <a:xfrm flipH="1">
                  <a:off x="6670850" y="45309508"/>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398" name="直線コネクタ 397"/>
                <xdr:cNvCxnSpPr/>
              </xdr:nvCxnSpPr>
              <xdr:spPr>
                <a:xfrm>
                  <a:off x="6670334" y="45294788"/>
                  <a:ext cx="2519367" cy="9686"/>
                </a:xfrm>
                <a:prstGeom prst="line">
                  <a:avLst/>
                </a:prstGeom>
                <a:noFill/>
                <a:ln w="9525" cap="flat" cmpd="sng" algn="ctr">
                  <a:solidFill>
                    <a:sysClr val="windowText" lastClr="000000"/>
                  </a:solidFill>
                  <a:prstDash val="solid"/>
                </a:ln>
                <a:effectLst/>
              </xdr:spPr>
            </xdr:cxnSp>
            <xdr:cxnSp macro="">
              <xdr:nvCxnSpPr>
                <xdr:cNvPr id="399" name="直線コネクタ 398"/>
                <xdr:cNvCxnSpPr/>
              </xdr:nvCxnSpPr>
              <xdr:spPr>
                <a:xfrm flipV="1">
                  <a:off x="8304846" y="45150506"/>
                  <a:ext cx="1727" cy="130461"/>
                </a:xfrm>
                <a:prstGeom prst="line">
                  <a:avLst/>
                </a:prstGeom>
                <a:noFill/>
                <a:ln w="9525" cap="flat" cmpd="sng" algn="ctr">
                  <a:solidFill>
                    <a:sysClr val="windowText" lastClr="000000"/>
                  </a:solidFill>
                  <a:prstDash val="solid"/>
                </a:ln>
                <a:effectLst/>
              </xdr:spPr>
            </xdr:cxnSp>
          </xdr:grpSp>
          <xdr:sp macro="" textlink="">
            <xdr:nvSpPr>
              <xdr:cNvPr id="391" name="正方形/長方形 390"/>
              <xdr:cNvSpPr/>
            </xdr:nvSpPr>
            <xdr:spPr>
              <a:xfrm>
                <a:off x="2707174" y="70491155"/>
                <a:ext cx="1866990" cy="4895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．出張者１名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92" name="大かっこ 391"/>
              <xdr:cNvSpPr/>
            </xdr:nvSpPr>
            <xdr:spPr>
              <a:xfrm>
                <a:off x="2735254" y="70261277"/>
                <a:ext cx="2181116" cy="2072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職員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総会出張</a:t>
                </a:r>
              </a:p>
            </xdr:txBody>
          </xdr:sp>
          <xdr:sp macro="" textlink="">
            <xdr:nvSpPr>
              <xdr:cNvPr id="393" name="正方形/長方形 392"/>
              <xdr:cNvSpPr/>
            </xdr:nvSpPr>
            <xdr:spPr>
              <a:xfrm>
                <a:off x="2719941" y="69664009"/>
                <a:ext cx="1844120" cy="48752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Z</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．出張者１名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94" name="大かっこ 393"/>
              <xdr:cNvSpPr/>
            </xdr:nvSpPr>
            <xdr:spPr>
              <a:xfrm>
                <a:off x="2748375" y="69456463"/>
                <a:ext cx="2179796" cy="1707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総会用広報</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DVD</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作成経費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386" name="直線コネクタ 385"/>
          <xdr:cNvCxnSpPr/>
        </xdr:nvCxnSpPr>
        <xdr:spPr>
          <a:xfrm flipV="1">
            <a:off x="537477" y="67657324"/>
            <a:ext cx="1" cy="2877819"/>
          </a:xfrm>
          <a:prstGeom prst="line">
            <a:avLst/>
          </a:prstGeom>
          <a:noFill/>
          <a:ln w="9525" cap="flat" cmpd="sng" algn="ctr">
            <a:solidFill>
              <a:sysClr val="windowText" lastClr="000000"/>
            </a:solidFill>
            <a:prstDash val="solid"/>
          </a:ln>
          <a:effectLst/>
        </xdr:spPr>
      </xdr:cxnSp>
      <xdr:cxnSp macro="">
        <xdr:nvCxnSpPr>
          <xdr:cNvPr id="387" name="直線矢印コネクタ 386"/>
          <xdr:cNvCxnSpPr/>
        </xdr:nvCxnSpPr>
        <xdr:spPr>
          <a:xfrm>
            <a:off x="550713" y="68847324"/>
            <a:ext cx="210969" cy="5029"/>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30</xdr:col>
      <xdr:colOff>109535</xdr:colOff>
      <xdr:row>777</xdr:row>
      <xdr:rowOff>2928928</xdr:rowOff>
    </xdr:from>
    <xdr:to>
      <xdr:col>32</xdr:col>
      <xdr:colOff>35530</xdr:colOff>
      <xdr:row>777</xdr:row>
      <xdr:rowOff>2929540</xdr:rowOff>
    </xdr:to>
    <xdr:cxnSp macro="">
      <xdr:nvCxnSpPr>
        <xdr:cNvPr id="284" name="直線矢印コネクタ 283"/>
        <xdr:cNvCxnSpPr>
          <a:endCxn id="407" idx="1"/>
        </xdr:cNvCxnSpPr>
      </xdr:nvCxnSpPr>
      <xdr:spPr>
        <a:xfrm>
          <a:off x="6181723" y="183927741"/>
          <a:ext cx="330807" cy="61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154779</xdr:colOff>
      <xdr:row>777</xdr:row>
      <xdr:rowOff>3498047</xdr:rowOff>
    </xdr:from>
    <xdr:to>
      <xdr:col>12</xdr:col>
      <xdr:colOff>165237</xdr:colOff>
      <xdr:row>777</xdr:row>
      <xdr:rowOff>3502957</xdr:rowOff>
    </xdr:to>
    <xdr:cxnSp macro="">
      <xdr:nvCxnSpPr>
        <xdr:cNvPr id="285" name="直線矢印コネクタ 284"/>
        <xdr:cNvCxnSpPr/>
      </xdr:nvCxnSpPr>
      <xdr:spPr>
        <a:xfrm>
          <a:off x="2381248" y="184496860"/>
          <a:ext cx="212864" cy="49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97629</xdr:colOff>
      <xdr:row>777</xdr:row>
      <xdr:rowOff>1765656</xdr:rowOff>
    </xdr:from>
    <xdr:to>
      <xdr:col>32</xdr:col>
      <xdr:colOff>12107</xdr:colOff>
      <xdr:row>777</xdr:row>
      <xdr:rowOff>1774023</xdr:rowOff>
    </xdr:to>
    <xdr:cxnSp macro="">
      <xdr:nvCxnSpPr>
        <xdr:cNvPr id="289" name="直線矢印コネクタ 288"/>
        <xdr:cNvCxnSpPr>
          <a:endCxn id="417" idx="1"/>
        </xdr:cNvCxnSpPr>
      </xdr:nvCxnSpPr>
      <xdr:spPr>
        <a:xfrm flipV="1">
          <a:off x="6169817" y="182764469"/>
          <a:ext cx="319290" cy="8367"/>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66</v>
      </c>
      <c r="AT2" s="943"/>
      <c r="AU2" s="943"/>
      <c r="AV2" s="52" t="str">
        <f>IF(AW2="", "", "-")</f>
        <v/>
      </c>
      <c r="AW2" s="917"/>
      <c r="AX2" s="917"/>
    </row>
    <row r="3" spans="1:50" ht="21" customHeight="1" thickBot="1">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594</v>
      </c>
      <c r="AK3" s="872"/>
      <c r="AL3" s="872"/>
      <c r="AM3" s="872"/>
      <c r="AN3" s="872"/>
      <c r="AO3" s="872"/>
      <c r="AP3" s="872"/>
      <c r="AQ3" s="872"/>
      <c r="AR3" s="872"/>
      <c r="AS3" s="872"/>
      <c r="AT3" s="872"/>
      <c r="AU3" s="872"/>
      <c r="AV3" s="872"/>
      <c r="AW3" s="872"/>
      <c r="AX3" s="24" t="s">
        <v>65</v>
      </c>
    </row>
    <row r="4" spans="1:50" ht="24.75" customHeight="1">
      <c r="A4" s="710" t="s">
        <v>25</v>
      </c>
      <c r="B4" s="711"/>
      <c r="C4" s="711"/>
      <c r="D4" s="711"/>
      <c r="E4" s="711"/>
      <c r="F4" s="711"/>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49.5" customHeight="1">
      <c r="A5" s="698" t="s">
        <v>67</v>
      </c>
      <c r="B5" s="699"/>
      <c r="C5" s="699"/>
      <c r="D5" s="699"/>
      <c r="E5" s="699"/>
      <c r="F5" s="700"/>
      <c r="G5" s="842" t="s">
        <v>68</v>
      </c>
      <c r="H5" s="843"/>
      <c r="I5" s="843"/>
      <c r="J5" s="843"/>
      <c r="K5" s="843"/>
      <c r="L5" s="843"/>
      <c r="M5" s="844" t="s">
        <v>66</v>
      </c>
      <c r="N5" s="845"/>
      <c r="O5" s="845"/>
      <c r="P5" s="845"/>
      <c r="Q5" s="845"/>
      <c r="R5" s="846"/>
      <c r="S5" s="847" t="s">
        <v>131</v>
      </c>
      <c r="T5" s="843"/>
      <c r="U5" s="843"/>
      <c r="V5" s="843"/>
      <c r="W5" s="843"/>
      <c r="X5" s="848"/>
      <c r="Y5" s="704" t="s">
        <v>3</v>
      </c>
      <c r="Z5" s="545"/>
      <c r="AA5" s="545"/>
      <c r="AB5" s="545"/>
      <c r="AC5" s="545"/>
      <c r="AD5" s="546"/>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551</v>
      </c>
      <c r="H7" s="501"/>
      <c r="I7" s="501"/>
      <c r="J7" s="501"/>
      <c r="K7" s="501"/>
      <c r="L7" s="501"/>
      <c r="M7" s="501"/>
      <c r="N7" s="501"/>
      <c r="O7" s="501"/>
      <c r="P7" s="501"/>
      <c r="Q7" s="501"/>
      <c r="R7" s="501"/>
      <c r="S7" s="501"/>
      <c r="T7" s="501"/>
      <c r="U7" s="501"/>
      <c r="V7" s="501"/>
      <c r="W7" s="501"/>
      <c r="X7" s="502"/>
      <c r="Y7" s="926" t="s">
        <v>545</v>
      </c>
      <c r="Z7" s="445"/>
      <c r="AA7" s="445"/>
      <c r="AB7" s="445"/>
      <c r="AC7" s="445"/>
      <c r="AD7" s="927"/>
      <c r="AE7" s="918" t="s">
        <v>552</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7" t="s">
        <v>389</v>
      </c>
      <c r="B8" s="498"/>
      <c r="C8" s="498"/>
      <c r="D8" s="498"/>
      <c r="E8" s="498"/>
      <c r="F8" s="499"/>
      <c r="G8" s="944" t="str">
        <f>入力規則等!A26</f>
        <v>-</v>
      </c>
      <c r="H8" s="729"/>
      <c r="I8" s="729"/>
      <c r="J8" s="729"/>
      <c r="K8" s="729"/>
      <c r="L8" s="729"/>
      <c r="M8" s="729"/>
      <c r="N8" s="729"/>
      <c r="O8" s="729"/>
      <c r="P8" s="729"/>
      <c r="Q8" s="729"/>
      <c r="R8" s="729"/>
      <c r="S8" s="729"/>
      <c r="T8" s="729"/>
      <c r="U8" s="729"/>
      <c r="V8" s="729"/>
      <c r="W8" s="729"/>
      <c r="X8" s="945"/>
      <c r="Y8" s="849" t="s">
        <v>390</v>
      </c>
      <c r="Z8" s="850"/>
      <c r="AA8" s="850"/>
      <c r="AB8" s="850"/>
      <c r="AC8" s="850"/>
      <c r="AD8" s="85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2" customHeight="1">
      <c r="A10" s="666" t="s">
        <v>30</v>
      </c>
      <c r="B10" s="667"/>
      <c r="C10" s="667"/>
      <c r="D10" s="667"/>
      <c r="E10" s="667"/>
      <c r="F10" s="667"/>
      <c r="G10" s="760" t="s">
        <v>555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46" t="s">
        <v>24</v>
      </c>
      <c r="B12" s="947"/>
      <c r="C12" s="947"/>
      <c r="D12" s="947"/>
      <c r="E12" s="947"/>
      <c r="F12" s="948"/>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31"/>
    </row>
    <row r="13" spans="1:50" ht="21" customHeight="1">
      <c r="A13" s="619"/>
      <c r="B13" s="620"/>
      <c r="C13" s="620"/>
      <c r="D13" s="620"/>
      <c r="E13" s="620"/>
      <c r="F13" s="621"/>
      <c r="G13" s="732" t="s">
        <v>6</v>
      </c>
      <c r="H13" s="733"/>
      <c r="I13" s="770" t="s">
        <v>7</v>
      </c>
      <c r="J13" s="771"/>
      <c r="K13" s="771"/>
      <c r="L13" s="771"/>
      <c r="M13" s="771"/>
      <c r="N13" s="771"/>
      <c r="O13" s="772"/>
      <c r="P13" s="663">
        <v>42</v>
      </c>
      <c r="Q13" s="664"/>
      <c r="R13" s="664"/>
      <c r="S13" s="664"/>
      <c r="T13" s="664"/>
      <c r="U13" s="664"/>
      <c r="V13" s="665"/>
      <c r="W13" s="663">
        <v>75</v>
      </c>
      <c r="X13" s="664"/>
      <c r="Y13" s="664"/>
      <c r="Z13" s="664"/>
      <c r="AA13" s="664"/>
      <c r="AB13" s="664"/>
      <c r="AC13" s="665"/>
      <c r="AD13" s="663">
        <v>78</v>
      </c>
      <c r="AE13" s="664"/>
      <c r="AF13" s="664"/>
      <c r="AG13" s="664"/>
      <c r="AH13" s="664"/>
      <c r="AI13" s="664"/>
      <c r="AJ13" s="665"/>
      <c r="AK13" s="714">
        <v>62</v>
      </c>
      <c r="AL13" s="715"/>
      <c r="AM13" s="715"/>
      <c r="AN13" s="715"/>
      <c r="AO13" s="715"/>
      <c r="AP13" s="715"/>
      <c r="AQ13" s="716"/>
      <c r="AR13" s="663"/>
      <c r="AS13" s="664"/>
      <c r="AT13" s="664"/>
      <c r="AU13" s="664"/>
      <c r="AV13" s="664"/>
      <c r="AW13" s="664"/>
      <c r="AX13" s="925"/>
    </row>
    <row r="14" spans="1:50" ht="21" customHeight="1">
      <c r="A14" s="619"/>
      <c r="B14" s="620"/>
      <c r="C14" s="620"/>
      <c r="D14" s="620"/>
      <c r="E14" s="620"/>
      <c r="F14" s="621"/>
      <c r="G14" s="734"/>
      <c r="H14" s="735"/>
      <c r="I14" s="720" t="s">
        <v>8</v>
      </c>
      <c r="J14" s="768"/>
      <c r="K14" s="768"/>
      <c r="L14" s="768"/>
      <c r="M14" s="768"/>
      <c r="N14" s="768"/>
      <c r="O14" s="769"/>
      <c r="P14" s="714">
        <v>0</v>
      </c>
      <c r="Q14" s="715"/>
      <c r="R14" s="715"/>
      <c r="S14" s="715"/>
      <c r="T14" s="715"/>
      <c r="U14" s="715"/>
      <c r="V14" s="716"/>
      <c r="W14" s="714">
        <v>0</v>
      </c>
      <c r="X14" s="715"/>
      <c r="Y14" s="715"/>
      <c r="Z14" s="715"/>
      <c r="AA14" s="715"/>
      <c r="AB14" s="715"/>
      <c r="AC14" s="716"/>
      <c r="AD14" s="714"/>
      <c r="AE14" s="715"/>
      <c r="AF14" s="715"/>
      <c r="AG14" s="715"/>
      <c r="AH14" s="715"/>
      <c r="AI14" s="715"/>
      <c r="AJ14" s="716"/>
      <c r="AK14" s="714"/>
      <c r="AL14" s="715"/>
      <c r="AM14" s="715"/>
      <c r="AN14" s="715"/>
      <c r="AO14" s="715"/>
      <c r="AP14" s="715"/>
      <c r="AQ14" s="716"/>
      <c r="AR14" s="794"/>
      <c r="AS14" s="794"/>
      <c r="AT14" s="794"/>
      <c r="AU14" s="794"/>
      <c r="AV14" s="794"/>
      <c r="AW14" s="794"/>
      <c r="AX14" s="795"/>
    </row>
    <row r="15" spans="1:50" ht="21" customHeight="1">
      <c r="A15" s="619"/>
      <c r="B15" s="620"/>
      <c r="C15" s="620"/>
      <c r="D15" s="620"/>
      <c r="E15" s="620"/>
      <c r="F15" s="621"/>
      <c r="G15" s="734"/>
      <c r="H15" s="735"/>
      <c r="I15" s="720" t="s">
        <v>51</v>
      </c>
      <c r="J15" s="721"/>
      <c r="K15" s="721"/>
      <c r="L15" s="721"/>
      <c r="M15" s="721"/>
      <c r="N15" s="721"/>
      <c r="O15" s="722"/>
      <c r="P15" s="714"/>
      <c r="Q15" s="715"/>
      <c r="R15" s="715"/>
      <c r="S15" s="715"/>
      <c r="T15" s="715"/>
      <c r="U15" s="715"/>
      <c r="V15" s="716"/>
      <c r="W15" s="714"/>
      <c r="X15" s="715"/>
      <c r="Y15" s="715"/>
      <c r="Z15" s="715"/>
      <c r="AA15" s="715"/>
      <c r="AB15" s="715"/>
      <c r="AC15" s="716"/>
      <c r="AD15" s="714"/>
      <c r="AE15" s="715"/>
      <c r="AF15" s="715"/>
      <c r="AG15" s="715"/>
      <c r="AH15" s="715"/>
      <c r="AI15" s="715"/>
      <c r="AJ15" s="716"/>
      <c r="AK15" s="714"/>
      <c r="AL15" s="715"/>
      <c r="AM15" s="715"/>
      <c r="AN15" s="715"/>
      <c r="AO15" s="715"/>
      <c r="AP15" s="715"/>
      <c r="AQ15" s="716"/>
      <c r="AR15" s="714"/>
      <c r="AS15" s="715"/>
      <c r="AT15" s="715"/>
      <c r="AU15" s="715"/>
      <c r="AV15" s="715"/>
      <c r="AW15" s="715"/>
      <c r="AX15" s="812"/>
    </row>
    <row r="16" spans="1:50" ht="21" customHeight="1">
      <c r="A16" s="619"/>
      <c r="B16" s="620"/>
      <c r="C16" s="620"/>
      <c r="D16" s="620"/>
      <c r="E16" s="620"/>
      <c r="F16" s="621"/>
      <c r="G16" s="734"/>
      <c r="H16" s="735"/>
      <c r="I16" s="720" t="s">
        <v>52</v>
      </c>
      <c r="J16" s="721"/>
      <c r="K16" s="721"/>
      <c r="L16" s="721"/>
      <c r="M16" s="721"/>
      <c r="N16" s="721"/>
      <c r="O16" s="722"/>
      <c r="P16" s="714"/>
      <c r="Q16" s="715"/>
      <c r="R16" s="715"/>
      <c r="S16" s="715"/>
      <c r="T16" s="715"/>
      <c r="U16" s="715"/>
      <c r="V16" s="716"/>
      <c r="W16" s="714"/>
      <c r="X16" s="715"/>
      <c r="Y16" s="715"/>
      <c r="Z16" s="715"/>
      <c r="AA16" s="715"/>
      <c r="AB16" s="715"/>
      <c r="AC16" s="716"/>
      <c r="AD16" s="714"/>
      <c r="AE16" s="715"/>
      <c r="AF16" s="715"/>
      <c r="AG16" s="715"/>
      <c r="AH16" s="715"/>
      <c r="AI16" s="715"/>
      <c r="AJ16" s="716"/>
      <c r="AK16" s="714"/>
      <c r="AL16" s="715"/>
      <c r="AM16" s="715"/>
      <c r="AN16" s="715"/>
      <c r="AO16" s="715"/>
      <c r="AP16" s="715"/>
      <c r="AQ16" s="716"/>
      <c r="AR16" s="763"/>
      <c r="AS16" s="764"/>
      <c r="AT16" s="764"/>
      <c r="AU16" s="764"/>
      <c r="AV16" s="764"/>
      <c r="AW16" s="764"/>
      <c r="AX16" s="765"/>
    </row>
    <row r="17" spans="1:50" ht="24.75" customHeight="1">
      <c r="A17" s="619"/>
      <c r="B17" s="620"/>
      <c r="C17" s="620"/>
      <c r="D17" s="620"/>
      <c r="E17" s="620"/>
      <c r="F17" s="621"/>
      <c r="G17" s="734"/>
      <c r="H17" s="735"/>
      <c r="I17" s="720" t="s">
        <v>50</v>
      </c>
      <c r="J17" s="768"/>
      <c r="K17" s="768"/>
      <c r="L17" s="768"/>
      <c r="M17" s="768"/>
      <c r="N17" s="768"/>
      <c r="O17" s="769"/>
      <c r="P17" s="714"/>
      <c r="Q17" s="715"/>
      <c r="R17" s="715"/>
      <c r="S17" s="715"/>
      <c r="T17" s="715"/>
      <c r="U17" s="715"/>
      <c r="V17" s="716"/>
      <c r="W17" s="714"/>
      <c r="X17" s="715"/>
      <c r="Y17" s="715"/>
      <c r="Z17" s="715"/>
      <c r="AA17" s="715"/>
      <c r="AB17" s="715"/>
      <c r="AC17" s="716"/>
      <c r="AD17" s="714"/>
      <c r="AE17" s="715"/>
      <c r="AF17" s="715"/>
      <c r="AG17" s="715"/>
      <c r="AH17" s="715"/>
      <c r="AI17" s="715"/>
      <c r="AJ17" s="716"/>
      <c r="AK17" s="714"/>
      <c r="AL17" s="715"/>
      <c r="AM17" s="715"/>
      <c r="AN17" s="715"/>
      <c r="AO17" s="715"/>
      <c r="AP17" s="715"/>
      <c r="AQ17" s="716"/>
      <c r="AR17" s="923"/>
      <c r="AS17" s="923"/>
      <c r="AT17" s="923"/>
      <c r="AU17" s="923"/>
      <c r="AV17" s="923"/>
      <c r="AW17" s="923"/>
      <c r="AX17" s="924"/>
    </row>
    <row r="18" spans="1:50" ht="24.75" customHeight="1">
      <c r="A18" s="619"/>
      <c r="B18" s="620"/>
      <c r="C18" s="620"/>
      <c r="D18" s="620"/>
      <c r="E18" s="620"/>
      <c r="F18" s="621"/>
      <c r="G18" s="736"/>
      <c r="H18" s="737"/>
      <c r="I18" s="725" t="s">
        <v>20</v>
      </c>
      <c r="J18" s="726"/>
      <c r="K18" s="726"/>
      <c r="L18" s="726"/>
      <c r="M18" s="726"/>
      <c r="N18" s="726"/>
      <c r="O18" s="727"/>
      <c r="P18" s="881">
        <f>SUM(P13:V17)</f>
        <v>42</v>
      </c>
      <c r="Q18" s="882"/>
      <c r="R18" s="882"/>
      <c r="S18" s="882"/>
      <c r="T18" s="882"/>
      <c r="U18" s="882"/>
      <c r="V18" s="883"/>
      <c r="W18" s="881">
        <f>SUM(W13:AC17)</f>
        <v>75</v>
      </c>
      <c r="X18" s="882"/>
      <c r="Y18" s="882"/>
      <c r="Z18" s="882"/>
      <c r="AA18" s="882"/>
      <c r="AB18" s="882"/>
      <c r="AC18" s="883"/>
      <c r="AD18" s="881">
        <f>SUM(AD13:AJ17)</f>
        <v>78</v>
      </c>
      <c r="AE18" s="882"/>
      <c r="AF18" s="882"/>
      <c r="AG18" s="882"/>
      <c r="AH18" s="882"/>
      <c r="AI18" s="882"/>
      <c r="AJ18" s="883"/>
      <c r="AK18" s="881">
        <f>SUM(AK13:AQ17)</f>
        <v>62</v>
      </c>
      <c r="AL18" s="882"/>
      <c r="AM18" s="882"/>
      <c r="AN18" s="882"/>
      <c r="AO18" s="882"/>
      <c r="AP18" s="882"/>
      <c r="AQ18" s="883"/>
      <c r="AR18" s="881">
        <f>SUM(AR13:AX17)</f>
        <v>0</v>
      </c>
      <c r="AS18" s="882"/>
      <c r="AT18" s="882"/>
      <c r="AU18" s="882"/>
      <c r="AV18" s="882"/>
      <c r="AW18" s="882"/>
      <c r="AX18" s="884"/>
    </row>
    <row r="19" spans="1:50" ht="24.75" customHeight="1">
      <c r="A19" s="619"/>
      <c r="B19" s="620"/>
      <c r="C19" s="620"/>
      <c r="D19" s="620"/>
      <c r="E19" s="620"/>
      <c r="F19" s="621"/>
      <c r="G19" s="879" t="s">
        <v>9</v>
      </c>
      <c r="H19" s="880"/>
      <c r="I19" s="880"/>
      <c r="J19" s="880"/>
      <c r="K19" s="880"/>
      <c r="L19" s="880"/>
      <c r="M19" s="880"/>
      <c r="N19" s="880"/>
      <c r="O19" s="880"/>
      <c r="P19" s="714">
        <v>40</v>
      </c>
      <c r="Q19" s="715"/>
      <c r="R19" s="715"/>
      <c r="S19" s="715"/>
      <c r="T19" s="715"/>
      <c r="U19" s="715"/>
      <c r="V19" s="716"/>
      <c r="W19" s="714">
        <v>70</v>
      </c>
      <c r="X19" s="715"/>
      <c r="Y19" s="715"/>
      <c r="Z19" s="715"/>
      <c r="AA19" s="715"/>
      <c r="AB19" s="715"/>
      <c r="AC19" s="716"/>
      <c r="AD19" s="714">
        <v>61</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79" t="s">
        <v>10</v>
      </c>
      <c r="H20" s="880"/>
      <c r="I20" s="880"/>
      <c r="J20" s="880"/>
      <c r="K20" s="880"/>
      <c r="L20" s="880"/>
      <c r="M20" s="880"/>
      <c r="N20" s="880"/>
      <c r="O20" s="880"/>
      <c r="P20" s="311">
        <f>IF(P18=0, "-", SUM(P19)/P18)</f>
        <v>0.95238095238095233</v>
      </c>
      <c r="Q20" s="311"/>
      <c r="R20" s="311"/>
      <c r="S20" s="311"/>
      <c r="T20" s="311"/>
      <c r="U20" s="311"/>
      <c r="V20" s="311"/>
      <c r="W20" s="311">
        <f t="shared" ref="W20" si="0">IF(W18=0, "-", SUM(W19)/W18)</f>
        <v>0.93333333333333335</v>
      </c>
      <c r="X20" s="311"/>
      <c r="Y20" s="311"/>
      <c r="Z20" s="311"/>
      <c r="AA20" s="311"/>
      <c r="AB20" s="311"/>
      <c r="AC20" s="311"/>
      <c r="AD20" s="311">
        <f t="shared" ref="AD20" si="1">IF(AD18=0, "-", SUM(AD19)/AD18)</f>
        <v>0.78205128205128205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2"/>
      <c r="B21" s="853"/>
      <c r="C21" s="853"/>
      <c r="D21" s="853"/>
      <c r="E21" s="853"/>
      <c r="F21" s="949"/>
      <c r="G21" s="309" t="s">
        <v>496</v>
      </c>
      <c r="H21" s="310"/>
      <c r="I21" s="310"/>
      <c r="J21" s="310"/>
      <c r="K21" s="310"/>
      <c r="L21" s="310"/>
      <c r="M21" s="310"/>
      <c r="N21" s="310"/>
      <c r="O21" s="310"/>
      <c r="P21" s="311">
        <f>IF(P19=0, "-", SUM(P19)/SUM(P13,P14))</f>
        <v>0.95238095238095233</v>
      </c>
      <c r="Q21" s="311"/>
      <c r="R21" s="311"/>
      <c r="S21" s="311"/>
      <c r="T21" s="311"/>
      <c r="U21" s="311"/>
      <c r="V21" s="311"/>
      <c r="W21" s="311">
        <f t="shared" ref="W21" si="2">IF(W19=0, "-", SUM(W19)/SUM(W13,W14))</f>
        <v>0.93333333333333335</v>
      </c>
      <c r="X21" s="311"/>
      <c r="Y21" s="311"/>
      <c r="Z21" s="311"/>
      <c r="AA21" s="311"/>
      <c r="AB21" s="311"/>
      <c r="AC21" s="311"/>
      <c r="AD21" s="311">
        <f t="shared" ref="AD21" si="3">IF(AD19=0, "-", SUM(AD19)/SUM(AD13,AD14))</f>
        <v>0.78205128205128205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7" t="s">
        <v>537</v>
      </c>
      <c r="B22" s="968"/>
      <c r="C22" s="968"/>
      <c r="D22" s="968"/>
      <c r="E22" s="968"/>
      <c r="F22" s="969"/>
      <c r="G22" s="954" t="s">
        <v>473</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c r="A23" s="970"/>
      <c r="B23" s="971"/>
      <c r="C23" s="971"/>
      <c r="D23" s="971"/>
      <c r="E23" s="971"/>
      <c r="F23" s="972"/>
      <c r="G23" s="955" t="s">
        <v>557</v>
      </c>
      <c r="H23" s="956"/>
      <c r="I23" s="956"/>
      <c r="J23" s="956"/>
      <c r="K23" s="956"/>
      <c r="L23" s="956"/>
      <c r="M23" s="956"/>
      <c r="N23" s="956"/>
      <c r="O23" s="957"/>
      <c r="P23" s="663">
        <v>23</v>
      </c>
      <c r="Q23" s="664"/>
      <c r="R23" s="664"/>
      <c r="S23" s="664"/>
      <c r="T23" s="664"/>
      <c r="U23" s="664"/>
      <c r="V23" s="665"/>
      <c r="W23" s="663"/>
      <c r="X23" s="664"/>
      <c r="Y23" s="664"/>
      <c r="Z23" s="664"/>
      <c r="AA23" s="664"/>
      <c r="AB23" s="664"/>
      <c r="AC23" s="665"/>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653</v>
      </c>
      <c r="H24" s="959"/>
      <c r="I24" s="959"/>
      <c r="J24" s="959"/>
      <c r="K24" s="959"/>
      <c r="L24" s="959"/>
      <c r="M24" s="959"/>
      <c r="N24" s="959"/>
      <c r="O24" s="960"/>
      <c r="P24" s="714">
        <v>13</v>
      </c>
      <c r="Q24" s="715"/>
      <c r="R24" s="715"/>
      <c r="S24" s="715"/>
      <c r="T24" s="715"/>
      <c r="U24" s="715"/>
      <c r="V24" s="716"/>
      <c r="W24" s="714"/>
      <c r="X24" s="715"/>
      <c r="Y24" s="715"/>
      <c r="Z24" s="715"/>
      <c r="AA24" s="715"/>
      <c r="AB24" s="715"/>
      <c r="AC24" s="71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654</v>
      </c>
      <c r="H25" s="959"/>
      <c r="I25" s="959"/>
      <c r="J25" s="959"/>
      <c r="K25" s="959"/>
      <c r="L25" s="959"/>
      <c r="M25" s="959"/>
      <c r="N25" s="959"/>
      <c r="O25" s="960"/>
      <c r="P25" s="714">
        <v>7</v>
      </c>
      <c r="Q25" s="715"/>
      <c r="R25" s="715"/>
      <c r="S25" s="715"/>
      <c r="T25" s="715"/>
      <c r="U25" s="715"/>
      <c r="V25" s="716"/>
      <c r="W25" s="714"/>
      <c r="X25" s="715"/>
      <c r="Y25" s="715"/>
      <c r="Z25" s="715"/>
      <c r="AA25" s="715"/>
      <c r="AB25" s="715"/>
      <c r="AC25" s="71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556</v>
      </c>
      <c r="H26" s="959"/>
      <c r="I26" s="959"/>
      <c r="J26" s="959"/>
      <c r="K26" s="959"/>
      <c r="L26" s="959"/>
      <c r="M26" s="959"/>
      <c r="N26" s="959"/>
      <c r="O26" s="960"/>
      <c r="P26" s="714">
        <v>7</v>
      </c>
      <c r="Q26" s="715"/>
      <c r="R26" s="715"/>
      <c r="S26" s="715"/>
      <c r="T26" s="715"/>
      <c r="U26" s="715"/>
      <c r="V26" s="716"/>
      <c r="W26" s="714"/>
      <c r="X26" s="715"/>
      <c r="Y26" s="715"/>
      <c r="Z26" s="715"/>
      <c r="AA26" s="715"/>
      <c r="AB26" s="715"/>
      <c r="AC26" s="71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t="s">
        <v>648</v>
      </c>
      <c r="H27" s="959"/>
      <c r="I27" s="959"/>
      <c r="J27" s="959"/>
      <c r="K27" s="959"/>
      <c r="L27" s="959"/>
      <c r="M27" s="959"/>
      <c r="N27" s="959"/>
      <c r="O27" s="960"/>
      <c r="P27" s="714">
        <v>5</v>
      </c>
      <c r="Q27" s="715"/>
      <c r="R27" s="715"/>
      <c r="S27" s="715"/>
      <c r="T27" s="715"/>
      <c r="U27" s="715"/>
      <c r="V27" s="716"/>
      <c r="W27" s="714"/>
      <c r="X27" s="715"/>
      <c r="Y27" s="715"/>
      <c r="Z27" s="715"/>
      <c r="AA27" s="715"/>
      <c r="AB27" s="715"/>
      <c r="AC27" s="71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477</v>
      </c>
      <c r="H28" s="962"/>
      <c r="I28" s="962"/>
      <c r="J28" s="962"/>
      <c r="K28" s="962"/>
      <c r="L28" s="962"/>
      <c r="M28" s="962"/>
      <c r="N28" s="962"/>
      <c r="O28" s="963"/>
      <c r="P28" s="881">
        <f>P29-SUM(P23:P27)</f>
        <v>7</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474</v>
      </c>
      <c r="H29" s="965"/>
      <c r="I29" s="965"/>
      <c r="J29" s="965"/>
      <c r="K29" s="965"/>
      <c r="L29" s="965"/>
      <c r="M29" s="965"/>
      <c r="N29" s="965"/>
      <c r="O29" s="966"/>
      <c r="P29" s="937">
        <f>AK13</f>
        <v>62</v>
      </c>
      <c r="Q29" s="938"/>
      <c r="R29" s="938"/>
      <c r="S29" s="938"/>
      <c r="T29" s="938"/>
      <c r="U29" s="938"/>
      <c r="V29" s="939"/>
      <c r="W29" s="937">
        <f>AR13</f>
        <v>0</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4" t="s">
        <v>490</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357</v>
      </c>
      <c r="AF30" s="862"/>
      <c r="AG30" s="862"/>
      <c r="AH30" s="863"/>
      <c r="AI30" s="861" t="s">
        <v>363</v>
      </c>
      <c r="AJ30" s="862"/>
      <c r="AK30" s="862"/>
      <c r="AL30" s="863"/>
      <c r="AM30" s="921" t="s">
        <v>471</v>
      </c>
      <c r="AN30" s="921"/>
      <c r="AO30" s="921"/>
      <c r="AP30" s="861"/>
      <c r="AQ30" s="773" t="s">
        <v>355</v>
      </c>
      <c r="AR30" s="774"/>
      <c r="AS30" s="774"/>
      <c r="AT30" s="775"/>
      <c r="AU30" s="780" t="s">
        <v>253</v>
      </c>
      <c r="AV30" s="780"/>
      <c r="AW30" s="780"/>
      <c r="AX30" s="922"/>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t="s">
        <v>561</v>
      </c>
      <c r="AV31" s="192"/>
      <c r="AW31" s="400" t="s">
        <v>300</v>
      </c>
      <c r="AX31" s="401"/>
    </row>
    <row r="32" spans="1:50" ht="56.25" customHeight="1">
      <c r="A32" s="405"/>
      <c r="B32" s="403"/>
      <c r="C32" s="403"/>
      <c r="D32" s="403"/>
      <c r="E32" s="403"/>
      <c r="F32" s="404"/>
      <c r="G32" s="566" t="s">
        <v>558</v>
      </c>
      <c r="H32" s="567"/>
      <c r="I32" s="567"/>
      <c r="J32" s="567"/>
      <c r="K32" s="567"/>
      <c r="L32" s="567"/>
      <c r="M32" s="567"/>
      <c r="N32" s="567"/>
      <c r="O32" s="568"/>
      <c r="P32" s="98" t="s">
        <v>559</v>
      </c>
      <c r="Q32" s="98"/>
      <c r="R32" s="98"/>
      <c r="S32" s="98"/>
      <c r="T32" s="98"/>
      <c r="U32" s="98"/>
      <c r="V32" s="98"/>
      <c r="W32" s="98"/>
      <c r="X32" s="99"/>
      <c r="Y32" s="473" t="s">
        <v>12</v>
      </c>
      <c r="Z32" s="533"/>
      <c r="AA32" s="534"/>
      <c r="AB32" s="463" t="s">
        <v>560</v>
      </c>
      <c r="AC32" s="463"/>
      <c r="AD32" s="463"/>
      <c r="AE32" s="211">
        <v>166</v>
      </c>
      <c r="AF32" s="212"/>
      <c r="AG32" s="212"/>
      <c r="AH32" s="212"/>
      <c r="AI32" s="211">
        <v>167</v>
      </c>
      <c r="AJ32" s="212"/>
      <c r="AK32" s="212"/>
      <c r="AL32" s="212"/>
      <c r="AM32" s="211">
        <v>156</v>
      </c>
      <c r="AN32" s="212"/>
      <c r="AO32" s="212"/>
      <c r="AP32" s="212"/>
      <c r="AQ32" s="333" t="s">
        <v>562</v>
      </c>
      <c r="AR32" s="200"/>
      <c r="AS32" s="200"/>
      <c r="AT32" s="334"/>
      <c r="AU32" s="212" t="s">
        <v>561</v>
      </c>
      <c r="AV32" s="212"/>
      <c r="AW32" s="212"/>
      <c r="AX32" s="214"/>
    </row>
    <row r="33" spans="1:50" ht="35.25" customHeight="1">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560</v>
      </c>
      <c r="AC33" s="525"/>
      <c r="AD33" s="525"/>
      <c r="AE33" s="211">
        <v>170</v>
      </c>
      <c r="AF33" s="212"/>
      <c r="AG33" s="212"/>
      <c r="AH33" s="212"/>
      <c r="AI33" s="211">
        <v>166</v>
      </c>
      <c r="AJ33" s="212"/>
      <c r="AK33" s="212"/>
      <c r="AL33" s="212"/>
      <c r="AM33" s="211">
        <v>166</v>
      </c>
      <c r="AN33" s="212"/>
      <c r="AO33" s="212"/>
      <c r="AP33" s="212"/>
      <c r="AQ33" s="333">
        <v>166</v>
      </c>
      <c r="AR33" s="200"/>
      <c r="AS33" s="200"/>
      <c r="AT33" s="334"/>
      <c r="AU33" s="212"/>
      <c r="AV33" s="212"/>
      <c r="AW33" s="212"/>
      <c r="AX33" s="214"/>
    </row>
    <row r="34" spans="1:50" ht="52.5" customHeight="1">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customHeight="1">
      <c r="A35" s="219" t="s">
        <v>525</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6" t="s">
        <v>490</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3" t="s">
        <v>253</v>
      </c>
      <c r="AV37" s="413"/>
      <c r="AW37" s="413"/>
      <c r="AX37" s="91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61.5" customHeight="1">
      <c r="A39" s="405"/>
      <c r="B39" s="403"/>
      <c r="C39" s="403"/>
      <c r="D39" s="403"/>
      <c r="E39" s="403"/>
      <c r="F39" s="404"/>
      <c r="G39" s="566" t="s">
        <v>564</v>
      </c>
      <c r="H39" s="567"/>
      <c r="I39" s="567"/>
      <c r="J39" s="567"/>
      <c r="K39" s="567"/>
      <c r="L39" s="567"/>
      <c r="M39" s="567"/>
      <c r="N39" s="567"/>
      <c r="O39" s="568"/>
      <c r="P39" s="98" t="s">
        <v>565</v>
      </c>
      <c r="Q39" s="98"/>
      <c r="R39" s="98"/>
      <c r="S39" s="98"/>
      <c r="T39" s="98"/>
      <c r="U39" s="98"/>
      <c r="V39" s="98"/>
      <c r="W39" s="98"/>
      <c r="X39" s="99"/>
      <c r="Y39" s="473" t="s">
        <v>12</v>
      </c>
      <c r="Z39" s="533"/>
      <c r="AA39" s="534"/>
      <c r="AB39" s="463" t="s">
        <v>566</v>
      </c>
      <c r="AC39" s="463"/>
      <c r="AD39" s="463"/>
      <c r="AE39" s="211">
        <v>9</v>
      </c>
      <c r="AF39" s="212"/>
      <c r="AG39" s="212"/>
      <c r="AH39" s="212"/>
      <c r="AI39" s="211">
        <v>9</v>
      </c>
      <c r="AJ39" s="212"/>
      <c r="AK39" s="212"/>
      <c r="AL39" s="212"/>
      <c r="AM39" s="211">
        <v>11</v>
      </c>
      <c r="AN39" s="212"/>
      <c r="AO39" s="212"/>
      <c r="AP39" s="212"/>
      <c r="AQ39" s="333"/>
      <c r="AR39" s="200"/>
      <c r="AS39" s="200"/>
      <c r="AT39" s="334"/>
      <c r="AU39" s="212"/>
      <c r="AV39" s="212"/>
      <c r="AW39" s="212"/>
      <c r="AX39" s="214"/>
    </row>
    <row r="40" spans="1:50" ht="48.75" customHeight="1">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t="s">
        <v>566</v>
      </c>
      <c r="AC40" s="525"/>
      <c r="AD40" s="525"/>
      <c r="AE40" s="211">
        <v>9</v>
      </c>
      <c r="AF40" s="212"/>
      <c r="AG40" s="212"/>
      <c r="AH40" s="212"/>
      <c r="AI40" s="211">
        <v>9</v>
      </c>
      <c r="AJ40" s="212"/>
      <c r="AK40" s="212"/>
      <c r="AL40" s="212"/>
      <c r="AM40" s="211">
        <v>9</v>
      </c>
      <c r="AN40" s="212"/>
      <c r="AO40" s="212"/>
      <c r="AP40" s="212"/>
      <c r="AQ40" s="333"/>
      <c r="AR40" s="200"/>
      <c r="AS40" s="200"/>
      <c r="AT40" s="334"/>
      <c r="AU40" s="212"/>
      <c r="AV40" s="212"/>
      <c r="AW40" s="212"/>
      <c r="AX40" s="214"/>
    </row>
    <row r="41" spans="1:50" ht="62.25" customHeight="1">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c r="A42" s="219" t="s">
        <v>525</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6" t="s">
        <v>490</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3" t="s">
        <v>253</v>
      </c>
      <c r="AV44" s="413"/>
      <c r="AW44" s="413"/>
      <c r="AX44" s="91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customHeight="1">
      <c r="A46" s="405"/>
      <c r="B46" s="403"/>
      <c r="C46" s="403"/>
      <c r="D46" s="403"/>
      <c r="E46" s="403"/>
      <c r="F46" s="404"/>
      <c r="G46" s="566" t="s">
        <v>568</v>
      </c>
      <c r="H46" s="567"/>
      <c r="I46" s="567"/>
      <c r="J46" s="567"/>
      <c r="K46" s="567"/>
      <c r="L46" s="567"/>
      <c r="M46" s="567"/>
      <c r="N46" s="567"/>
      <c r="O46" s="568"/>
      <c r="P46" s="98" t="s">
        <v>569</v>
      </c>
      <c r="Q46" s="98"/>
      <c r="R46" s="98"/>
      <c r="S46" s="98"/>
      <c r="T46" s="98"/>
      <c r="U46" s="98"/>
      <c r="V46" s="98"/>
      <c r="W46" s="98"/>
      <c r="X46" s="99"/>
      <c r="Y46" s="473" t="s">
        <v>12</v>
      </c>
      <c r="Z46" s="533"/>
      <c r="AA46" s="534"/>
      <c r="AB46" s="463" t="s">
        <v>560</v>
      </c>
      <c r="AC46" s="463"/>
      <c r="AD46" s="463"/>
      <c r="AE46" s="211">
        <v>166</v>
      </c>
      <c r="AF46" s="212"/>
      <c r="AG46" s="212"/>
      <c r="AH46" s="212"/>
      <c r="AI46" s="211">
        <v>167</v>
      </c>
      <c r="AJ46" s="212"/>
      <c r="AK46" s="212"/>
      <c r="AL46" s="212"/>
      <c r="AM46" s="211">
        <v>159</v>
      </c>
      <c r="AN46" s="212"/>
      <c r="AO46" s="212"/>
      <c r="AP46" s="212"/>
      <c r="AQ46" s="333"/>
      <c r="AR46" s="200"/>
      <c r="AS46" s="200"/>
      <c r="AT46" s="334"/>
      <c r="AU46" s="212"/>
      <c r="AV46" s="212"/>
      <c r="AW46" s="212"/>
      <c r="AX46" s="214"/>
    </row>
    <row r="47" spans="1:50" ht="23.25" customHeight="1">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560</v>
      </c>
      <c r="AC47" s="525"/>
      <c r="AD47" s="525"/>
      <c r="AE47" s="211">
        <v>170</v>
      </c>
      <c r="AF47" s="212"/>
      <c r="AG47" s="212"/>
      <c r="AH47" s="212"/>
      <c r="AI47" s="211">
        <v>166</v>
      </c>
      <c r="AJ47" s="212"/>
      <c r="AK47" s="212"/>
      <c r="AL47" s="212"/>
      <c r="AM47" s="211">
        <v>166</v>
      </c>
      <c r="AN47" s="212"/>
      <c r="AO47" s="212"/>
      <c r="AP47" s="212"/>
      <c r="AQ47" s="333"/>
      <c r="AR47" s="200"/>
      <c r="AS47" s="200"/>
      <c r="AT47" s="334"/>
      <c r="AU47" s="212"/>
      <c r="AV47" s="212"/>
      <c r="AW47" s="212"/>
      <c r="AX47" s="214"/>
    </row>
    <row r="48" spans="1:50" ht="23.25" customHeight="1">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customHeight="1">
      <c r="A49" s="219" t="s">
        <v>525</v>
      </c>
      <c r="B49" s="220"/>
      <c r="C49" s="220"/>
      <c r="D49" s="220"/>
      <c r="E49" s="220"/>
      <c r="F49" s="221"/>
      <c r="G49" s="225" t="s">
        <v>570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v>30</v>
      </c>
      <c r="AR52" s="193"/>
      <c r="AS52" s="126" t="s">
        <v>356</v>
      </c>
      <c r="AT52" s="127"/>
      <c r="AU52" s="192">
        <v>35</v>
      </c>
      <c r="AV52" s="192"/>
      <c r="AW52" s="400" t="s">
        <v>300</v>
      </c>
      <c r="AX52" s="401"/>
    </row>
    <row r="53" spans="1:50" ht="59.25" customHeight="1">
      <c r="A53" s="405"/>
      <c r="B53" s="403"/>
      <c r="C53" s="403"/>
      <c r="D53" s="403"/>
      <c r="E53" s="403"/>
      <c r="F53" s="404"/>
      <c r="G53" s="566" t="s">
        <v>571</v>
      </c>
      <c r="H53" s="567"/>
      <c r="I53" s="567"/>
      <c r="J53" s="567"/>
      <c r="K53" s="567"/>
      <c r="L53" s="567"/>
      <c r="M53" s="567"/>
      <c r="N53" s="567"/>
      <c r="O53" s="568"/>
      <c r="P53" s="98" t="s">
        <v>572</v>
      </c>
      <c r="Q53" s="98"/>
      <c r="R53" s="98"/>
      <c r="S53" s="98"/>
      <c r="T53" s="98"/>
      <c r="U53" s="98"/>
      <c r="V53" s="98"/>
      <c r="W53" s="98"/>
      <c r="X53" s="99"/>
      <c r="Y53" s="473" t="s">
        <v>12</v>
      </c>
      <c r="Z53" s="533"/>
      <c r="AA53" s="534"/>
      <c r="AB53" s="463" t="s">
        <v>573</v>
      </c>
      <c r="AC53" s="463"/>
      <c r="AD53" s="463"/>
      <c r="AE53" s="211">
        <v>161</v>
      </c>
      <c r="AF53" s="212"/>
      <c r="AG53" s="212"/>
      <c r="AH53" s="212"/>
      <c r="AI53" s="211">
        <v>76</v>
      </c>
      <c r="AJ53" s="212"/>
      <c r="AK53" s="212"/>
      <c r="AL53" s="212"/>
      <c r="AM53" s="211">
        <v>99</v>
      </c>
      <c r="AN53" s="212"/>
      <c r="AO53" s="212"/>
      <c r="AP53" s="212"/>
      <c r="AQ53" s="333" t="s">
        <v>561</v>
      </c>
      <c r="AR53" s="200"/>
      <c r="AS53" s="200"/>
      <c r="AT53" s="334"/>
      <c r="AU53" s="212" t="s">
        <v>562</v>
      </c>
      <c r="AV53" s="212"/>
      <c r="AW53" s="212"/>
      <c r="AX53" s="214"/>
    </row>
    <row r="54" spans="1:50" ht="63.75" customHeight="1">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t="s">
        <v>573</v>
      </c>
      <c r="AC54" s="525"/>
      <c r="AD54" s="525"/>
      <c r="AE54" s="211">
        <v>70</v>
      </c>
      <c r="AF54" s="212"/>
      <c r="AG54" s="212"/>
      <c r="AH54" s="212"/>
      <c r="AI54" s="211">
        <v>70</v>
      </c>
      <c r="AJ54" s="212"/>
      <c r="AK54" s="212"/>
      <c r="AL54" s="212"/>
      <c r="AM54" s="211">
        <v>70</v>
      </c>
      <c r="AN54" s="212"/>
      <c r="AO54" s="212"/>
      <c r="AP54" s="212"/>
      <c r="AQ54" s="333">
        <v>70</v>
      </c>
      <c r="AR54" s="200"/>
      <c r="AS54" s="200"/>
      <c r="AT54" s="334"/>
      <c r="AU54" s="212">
        <v>70</v>
      </c>
      <c r="AV54" s="212"/>
      <c r="AW54" s="212"/>
      <c r="AX54" s="214"/>
    </row>
    <row r="55" spans="1:50" ht="75" customHeight="1">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customHeight="1">
      <c r="A56" s="219" t="s">
        <v>525</v>
      </c>
      <c r="B56" s="220"/>
      <c r="C56" s="220"/>
      <c r="D56" s="220"/>
      <c r="E56" s="220"/>
      <c r="F56" s="221"/>
      <c r="G56" s="225" t="s">
        <v>574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v>30</v>
      </c>
      <c r="AR59" s="193"/>
      <c r="AS59" s="126" t="s">
        <v>356</v>
      </c>
      <c r="AT59" s="127"/>
      <c r="AU59" s="192">
        <v>35</v>
      </c>
      <c r="AV59" s="192"/>
      <c r="AW59" s="400" t="s">
        <v>300</v>
      </c>
      <c r="AX59" s="401"/>
    </row>
    <row r="60" spans="1:50" ht="65.25" customHeight="1">
      <c r="A60" s="405"/>
      <c r="B60" s="403"/>
      <c r="C60" s="403"/>
      <c r="D60" s="403"/>
      <c r="E60" s="403"/>
      <c r="F60" s="404"/>
      <c r="G60" s="566" t="s">
        <v>575</v>
      </c>
      <c r="H60" s="567"/>
      <c r="I60" s="567"/>
      <c r="J60" s="567"/>
      <c r="K60" s="567"/>
      <c r="L60" s="567"/>
      <c r="M60" s="567"/>
      <c r="N60" s="567"/>
      <c r="O60" s="568"/>
      <c r="P60" s="98" t="s">
        <v>659</v>
      </c>
      <c r="Q60" s="98"/>
      <c r="R60" s="98"/>
      <c r="S60" s="98"/>
      <c r="T60" s="98"/>
      <c r="U60" s="98"/>
      <c r="V60" s="98"/>
      <c r="W60" s="98"/>
      <c r="X60" s="99"/>
      <c r="Y60" s="473" t="s">
        <v>12</v>
      </c>
      <c r="Z60" s="533"/>
      <c r="AA60" s="534"/>
      <c r="AB60" s="463" t="s">
        <v>576</v>
      </c>
      <c r="AC60" s="463"/>
      <c r="AD60" s="463"/>
      <c r="AE60" s="211">
        <v>42.4</v>
      </c>
      <c r="AF60" s="212"/>
      <c r="AG60" s="212"/>
      <c r="AH60" s="212"/>
      <c r="AI60" s="211">
        <v>41.1</v>
      </c>
      <c r="AJ60" s="212"/>
      <c r="AK60" s="212"/>
      <c r="AL60" s="212"/>
      <c r="AM60" s="211">
        <v>46.6</v>
      </c>
      <c r="AN60" s="212"/>
      <c r="AO60" s="212"/>
      <c r="AP60" s="212"/>
      <c r="AQ60" s="333"/>
      <c r="AR60" s="200"/>
      <c r="AS60" s="200"/>
      <c r="AT60" s="334"/>
      <c r="AU60" s="212"/>
      <c r="AV60" s="212"/>
      <c r="AW60" s="212"/>
      <c r="AX60" s="214"/>
    </row>
    <row r="61" spans="1:50" ht="40.5" customHeight="1">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t="s">
        <v>576</v>
      </c>
      <c r="AC61" s="525"/>
      <c r="AD61" s="525"/>
      <c r="AE61" s="211">
        <v>50</v>
      </c>
      <c r="AF61" s="212"/>
      <c r="AG61" s="212"/>
      <c r="AH61" s="212"/>
      <c r="AI61" s="211">
        <v>50</v>
      </c>
      <c r="AJ61" s="212"/>
      <c r="AK61" s="212"/>
      <c r="AL61" s="212"/>
      <c r="AM61" s="211">
        <v>50</v>
      </c>
      <c r="AN61" s="212"/>
      <c r="AO61" s="212"/>
      <c r="AP61" s="212"/>
      <c r="AQ61" s="333"/>
      <c r="AR61" s="200"/>
      <c r="AS61" s="200"/>
      <c r="AT61" s="334"/>
      <c r="AU61" s="212"/>
      <c r="AV61" s="212"/>
      <c r="AW61" s="212"/>
      <c r="AX61" s="214"/>
    </row>
    <row r="62" spans="1:50" ht="23.25" customHeight="1">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customHeight="1">
      <c r="A63" s="219" t="s">
        <v>525</v>
      </c>
      <c r="B63" s="220"/>
      <c r="C63" s="220"/>
      <c r="D63" s="220"/>
      <c r="E63" s="220"/>
      <c r="F63" s="221"/>
      <c r="G63" s="225" t="s">
        <v>577</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c r="A78" s="328" t="s">
        <v>528</v>
      </c>
      <c r="B78" s="329"/>
      <c r="C78" s="329"/>
      <c r="D78" s="329"/>
      <c r="E78" s="326" t="s">
        <v>464</v>
      </c>
      <c r="F78" s="327"/>
      <c r="G78" s="57" t="s">
        <v>365</v>
      </c>
      <c r="H78" s="592"/>
      <c r="I78" s="593"/>
      <c r="J78" s="593"/>
      <c r="K78" s="593"/>
      <c r="L78" s="593"/>
      <c r="M78" s="593"/>
      <c r="N78" s="593"/>
      <c r="O78" s="594"/>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578</v>
      </c>
      <c r="AS79" s="271"/>
      <c r="AT79" s="272"/>
      <c r="AU79" s="272"/>
      <c r="AV79" s="272"/>
      <c r="AW79" s="272"/>
      <c r="AX79" s="950"/>
    </row>
    <row r="80" spans="1:50" ht="18.75" hidden="1" customHeight="1">
      <c r="A80" s="867"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8"/>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8"/>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c r="A83" s="868"/>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c r="A84" s="868"/>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c r="A85" s="868"/>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68"/>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c r="A87" s="868"/>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8"/>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8"/>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8"/>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hidden="1" customHeight="1">
      <c r="A91" s="868"/>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c r="A92" s="868"/>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8"/>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8"/>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8"/>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68"/>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68"/>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8"/>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9"/>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538</v>
      </c>
      <c r="AV100" s="314"/>
      <c r="AW100" s="314"/>
      <c r="AX100" s="316"/>
    </row>
    <row r="101" spans="1:60" ht="23.25" customHeight="1">
      <c r="A101" s="424"/>
      <c r="B101" s="425"/>
      <c r="C101" s="425"/>
      <c r="D101" s="425"/>
      <c r="E101" s="425"/>
      <c r="F101" s="426"/>
      <c r="G101" s="98" t="s">
        <v>579</v>
      </c>
      <c r="H101" s="98"/>
      <c r="I101" s="98"/>
      <c r="J101" s="98"/>
      <c r="K101" s="98"/>
      <c r="L101" s="98"/>
      <c r="M101" s="98"/>
      <c r="N101" s="98"/>
      <c r="O101" s="98"/>
      <c r="P101" s="98"/>
      <c r="Q101" s="98"/>
      <c r="R101" s="98"/>
      <c r="S101" s="98"/>
      <c r="T101" s="98"/>
      <c r="U101" s="98"/>
      <c r="V101" s="98"/>
      <c r="W101" s="98"/>
      <c r="X101" s="99"/>
      <c r="Y101" s="544" t="s">
        <v>55</v>
      </c>
      <c r="Z101" s="545"/>
      <c r="AA101" s="546"/>
      <c r="AB101" s="463" t="s">
        <v>588</v>
      </c>
      <c r="AC101" s="463"/>
      <c r="AD101" s="463"/>
      <c r="AE101" s="211">
        <v>24</v>
      </c>
      <c r="AF101" s="212"/>
      <c r="AG101" s="212"/>
      <c r="AH101" s="213"/>
      <c r="AI101" s="211">
        <v>26</v>
      </c>
      <c r="AJ101" s="212"/>
      <c r="AK101" s="212"/>
      <c r="AL101" s="213"/>
      <c r="AM101" s="211">
        <v>25</v>
      </c>
      <c r="AN101" s="212"/>
      <c r="AO101" s="212"/>
      <c r="AP101" s="213"/>
      <c r="AQ101" s="211"/>
      <c r="AR101" s="212"/>
      <c r="AS101" s="212"/>
      <c r="AT101" s="213"/>
      <c r="AU101" s="211"/>
      <c r="AV101" s="212"/>
      <c r="AW101" s="212"/>
      <c r="AX101" s="213"/>
    </row>
    <row r="102" spans="1:60" ht="23.2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588</v>
      </c>
      <c r="AC102" s="463"/>
      <c r="AD102" s="463"/>
      <c r="AE102" s="420">
        <v>26</v>
      </c>
      <c r="AF102" s="420"/>
      <c r="AG102" s="420"/>
      <c r="AH102" s="420"/>
      <c r="AI102" s="420">
        <v>26</v>
      </c>
      <c r="AJ102" s="420"/>
      <c r="AK102" s="420"/>
      <c r="AL102" s="420"/>
      <c r="AM102" s="420">
        <v>26</v>
      </c>
      <c r="AN102" s="420"/>
      <c r="AO102" s="420"/>
      <c r="AP102" s="420"/>
      <c r="AQ102" s="266">
        <v>26</v>
      </c>
      <c r="AR102" s="267"/>
      <c r="AS102" s="267"/>
      <c r="AT102" s="312"/>
      <c r="AU102" s="266">
        <v>26</v>
      </c>
      <c r="AV102" s="267"/>
      <c r="AW102" s="267"/>
      <c r="AX102" s="312"/>
    </row>
    <row r="103" spans="1:60" ht="31.5" customHeight="1">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7"/>
      <c r="AU103" s="277" t="s">
        <v>538</v>
      </c>
      <c r="AV103" s="278"/>
      <c r="AW103" s="278"/>
      <c r="AX103" s="279"/>
    </row>
    <row r="104" spans="1:60" ht="23.25" customHeight="1">
      <c r="A104" s="424"/>
      <c r="B104" s="425"/>
      <c r="C104" s="425"/>
      <c r="D104" s="425"/>
      <c r="E104" s="425"/>
      <c r="F104" s="426"/>
      <c r="G104" s="98" t="s">
        <v>580</v>
      </c>
      <c r="H104" s="98"/>
      <c r="I104" s="98"/>
      <c r="J104" s="98"/>
      <c r="K104" s="98"/>
      <c r="L104" s="98"/>
      <c r="M104" s="98"/>
      <c r="N104" s="98"/>
      <c r="O104" s="98"/>
      <c r="P104" s="98"/>
      <c r="Q104" s="98"/>
      <c r="R104" s="98"/>
      <c r="S104" s="98"/>
      <c r="T104" s="98"/>
      <c r="U104" s="98"/>
      <c r="V104" s="98"/>
      <c r="W104" s="98"/>
      <c r="X104" s="99"/>
      <c r="Y104" s="467" t="s">
        <v>55</v>
      </c>
      <c r="Z104" s="468"/>
      <c r="AA104" s="469"/>
      <c r="AB104" s="547" t="s">
        <v>588</v>
      </c>
      <c r="AC104" s="548"/>
      <c r="AD104" s="549"/>
      <c r="AE104" s="211">
        <v>161</v>
      </c>
      <c r="AF104" s="212"/>
      <c r="AG104" s="212"/>
      <c r="AH104" s="213"/>
      <c r="AI104" s="211">
        <v>76</v>
      </c>
      <c r="AJ104" s="212"/>
      <c r="AK104" s="212"/>
      <c r="AL104" s="213"/>
      <c r="AM104" s="211">
        <v>99</v>
      </c>
      <c r="AN104" s="212"/>
      <c r="AO104" s="212"/>
      <c r="AP104" s="213"/>
      <c r="AQ104" s="211"/>
      <c r="AR104" s="212"/>
      <c r="AS104" s="212"/>
      <c r="AT104" s="213"/>
      <c r="AU104" s="211"/>
      <c r="AV104" s="212"/>
      <c r="AW104" s="212"/>
      <c r="AX104" s="213"/>
    </row>
    <row r="105" spans="1:60" ht="23.25"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588</v>
      </c>
      <c r="AC105" s="471"/>
      <c r="AD105" s="472"/>
      <c r="AE105" s="420">
        <v>70</v>
      </c>
      <c r="AF105" s="420"/>
      <c r="AG105" s="420"/>
      <c r="AH105" s="420"/>
      <c r="AI105" s="420">
        <v>70</v>
      </c>
      <c r="AJ105" s="420"/>
      <c r="AK105" s="420"/>
      <c r="AL105" s="420"/>
      <c r="AM105" s="420">
        <v>70</v>
      </c>
      <c r="AN105" s="420"/>
      <c r="AO105" s="420"/>
      <c r="AP105" s="420"/>
      <c r="AQ105" s="211">
        <v>70</v>
      </c>
      <c r="AR105" s="212"/>
      <c r="AS105" s="212"/>
      <c r="AT105" s="213"/>
      <c r="AU105" s="266">
        <v>70</v>
      </c>
      <c r="AV105" s="267"/>
      <c r="AW105" s="267"/>
      <c r="AX105" s="312"/>
    </row>
    <row r="106" spans="1:60" ht="31.5" customHeight="1">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7"/>
      <c r="AU106" s="277" t="s">
        <v>538</v>
      </c>
      <c r="AV106" s="278"/>
      <c r="AW106" s="278"/>
      <c r="AX106" s="279"/>
    </row>
    <row r="107" spans="1:60" ht="23.25" customHeight="1">
      <c r="A107" s="424"/>
      <c r="B107" s="425"/>
      <c r="C107" s="425"/>
      <c r="D107" s="425"/>
      <c r="E107" s="425"/>
      <c r="F107" s="426"/>
      <c r="G107" s="98" t="s">
        <v>581</v>
      </c>
      <c r="H107" s="98"/>
      <c r="I107" s="98"/>
      <c r="J107" s="98"/>
      <c r="K107" s="98"/>
      <c r="L107" s="98"/>
      <c r="M107" s="98"/>
      <c r="N107" s="98"/>
      <c r="O107" s="98"/>
      <c r="P107" s="98"/>
      <c r="Q107" s="98"/>
      <c r="R107" s="98"/>
      <c r="S107" s="98"/>
      <c r="T107" s="98"/>
      <c r="U107" s="98"/>
      <c r="V107" s="98"/>
      <c r="W107" s="98"/>
      <c r="X107" s="99"/>
      <c r="Y107" s="467" t="s">
        <v>55</v>
      </c>
      <c r="Z107" s="468"/>
      <c r="AA107" s="469"/>
      <c r="AB107" s="547" t="s">
        <v>589</v>
      </c>
      <c r="AC107" s="548"/>
      <c r="AD107" s="549"/>
      <c r="AE107" s="420">
        <v>1</v>
      </c>
      <c r="AF107" s="420"/>
      <c r="AG107" s="420"/>
      <c r="AH107" s="420"/>
      <c r="AI107" s="420">
        <v>0</v>
      </c>
      <c r="AJ107" s="420"/>
      <c r="AK107" s="420"/>
      <c r="AL107" s="420"/>
      <c r="AM107" s="420">
        <v>0</v>
      </c>
      <c r="AN107" s="420"/>
      <c r="AO107" s="420"/>
      <c r="AP107" s="420"/>
      <c r="AQ107" s="211"/>
      <c r="AR107" s="212"/>
      <c r="AS107" s="212"/>
      <c r="AT107" s="213"/>
      <c r="AU107" s="211"/>
      <c r="AV107" s="212"/>
      <c r="AW107" s="212"/>
      <c r="AX107" s="213"/>
    </row>
    <row r="108" spans="1:60" ht="23.25"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589</v>
      </c>
      <c r="AC108" s="471"/>
      <c r="AD108" s="472"/>
      <c r="AE108" s="420">
        <v>1</v>
      </c>
      <c r="AF108" s="420"/>
      <c r="AG108" s="420"/>
      <c r="AH108" s="420"/>
      <c r="AI108" s="420">
        <v>0</v>
      </c>
      <c r="AJ108" s="420"/>
      <c r="AK108" s="420"/>
      <c r="AL108" s="420"/>
      <c r="AM108" s="420">
        <v>0</v>
      </c>
      <c r="AN108" s="420"/>
      <c r="AO108" s="420"/>
      <c r="AP108" s="420"/>
      <c r="AQ108" s="211"/>
      <c r="AR108" s="212"/>
      <c r="AS108" s="212"/>
      <c r="AT108" s="213"/>
      <c r="AU108" s="266"/>
      <c r="AV108" s="267"/>
      <c r="AW108" s="267"/>
      <c r="AX108" s="312"/>
    </row>
    <row r="109" spans="1:60" ht="31.5" customHeight="1">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7"/>
      <c r="AU109" s="277" t="s">
        <v>538</v>
      </c>
      <c r="AV109" s="278"/>
      <c r="AW109" s="278"/>
      <c r="AX109" s="279"/>
    </row>
    <row r="110" spans="1:60" ht="23.25" customHeight="1">
      <c r="A110" s="424"/>
      <c r="B110" s="425"/>
      <c r="C110" s="425"/>
      <c r="D110" s="425"/>
      <c r="E110" s="425"/>
      <c r="F110" s="426"/>
      <c r="G110" s="98" t="s">
        <v>582</v>
      </c>
      <c r="H110" s="98"/>
      <c r="I110" s="98"/>
      <c r="J110" s="98"/>
      <c r="K110" s="98"/>
      <c r="L110" s="98"/>
      <c r="M110" s="98"/>
      <c r="N110" s="98"/>
      <c r="O110" s="98"/>
      <c r="P110" s="98"/>
      <c r="Q110" s="98"/>
      <c r="R110" s="98"/>
      <c r="S110" s="98"/>
      <c r="T110" s="98"/>
      <c r="U110" s="98"/>
      <c r="V110" s="98"/>
      <c r="W110" s="98"/>
      <c r="X110" s="99"/>
      <c r="Y110" s="467" t="s">
        <v>55</v>
      </c>
      <c r="Z110" s="468"/>
      <c r="AA110" s="469"/>
      <c r="AB110" s="547" t="s">
        <v>590</v>
      </c>
      <c r="AC110" s="548"/>
      <c r="AD110" s="549"/>
      <c r="AE110" s="420">
        <v>9</v>
      </c>
      <c r="AF110" s="420"/>
      <c r="AG110" s="420"/>
      <c r="AH110" s="420"/>
      <c r="AI110" s="420">
        <v>9</v>
      </c>
      <c r="AJ110" s="420"/>
      <c r="AK110" s="420"/>
      <c r="AL110" s="420"/>
      <c r="AM110" s="420"/>
      <c r="AN110" s="420"/>
      <c r="AO110" s="420"/>
      <c r="AP110" s="420"/>
      <c r="AQ110" s="211"/>
      <c r="AR110" s="212"/>
      <c r="AS110" s="212"/>
      <c r="AT110" s="213"/>
      <c r="AU110" s="211"/>
      <c r="AV110" s="212"/>
      <c r="AW110" s="212"/>
      <c r="AX110" s="213"/>
    </row>
    <row r="111" spans="1:60" ht="23.25"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t="s">
        <v>590</v>
      </c>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customHeight="1">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7"/>
      <c r="AU112" s="277" t="s">
        <v>538</v>
      </c>
      <c r="AV112" s="278"/>
      <c r="AW112" s="278"/>
      <c r="AX112" s="279"/>
    </row>
    <row r="113" spans="1:50" ht="23.25" customHeight="1">
      <c r="A113" s="424"/>
      <c r="B113" s="425"/>
      <c r="C113" s="425"/>
      <c r="D113" s="425"/>
      <c r="E113" s="425"/>
      <c r="F113" s="426"/>
      <c r="G113" s="97" t="s">
        <v>583</v>
      </c>
      <c r="H113" s="98"/>
      <c r="I113" s="98"/>
      <c r="J113" s="98"/>
      <c r="K113" s="98"/>
      <c r="L113" s="98"/>
      <c r="M113" s="98"/>
      <c r="N113" s="98"/>
      <c r="O113" s="98"/>
      <c r="P113" s="98"/>
      <c r="Q113" s="98"/>
      <c r="R113" s="98"/>
      <c r="S113" s="98"/>
      <c r="T113" s="98"/>
      <c r="U113" s="98"/>
      <c r="V113" s="98"/>
      <c r="W113" s="98"/>
      <c r="X113" s="99"/>
      <c r="Y113" s="467" t="s">
        <v>55</v>
      </c>
      <c r="Z113" s="468"/>
      <c r="AA113" s="469"/>
      <c r="AB113" s="547" t="s">
        <v>591</v>
      </c>
      <c r="AC113" s="548"/>
      <c r="AD113" s="549"/>
      <c r="AE113" s="420">
        <v>5</v>
      </c>
      <c r="AF113" s="420"/>
      <c r="AG113" s="420"/>
      <c r="AH113" s="420"/>
      <c r="AI113" s="420">
        <v>4</v>
      </c>
      <c r="AJ113" s="420"/>
      <c r="AK113" s="420"/>
      <c r="AL113" s="420"/>
      <c r="AM113" s="420"/>
      <c r="AN113" s="420"/>
      <c r="AO113" s="420"/>
      <c r="AP113" s="420"/>
      <c r="AQ113" s="211"/>
      <c r="AR113" s="212"/>
      <c r="AS113" s="212"/>
      <c r="AT113" s="213"/>
      <c r="AU113" s="211"/>
      <c r="AV113" s="212"/>
      <c r="AW113" s="212"/>
      <c r="AX113" s="213"/>
    </row>
    <row r="114" spans="1:50" ht="23.25" customHeight="1">
      <c r="A114" s="427"/>
      <c r="B114" s="428"/>
      <c r="C114" s="428"/>
      <c r="D114" s="428"/>
      <c r="E114" s="428"/>
      <c r="F114" s="429"/>
      <c r="G114" s="103"/>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t="s">
        <v>591</v>
      </c>
      <c r="AC114" s="471"/>
      <c r="AD114" s="472"/>
      <c r="AE114" s="420">
        <v>1</v>
      </c>
      <c r="AF114" s="420"/>
      <c r="AG114" s="420"/>
      <c r="AH114" s="420"/>
      <c r="AI114" s="420">
        <v>1</v>
      </c>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539</v>
      </c>
      <c r="AR115" s="597"/>
      <c r="AS115" s="597"/>
      <c r="AT115" s="597"/>
      <c r="AU115" s="597"/>
      <c r="AV115" s="597"/>
      <c r="AW115" s="597"/>
      <c r="AX115" s="598"/>
    </row>
    <row r="116" spans="1:50" ht="23.25" customHeight="1">
      <c r="A116" s="441"/>
      <c r="B116" s="442"/>
      <c r="C116" s="442"/>
      <c r="D116" s="442"/>
      <c r="E116" s="442"/>
      <c r="F116" s="443"/>
      <c r="G116" s="392" t="s">
        <v>584</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592</v>
      </c>
      <c r="AC116" s="465"/>
      <c r="AD116" s="466"/>
      <c r="AE116" s="420">
        <v>195</v>
      </c>
      <c r="AF116" s="420"/>
      <c r="AG116" s="420"/>
      <c r="AH116" s="420"/>
      <c r="AI116" s="420">
        <v>198</v>
      </c>
      <c r="AJ116" s="420"/>
      <c r="AK116" s="420"/>
      <c r="AL116" s="420"/>
      <c r="AM116" s="420">
        <v>214</v>
      </c>
      <c r="AN116" s="420"/>
      <c r="AO116" s="420"/>
      <c r="AP116" s="420"/>
      <c r="AQ116" s="211"/>
      <c r="AR116" s="212"/>
      <c r="AS116" s="212"/>
      <c r="AT116" s="212"/>
      <c r="AU116" s="212"/>
      <c r="AV116" s="212"/>
      <c r="AW116" s="212"/>
      <c r="AX116" s="214"/>
    </row>
    <row r="117" spans="1:50" ht="46.5" customHeight="1">
      <c r="A117" s="444"/>
      <c r="B117" s="445"/>
      <c r="C117" s="445"/>
      <c r="D117" s="445"/>
      <c r="E117" s="445"/>
      <c r="F117" s="446"/>
      <c r="G117" s="395"/>
      <c r="H117" s="395"/>
      <c r="I117" s="395"/>
      <c r="J117" s="395"/>
      <c r="K117" s="395"/>
      <c r="L117" s="395"/>
      <c r="M117" s="395"/>
      <c r="N117" s="395"/>
      <c r="O117" s="395"/>
      <c r="P117" s="395"/>
      <c r="Q117" s="395"/>
      <c r="R117" s="395"/>
      <c r="S117" s="395"/>
      <c r="T117" s="395"/>
      <c r="U117" s="395"/>
      <c r="V117" s="395"/>
      <c r="W117" s="395"/>
      <c r="X117" s="395"/>
      <c r="Y117" s="473" t="s">
        <v>49</v>
      </c>
      <c r="Z117" s="448"/>
      <c r="AA117" s="449"/>
      <c r="AB117" s="474" t="s">
        <v>593</v>
      </c>
      <c r="AC117" s="475"/>
      <c r="AD117" s="476"/>
      <c r="AE117" s="553" t="s">
        <v>595</v>
      </c>
      <c r="AF117" s="553"/>
      <c r="AG117" s="553"/>
      <c r="AH117" s="553"/>
      <c r="AI117" s="553" t="s">
        <v>596</v>
      </c>
      <c r="AJ117" s="553"/>
      <c r="AK117" s="553"/>
      <c r="AL117" s="553"/>
      <c r="AM117" s="553" t="s">
        <v>660</v>
      </c>
      <c r="AN117" s="553"/>
      <c r="AO117" s="553"/>
      <c r="AP117" s="553"/>
      <c r="AQ117" s="553"/>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539</v>
      </c>
      <c r="AR118" s="597"/>
      <c r="AS118" s="597"/>
      <c r="AT118" s="597"/>
      <c r="AU118" s="597"/>
      <c r="AV118" s="597"/>
      <c r="AW118" s="597"/>
      <c r="AX118" s="598"/>
    </row>
    <row r="119" spans="1:50" ht="23.25" customHeight="1">
      <c r="A119" s="441"/>
      <c r="B119" s="442"/>
      <c r="C119" s="442"/>
      <c r="D119" s="442"/>
      <c r="E119" s="442"/>
      <c r="F119" s="443"/>
      <c r="G119" s="391" t="s">
        <v>661</v>
      </c>
      <c r="H119" s="392"/>
      <c r="I119" s="392"/>
      <c r="J119" s="392"/>
      <c r="K119" s="392"/>
      <c r="L119" s="392"/>
      <c r="M119" s="392"/>
      <c r="N119" s="392"/>
      <c r="O119" s="392"/>
      <c r="P119" s="392"/>
      <c r="Q119" s="392"/>
      <c r="R119" s="392"/>
      <c r="S119" s="392"/>
      <c r="T119" s="392"/>
      <c r="U119" s="392"/>
      <c r="V119" s="392"/>
      <c r="W119" s="392"/>
      <c r="X119" s="393"/>
      <c r="Y119" s="457" t="s">
        <v>15</v>
      </c>
      <c r="Z119" s="458"/>
      <c r="AA119" s="459"/>
      <c r="AB119" s="464" t="s">
        <v>601</v>
      </c>
      <c r="AC119" s="465"/>
      <c r="AD119" s="466"/>
      <c r="AE119" s="420">
        <v>1045</v>
      </c>
      <c r="AF119" s="420"/>
      <c r="AG119" s="420"/>
      <c r="AH119" s="420"/>
      <c r="AI119" s="420">
        <v>0</v>
      </c>
      <c r="AJ119" s="420"/>
      <c r="AK119" s="420"/>
      <c r="AL119" s="420"/>
      <c r="AM119" s="420">
        <v>0</v>
      </c>
      <c r="AN119" s="420"/>
      <c r="AO119" s="420"/>
      <c r="AP119" s="420"/>
      <c r="AQ119" s="420"/>
      <c r="AR119" s="420"/>
      <c r="AS119" s="420"/>
      <c r="AT119" s="420"/>
      <c r="AU119" s="420"/>
      <c r="AV119" s="420"/>
      <c r="AW119" s="420"/>
      <c r="AX119" s="552"/>
    </row>
    <row r="120" spans="1:50" ht="46.5" customHeight="1">
      <c r="A120" s="444"/>
      <c r="B120" s="445"/>
      <c r="C120" s="445"/>
      <c r="D120" s="445"/>
      <c r="E120" s="445"/>
      <c r="F120" s="446"/>
      <c r="G120" s="394"/>
      <c r="H120" s="395"/>
      <c r="I120" s="395"/>
      <c r="J120" s="395"/>
      <c r="K120" s="395"/>
      <c r="L120" s="395"/>
      <c r="M120" s="395"/>
      <c r="N120" s="395"/>
      <c r="O120" s="395"/>
      <c r="P120" s="395"/>
      <c r="Q120" s="395"/>
      <c r="R120" s="395"/>
      <c r="S120" s="395"/>
      <c r="T120" s="395"/>
      <c r="U120" s="395"/>
      <c r="V120" s="395"/>
      <c r="W120" s="395"/>
      <c r="X120" s="396"/>
      <c r="Y120" s="473" t="s">
        <v>49</v>
      </c>
      <c r="Z120" s="448"/>
      <c r="AA120" s="449"/>
      <c r="AB120" s="474" t="s">
        <v>501</v>
      </c>
      <c r="AC120" s="475"/>
      <c r="AD120" s="476"/>
      <c r="AE120" s="631" t="s">
        <v>597</v>
      </c>
      <c r="AF120" s="553"/>
      <c r="AG120" s="553"/>
      <c r="AH120" s="553"/>
      <c r="AI120" s="631" t="s">
        <v>598</v>
      </c>
      <c r="AJ120" s="553"/>
      <c r="AK120" s="553"/>
      <c r="AL120" s="553"/>
      <c r="AM120" s="631" t="s">
        <v>662</v>
      </c>
      <c r="AN120" s="553"/>
      <c r="AO120" s="553"/>
      <c r="AP120" s="553"/>
      <c r="AQ120" s="553"/>
      <c r="AR120" s="553"/>
      <c r="AS120" s="553"/>
      <c r="AT120" s="553"/>
      <c r="AU120" s="553"/>
      <c r="AV120" s="553"/>
      <c r="AW120" s="553"/>
      <c r="AX120" s="554"/>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539</v>
      </c>
      <c r="AR121" s="597"/>
      <c r="AS121" s="597"/>
      <c r="AT121" s="597"/>
      <c r="AU121" s="597"/>
      <c r="AV121" s="597"/>
      <c r="AW121" s="597"/>
      <c r="AX121" s="598"/>
    </row>
    <row r="122" spans="1:50" ht="23.25" customHeight="1">
      <c r="A122" s="441"/>
      <c r="B122" s="442"/>
      <c r="C122" s="442"/>
      <c r="D122" s="442"/>
      <c r="E122" s="442"/>
      <c r="F122" s="443"/>
      <c r="G122" s="392" t="s">
        <v>585</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601</v>
      </c>
      <c r="AC122" s="465"/>
      <c r="AD122" s="466"/>
      <c r="AE122" s="420">
        <v>5290</v>
      </c>
      <c r="AF122" s="420"/>
      <c r="AG122" s="420"/>
      <c r="AH122" s="420"/>
      <c r="AI122" s="420">
        <v>5570</v>
      </c>
      <c r="AJ122" s="420"/>
      <c r="AK122" s="420"/>
      <c r="AL122" s="420"/>
      <c r="AM122" s="420"/>
      <c r="AN122" s="420"/>
      <c r="AO122" s="420"/>
      <c r="AP122" s="420"/>
      <c r="AQ122" s="420"/>
      <c r="AR122" s="420"/>
      <c r="AS122" s="420"/>
      <c r="AT122" s="420"/>
      <c r="AU122" s="420"/>
      <c r="AV122" s="420"/>
      <c r="AW122" s="420"/>
      <c r="AX122" s="552"/>
    </row>
    <row r="123" spans="1:50" ht="46.5" customHeight="1">
      <c r="A123" s="444"/>
      <c r="B123" s="445"/>
      <c r="C123" s="445"/>
      <c r="D123" s="445"/>
      <c r="E123" s="445"/>
      <c r="F123" s="446"/>
      <c r="G123" s="395"/>
      <c r="H123" s="395"/>
      <c r="I123" s="395"/>
      <c r="J123" s="395"/>
      <c r="K123" s="395"/>
      <c r="L123" s="395"/>
      <c r="M123" s="395"/>
      <c r="N123" s="395"/>
      <c r="O123" s="395"/>
      <c r="P123" s="395"/>
      <c r="Q123" s="395"/>
      <c r="R123" s="395"/>
      <c r="S123" s="395"/>
      <c r="T123" s="395"/>
      <c r="U123" s="395"/>
      <c r="V123" s="395"/>
      <c r="W123" s="395"/>
      <c r="X123" s="395"/>
      <c r="Y123" s="473" t="s">
        <v>49</v>
      </c>
      <c r="Z123" s="448"/>
      <c r="AA123" s="449"/>
      <c r="AB123" s="474" t="s">
        <v>502</v>
      </c>
      <c r="AC123" s="475"/>
      <c r="AD123" s="476"/>
      <c r="AE123" s="553" t="s">
        <v>599</v>
      </c>
      <c r="AF123" s="553"/>
      <c r="AG123" s="553"/>
      <c r="AH123" s="553"/>
      <c r="AI123" s="553" t="s">
        <v>600</v>
      </c>
      <c r="AJ123" s="553"/>
      <c r="AK123" s="553"/>
      <c r="AL123" s="553"/>
      <c r="AM123" s="553"/>
      <c r="AN123" s="553"/>
      <c r="AO123" s="553"/>
      <c r="AP123" s="553"/>
      <c r="AQ123" s="553"/>
      <c r="AR123" s="553"/>
      <c r="AS123" s="553"/>
      <c r="AT123" s="553"/>
      <c r="AU123" s="553"/>
      <c r="AV123" s="553"/>
      <c r="AW123" s="553"/>
      <c r="AX123" s="554"/>
    </row>
    <row r="124" spans="1:50" ht="23.25"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539</v>
      </c>
      <c r="AR124" s="597"/>
      <c r="AS124" s="597"/>
      <c r="AT124" s="597"/>
      <c r="AU124" s="597"/>
      <c r="AV124" s="597"/>
      <c r="AW124" s="597"/>
      <c r="AX124" s="598"/>
    </row>
    <row r="125" spans="1:50" ht="23.25" customHeight="1">
      <c r="A125" s="441"/>
      <c r="B125" s="442"/>
      <c r="C125" s="442"/>
      <c r="D125" s="442"/>
      <c r="E125" s="442"/>
      <c r="F125" s="443"/>
      <c r="G125" s="135" t="s">
        <v>586</v>
      </c>
      <c r="H125" s="135"/>
      <c r="I125" s="135"/>
      <c r="J125" s="135"/>
      <c r="K125" s="135"/>
      <c r="L125" s="135"/>
      <c r="M125" s="135"/>
      <c r="N125" s="135"/>
      <c r="O125" s="135"/>
      <c r="P125" s="135"/>
      <c r="Q125" s="135"/>
      <c r="R125" s="135"/>
      <c r="S125" s="135"/>
      <c r="T125" s="135"/>
      <c r="U125" s="135"/>
      <c r="V125" s="135"/>
      <c r="W125" s="135"/>
      <c r="X125" s="933"/>
      <c r="Y125" s="457" t="s">
        <v>15</v>
      </c>
      <c r="Z125" s="458"/>
      <c r="AA125" s="459"/>
      <c r="AB125" s="464" t="s">
        <v>601</v>
      </c>
      <c r="AC125" s="465"/>
      <c r="AD125" s="466"/>
      <c r="AE125" s="420">
        <v>1243</v>
      </c>
      <c r="AF125" s="420"/>
      <c r="AG125" s="420"/>
      <c r="AH125" s="420"/>
      <c r="AI125" s="420">
        <v>1050</v>
      </c>
      <c r="AJ125" s="420"/>
      <c r="AK125" s="420"/>
      <c r="AL125" s="420"/>
      <c r="AM125" s="420"/>
      <c r="AN125" s="420"/>
      <c r="AO125" s="420"/>
      <c r="AP125" s="420"/>
      <c r="AQ125" s="420"/>
      <c r="AR125" s="420"/>
      <c r="AS125" s="420"/>
      <c r="AT125" s="420"/>
      <c r="AU125" s="420"/>
      <c r="AV125" s="420"/>
      <c r="AW125" s="420"/>
      <c r="AX125" s="552"/>
    </row>
    <row r="126" spans="1:50" ht="46.5" customHeight="1">
      <c r="A126" s="444"/>
      <c r="B126" s="445"/>
      <c r="C126" s="445"/>
      <c r="D126" s="445"/>
      <c r="E126" s="445"/>
      <c r="F126" s="446"/>
      <c r="G126" s="139"/>
      <c r="H126" s="139"/>
      <c r="I126" s="139"/>
      <c r="J126" s="139"/>
      <c r="K126" s="139"/>
      <c r="L126" s="139"/>
      <c r="M126" s="139"/>
      <c r="N126" s="139"/>
      <c r="O126" s="139"/>
      <c r="P126" s="139"/>
      <c r="Q126" s="139"/>
      <c r="R126" s="139"/>
      <c r="S126" s="139"/>
      <c r="T126" s="139"/>
      <c r="U126" s="139"/>
      <c r="V126" s="139"/>
      <c r="W126" s="139"/>
      <c r="X126" s="934"/>
      <c r="Y126" s="473" t="s">
        <v>49</v>
      </c>
      <c r="Z126" s="448"/>
      <c r="AA126" s="449"/>
      <c r="AB126" s="474" t="s">
        <v>501</v>
      </c>
      <c r="AC126" s="475"/>
      <c r="AD126" s="476"/>
      <c r="AE126" s="553" t="s">
        <v>602</v>
      </c>
      <c r="AF126" s="553"/>
      <c r="AG126" s="553"/>
      <c r="AH126" s="553"/>
      <c r="AI126" s="553" t="s">
        <v>603</v>
      </c>
      <c r="AJ126" s="553"/>
      <c r="AK126" s="553"/>
      <c r="AL126" s="553"/>
      <c r="AM126" s="553"/>
      <c r="AN126" s="553"/>
      <c r="AO126" s="553"/>
      <c r="AP126" s="553"/>
      <c r="AQ126" s="553"/>
      <c r="AR126" s="553"/>
      <c r="AS126" s="553"/>
      <c r="AT126" s="553"/>
      <c r="AU126" s="553"/>
      <c r="AV126" s="553"/>
      <c r="AW126" s="553"/>
      <c r="AX126" s="554"/>
    </row>
    <row r="127" spans="1:50" ht="23.25" customHeight="1">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471</v>
      </c>
      <c r="AN127" s="418"/>
      <c r="AO127" s="418"/>
      <c r="AP127" s="419"/>
      <c r="AQ127" s="596" t="s">
        <v>539</v>
      </c>
      <c r="AR127" s="597"/>
      <c r="AS127" s="597"/>
      <c r="AT127" s="597"/>
      <c r="AU127" s="597"/>
      <c r="AV127" s="597"/>
      <c r="AW127" s="597"/>
      <c r="AX127" s="598"/>
    </row>
    <row r="128" spans="1:50" ht="23.25" customHeight="1">
      <c r="A128" s="441"/>
      <c r="B128" s="442"/>
      <c r="C128" s="442"/>
      <c r="D128" s="442"/>
      <c r="E128" s="442"/>
      <c r="F128" s="443"/>
      <c r="G128" s="392" t="s">
        <v>587</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t="s">
        <v>601</v>
      </c>
      <c r="AC128" s="465"/>
      <c r="AD128" s="466"/>
      <c r="AE128" s="420">
        <v>736</v>
      </c>
      <c r="AF128" s="420"/>
      <c r="AG128" s="420"/>
      <c r="AH128" s="420"/>
      <c r="AI128" s="420">
        <v>1745</v>
      </c>
      <c r="AJ128" s="420"/>
      <c r="AK128" s="420"/>
      <c r="AL128" s="420"/>
      <c r="AM128" s="420"/>
      <c r="AN128" s="420"/>
      <c r="AO128" s="420"/>
      <c r="AP128" s="420"/>
      <c r="AQ128" s="420"/>
      <c r="AR128" s="420"/>
      <c r="AS128" s="420"/>
      <c r="AT128" s="420"/>
      <c r="AU128" s="420"/>
      <c r="AV128" s="420"/>
      <c r="AW128" s="420"/>
      <c r="AX128" s="552"/>
    </row>
    <row r="129" spans="1:50" ht="46.5" customHeight="1" thickBot="1">
      <c r="A129" s="444"/>
      <c r="B129" s="445"/>
      <c r="C129" s="445"/>
      <c r="D129" s="445"/>
      <c r="E129" s="445"/>
      <c r="F129" s="446"/>
      <c r="G129" s="395"/>
      <c r="H129" s="395"/>
      <c r="I129" s="395"/>
      <c r="J129" s="395"/>
      <c r="K129" s="395"/>
      <c r="L129" s="395"/>
      <c r="M129" s="395"/>
      <c r="N129" s="395"/>
      <c r="O129" s="395"/>
      <c r="P129" s="395"/>
      <c r="Q129" s="395"/>
      <c r="R129" s="395"/>
      <c r="S129" s="395"/>
      <c r="T129" s="395"/>
      <c r="U129" s="395"/>
      <c r="V129" s="395"/>
      <c r="W129" s="395"/>
      <c r="X129" s="395"/>
      <c r="Y129" s="473" t="s">
        <v>49</v>
      </c>
      <c r="Z129" s="448"/>
      <c r="AA129" s="449"/>
      <c r="AB129" s="474" t="s">
        <v>501</v>
      </c>
      <c r="AC129" s="475"/>
      <c r="AD129" s="476"/>
      <c r="AE129" s="553" t="s">
        <v>604</v>
      </c>
      <c r="AF129" s="553"/>
      <c r="AG129" s="553"/>
      <c r="AH129" s="553"/>
      <c r="AI129" s="631" t="s">
        <v>605</v>
      </c>
      <c r="AJ129" s="553"/>
      <c r="AK129" s="553"/>
      <c r="AL129" s="553"/>
      <c r="AM129" s="553"/>
      <c r="AN129" s="553"/>
      <c r="AO129" s="553"/>
      <c r="AP129" s="553"/>
      <c r="AQ129" s="553"/>
      <c r="AR129" s="553"/>
      <c r="AS129" s="553"/>
      <c r="AT129" s="553"/>
      <c r="AU129" s="553"/>
      <c r="AV129" s="553"/>
      <c r="AW129" s="553"/>
      <c r="AX129" s="554"/>
    </row>
    <row r="130" spans="1:50" ht="45" customHeight="1">
      <c r="A130" s="181" t="s">
        <v>369</v>
      </c>
      <c r="B130" s="178"/>
      <c r="C130" s="177" t="s">
        <v>366</v>
      </c>
      <c r="D130" s="178"/>
      <c r="E130" s="162" t="s">
        <v>399</v>
      </c>
      <c r="F130" s="163"/>
      <c r="G130" s="164" t="s">
        <v>606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70" customHeight="1">
      <c r="A154" s="182"/>
      <c r="B154" s="179"/>
      <c r="C154" s="173"/>
      <c r="D154" s="179"/>
      <c r="E154" s="173"/>
      <c r="F154" s="174"/>
      <c r="G154" s="97" t="s">
        <v>655</v>
      </c>
      <c r="H154" s="98"/>
      <c r="I154" s="98"/>
      <c r="J154" s="98"/>
      <c r="K154" s="98"/>
      <c r="L154" s="98"/>
      <c r="M154" s="98"/>
      <c r="N154" s="98"/>
      <c r="O154" s="98"/>
      <c r="P154" s="99"/>
      <c r="Q154" s="118" t="s">
        <v>608</v>
      </c>
      <c r="R154" s="98"/>
      <c r="S154" s="98"/>
      <c r="T154" s="98"/>
      <c r="U154" s="98"/>
      <c r="V154" s="98"/>
      <c r="W154" s="98"/>
      <c r="X154" s="98"/>
      <c r="Y154" s="98"/>
      <c r="Z154" s="98"/>
      <c r="AA154" s="286"/>
      <c r="AB154" s="134" t="s">
        <v>609</v>
      </c>
      <c r="AC154" s="135"/>
      <c r="AD154" s="135"/>
      <c r="AE154" s="140" t="s">
        <v>656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45.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93.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658</v>
      </c>
      <c r="AF157" s="98"/>
      <c r="AG157" s="98"/>
      <c r="AH157" s="98"/>
      <c r="AI157" s="98"/>
      <c r="AJ157" s="98"/>
      <c r="AK157" s="98"/>
      <c r="AL157" s="98"/>
      <c r="AM157" s="98"/>
      <c r="AN157" s="98"/>
      <c r="AO157" s="98"/>
      <c r="AP157" s="98"/>
      <c r="AQ157" s="98"/>
      <c r="AR157" s="98"/>
      <c r="AS157" s="98"/>
      <c r="AT157" s="98"/>
      <c r="AU157" s="98"/>
      <c r="AV157" s="98"/>
      <c r="AW157" s="98"/>
      <c r="AX157" s="119"/>
    </row>
    <row r="158" spans="1:50" ht="30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3" customHeight="1">
      <c r="A188" s="182"/>
      <c r="B188" s="179"/>
      <c r="C188" s="173"/>
      <c r="D188" s="179"/>
      <c r="E188" s="118" t="s">
        <v>657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67.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5"/>
      <c r="E430" s="167" t="s">
        <v>388</v>
      </c>
      <c r="F430" s="168"/>
      <c r="G430" s="901" t="s">
        <v>384</v>
      </c>
      <c r="H430" s="116"/>
      <c r="I430" s="116"/>
      <c r="J430" s="902"/>
      <c r="K430" s="903"/>
      <c r="L430" s="903"/>
      <c r="M430" s="903"/>
      <c r="N430" s="903"/>
      <c r="O430" s="903"/>
      <c r="P430" s="903"/>
      <c r="Q430" s="903"/>
      <c r="R430" s="903"/>
      <c r="S430" s="903"/>
      <c r="T430" s="90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5"/>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5"/>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5"/>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5"/>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5"/>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27" customHeight="1">
      <c r="A702" s="873" t="s">
        <v>259</v>
      </c>
      <c r="B702" s="87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553</v>
      </c>
      <c r="AE702" s="339"/>
      <c r="AF702" s="339"/>
      <c r="AG702" s="383" t="s">
        <v>612</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553</v>
      </c>
      <c r="AE703" s="322"/>
      <c r="AF703" s="322"/>
      <c r="AG703" s="94" t="s">
        <v>617</v>
      </c>
      <c r="AH703" s="95"/>
      <c r="AI703" s="95"/>
      <c r="AJ703" s="95"/>
      <c r="AK703" s="95"/>
      <c r="AL703" s="95"/>
      <c r="AM703" s="95"/>
      <c r="AN703" s="95"/>
      <c r="AO703" s="95"/>
      <c r="AP703" s="95"/>
      <c r="AQ703" s="95"/>
      <c r="AR703" s="95"/>
      <c r="AS703" s="95"/>
      <c r="AT703" s="95"/>
      <c r="AU703" s="95"/>
      <c r="AV703" s="95"/>
      <c r="AW703" s="95"/>
      <c r="AX703" s="96"/>
    </row>
    <row r="704" spans="1:50" ht="27"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616</v>
      </c>
      <c r="AE704" s="789"/>
      <c r="AF704" s="789"/>
      <c r="AG704" s="160" t="s">
        <v>618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6" t="s">
        <v>39</v>
      </c>
      <c r="B705" s="647"/>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3" t="s">
        <v>553</v>
      </c>
      <c r="AE705" s="724"/>
      <c r="AF705" s="724"/>
      <c r="AG705" s="118" t="s">
        <v>613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8"/>
      <c r="B706" s="649"/>
      <c r="C706" s="800"/>
      <c r="D706" s="801"/>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611</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8"/>
      <c r="B707" s="649"/>
      <c r="C707" s="802"/>
      <c r="D707" s="803"/>
      <c r="E707" s="742" t="s">
        <v>451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8" t="s">
        <v>611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553</v>
      </c>
      <c r="AE708" s="610"/>
      <c r="AF708" s="610"/>
      <c r="AG708" s="748" t="s">
        <v>614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553</v>
      </c>
      <c r="AE709" s="322"/>
      <c r="AF709" s="322"/>
      <c r="AG709" s="94" t="s">
        <v>618</v>
      </c>
      <c r="AH709" s="95"/>
      <c r="AI709" s="95"/>
      <c r="AJ709" s="95"/>
      <c r="AK709" s="95"/>
      <c r="AL709" s="95"/>
      <c r="AM709" s="95"/>
      <c r="AN709" s="95"/>
      <c r="AO709" s="95"/>
      <c r="AP709" s="95"/>
      <c r="AQ709" s="95"/>
      <c r="AR709" s="95"/>
      <c r="AS709" s="95"/>
      <c r="AT709" s="95"/>
      <c r="AU709" s="95"/>
      <c r="AV709" s="95"/>
      <c r="AW709" s="95"/>
      <c r="AX709" s="96"/>
    </row>
    <row r="710" spans="1:50" ht="26.25" customHeight="1">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553</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26.25" customHeight="1">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1" t="s">
        <v>553</v>
      </c>
      <c r="AE711" s="322"/>
      <c r="AF711" s="322"/>
      <c r="AG711" s="94" t="s">
        <v>618</v>
      </c>
      <c r="AH711" s="95"/>
      <c r="AI711" s="95"/>
      <c r="AJ711" s="95"/>
      <c r="AK711" s="95"/>
      <c r="AL711" s="95"/>
      <c r="AM711" s="95"/>
      <c r="AN711" s="95"/>
      <c r="AO711" s="95"/>
      <c r="AP711" s="95"/>
      <c r="AQ711" s="95"/>
      <c r="AR711" s="95"/>
      <c r="AS711" s="95"/>
      <c r="AT711" s="95"/>
      <c r="AU711" s="95"/>
      <c r="AV711" s="95"/>
      <c r="AW711" s="95"/>
      <c r="AX711" s="96"/>
    </row>
    <row r="712" spans="1:50" ht="26.25" customHeight="1">
      <c r="A712" s="648"/>
      <c r="B712" s="650"/>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88" t="s">
        <v>553</v>
      </c>
      <c r="AE712" s="789"/>
      <c r="AF712" s="789"/>
      <c r="AG712" s="94" t="s">
        <v>618</v>
      </c>
      <c r="AH712" s="95"/>
      <c r="AI712" s="95"/>
      <c r="AJ712" s="95"/>
      <c r="AK712" s="95"/>
      <c r="AL712" s="95"/>
      <c r="AM712" s="95"/>
      <c r="AN712" s="95"/>
      <c r="AO712" s="95"/>
      <c r="AP712" s="95"/>
      <c r="AQ712" s="95"/>
      <c r="AR712" s="95"/>
      <c r="AS712" s="95"/>
      <c r="AT712" s="95"/>
      <c r="AU712" s="95"/>
      <c r="AV712" s="95"/>
      <c r="AW712" s="95"/>
      <c r="AX712" s="96"/>
    </row>
    <row r="713" spans="1:50" ht="26.25" customHeight="1">
      <c r="A713" s="648"/>
      <c r="B713" s="650"/>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610</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553</v>
      </c>
      <c r="AE714" s="814"/>
      <c r="AF714" s="815"/>
      <c r="AG714" s="94" t="s">
        <v>618</v>
      </c>
      <c r="AH714" s="95"/>
      <c r="AI714" s="95"/>
      <c r="AJ714" s="95"/>
      <c r="AK714" s="95"/>
      <c r="AL714" s="95"/>
      <c r="AM714" s="95"/>
      <c r="AN714" s="95"/>
      <c r="AO714" s="95"/>
      <c r="AP714" s="95"/>
      <c r="AQ714" s="95"/>
      <c r="AR714" s="95"/>
      <c r="AS714" s="95"/>
      <c r="AT714" s="95"/>
      <c r="AU714" s="95"/>
      <c r="AV714" s="95"/>
      <c r="AW714" s="95"/>
      <c r="AX714" s="96"/>
    </row>
    <row r="715" spans="1:50" ht="27" customHeight="1">
      <c r="A715" s="646"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553</v>
      </c>
      <c r="AE715" s="610"/>
      <c r="AF715" s="662"/>
      <c r="AG715" s="748" t="s">
        <v>615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2" t="s">
        <v>553</v>
      </c>
      <c r="AE716" s="633"/>
      <c r="AF716" s="633"/>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c r="A717" s="648"/>
      <c r="B717" s="65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553</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27" customHeight="1">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553</v>
      </c>
      <c r="AE718" s="322"/>
      <c r="AF718" s="322"/>
      <c r="AG718" s="94" t="s">
        <v>618</v>
      </c>
      <c r="AH718" s="95"/>
      <c r="AI718" s="95"/>
      <c r="AJ718" s="95"/>
      <c r="AK718" s="95"/>
      <c r="AL718" s="95"/>
      <c r="AM718" s="95"/>
      <c r="AN718" s="95"/>
      <c r="AO718" s="95"/>
      <c r="AP718" s="95"/>
      <c r="AQ718" s="95"/>
      <c r="AR718" s="95"/>
      <c r="AS718" s="95"/>
      <c r="AT718" s="95"/>
      <c r="AU718" s="95"/>
      <c r="AV718" s="95"/>
      <c r="AW718" s="95"/>
      <c r="AX718" s="96"/>
    </row>
    <row r="719" spans="1:50" ht="41.25" customHeight="1">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610</v>
      </c>
      <c r="AE719" s="610"/>
      <c r="AF719" s="610"/>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c r="A720" s="784"/>
      <c r="B720" s="78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6" t="s">
        <v>48</v>
      </c>
      <c r="B726" s="808"/>
      <c r="C726" s="818" t="s">
        <v>53</v>
      </c>
      <c r="D726" s="840"/>
      <c r="E726" s="840"/>
      <c r="F726" s="841"/>
      <c r="G726" s="579" t="s">
        <v>620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9"/>
      <c r="B727" s="810"/>
      <c r="C727" s="754" t="s">
        <v>57</v>
      </c>
      <c r="D727" s="755"/>
      <c r="E727" s="755"/>
      <c r="F727" s="756"/>
      <c r="G727" s="577" t="s">
        <v>621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c r="B731" s="806"/>
      <c r="C731" s="806"/>
      <c r="D731" s="806"/>
      <c r="E731" s="807"/>
      <c r="F731" s="738"/>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t="s">
        <v>629</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5" t="s">
        <v>430</v>
      </c>
      <c r="B737" s="203"/>
      <c r="C737" s="203"/>
      <c r="D737" s="204"/>
      <c r="E737" s="991" t="s">
        <v>628</v>
      </c>
      <c r="F737" s="991"/>
      <c r="G737" s="991"/>
      <c r="H737" s="991"/>
      <c r="I737" s="991"/>
      <c r="J737" s="991"/>
      <c r="K737" s="991"/>
      <c r="L737" s="991"/>
      <c r="M737" s="991"/>
      <c r="N737" s="358" t="s">
        <v>358</v>
      </c>
      <c r="O737" s="358"/>
      <c r="P737" s="358"/>
      <c r="Q737" s="358"/>
      <c r="R737" s="991" t="s">
        <v>627</v>
      </c>
      <c r="S737" s="991"/>
      <c r="T737" s="991"/>
      <c r="U737" s="991"/>
      <c r="V737" s="991"/>
      <c r="W737" s="991"/>
      <c r="X737" s="991"/>
      <c r="Y737" s="991"/>
      <c r="Z737" s="991"/>
      <c r="AA737" s="358" t="s">
        <v>359</v>
      </c>
      <c r="AB737" s="358"/>
      <c r="AC737" s="358"/>
      <c r="AD737" s="358"/>
      <c r="AE737" s="991" t="s">
        <v>626</v>
      </c>
      <c r="AF737" s="991"/>
      <c r="AG737" s="991"/>
      <c r="AH737" s="991"/>
      <c r="AI737" s="991"/>
      <c r="AJ737" s="991"/>
      <c r="AK737" s="991"/>
      <c r="AL737" s="991"/>
      <c r="AM737" s="991"/>
      <c r="AN737" s="358" t="s">
        <v>360</v>
      </c>
      <c r="AO737" s="358"/>
      <c r="AP737" s="358"/>
      <c r="AQ737" s="358"/>
      <c r="AR737" s="992" t="s">
        <v>625</v>
      </c>
      <c r="AS737" s="993"/>
      <c r="AT737" s="993"/>
      <c r="AU737" s="993"/>
      <c r="AV737" s="993"/>
      <c r="AW737" s="993"/>
      <c r="AX737" s="994"/>
      <c r="AY737" s="89"/>
      <c r="AZ737" s="89"/>
    </row>
    <row r="738" spans="1:52" ht="24.75" customHeight="1">
      <c r="A738" s="995" t="s">
        <v>361</v>
      </c>
      <c r="B738" s="203"/>
      <c r="C738" s="203"/>
      <c r="D738" s="204"/>
      <c r="E738" s="991" t="s">
        <v>624</v>
      </c>
      <c r="F738" s="991"/>
      <c r="G738" s="991"/>
      <c r="H738" s="991"/>
      <c r="I738" s="991"/>
      <c r="J738" s="991"/>
      <c r="K738" s="991"/>
      <c r="L738" s="991"/>
      <c r="M738" s="991"/>
      <c r="N738" s="358" t="s">
        <v>362</v>
      </c>
      <c r="O738" s="358"/>
      <c r="P738" s="358"/>
      <c r="Q738" s="358"/>
      <c r="R738" s="991" t="s">
        <v>623</v>
      </c>
      <c r="S738" s="991"/>
      <c r="T738" s="991"/>
      <c r="U738" s="991"/>
      <c r="V738" s="991"/>
      <c r="W738" s="991"/>
      <c r="X738" s="991"/>
      <c r="Y738" s="991"/>
      <c r="Z738" s="991"/>
      <c r="AA738" s="358" t="s">
        <v>481</v>
      </c>
      <c r="AB738" s="358"/>
      <c r="AC738" s="358"/>
      <c r="AD738" s="358"/>
      <c r="AE738" s="991" t="s">
        <v>622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540</v>
      </c>
      <c r="B739" s="1000"/>
      <c r="C739" s="1000"/>
      <c r="D739" s="1001"/>
      <c r="E739" s="1002" t="s">
        <v>594</v>
      </c>
      <c r="F739" s="1003"/>
      <c r="G739" s="1003"/>
      <c r="H739" s="91" t="str">
        <f>IF(E739="", "", "(")</f>
        <v>(</v>
      </c>
      <c r="I739" s="986"/>
      <c r="J739" s="986"/>
      <c r="K739" s="91" t="str">
        <f>IF(OR(I739="　", I739=""), "", "-")</f>
        <v/>
      </c>
      <c r="L739" s="987">
        <v>64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5.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3.2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3.2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3.2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3.2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3.2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3.2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3.2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3.2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3.2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3.2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3.2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3.2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3.2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7.2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7.2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4.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6.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7"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6.7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3.25"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1.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9.5"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4.2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4.2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2.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3.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4.2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4.25"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4.25"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3.5"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75"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75"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7"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531</v>
      </c>
      <c r="B779" s="635"/>
      <c r="C779" s="635"/>
      <c r="D779" s="635"/>
      <c r="E779" s="635"/>
      <c r="F779" s="636"/>
      <c r="G779" s="600" t="s">
        <v>505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c r="A780" s="637"/>
      <c r="B780" s="638"/>
      <c r="C780" s="638"/>
      <c r="D780" s="638"/>
      <c r="E780" s="638"/>
      <c r="F780" s="639"/>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t="s">
        <v>630</v>
      </c>
      <c r="H781" s="677"/>
      <c r="I781" s="677"/>
      <c r="J781" s="677"/>
      <c r="K781" s="678"/>
      <c r="L781" s="670" t="s">
        <v>631</v>
      </c>
      <c r="M781" s="671"/>
      <c r="N781" s="671"/>
      <c r="O781" s="671"/>
      <c r="P781" s="671"/>
      <c r="Q781" s="671"/>
      <c r="R781" s="671"/>
      <c r="S781" s="671"/>
      <c r="T781" s="671"/>
      <c r="U781" s="671"/>
      <c r="V781" s="671"/>
      <c r="W781" s="671"/>
      <c r="X781" s="672"/>
      <c r="Y781" s="386">
        <v>4</v>
      </c>
      <c r="Z781" s="387"/>
      <c r="AA781" s="387"/>
      <c r="AB781" s="811"/>
      <c r="AC781" s="676" t="s">
        <v>630</v>
      </c>
      <c r="AD781" s="677"/>
      <c r="AE781" s="677"/>
      <c r="AF781" s="677"/>
      <c r="AG781" s="678"/>
      <c r="AH781" s="670" t="s">
        <v>632</v>
      </c>
      <c r="AI781" s="671"/>
      <c r="AJ781" s="671"/>
      <c r="AK781" s="671"/>
      <c r="AL781" s="671"/>
      <c r="AM781" s="671"/>
      <c r="AN781" s="671"/>
      <c r="AO781" s="671"/>
      <c r="AP781" s="671"/>
      <c r="AQ781" s="671"/>
      <c r="AR781" s="671"/>
      <c r="AS781" s="671"/>
      <c r="AT781" s="672"/>
      <c r="AU781" s="386">
        <v>5</v>
      </c>
      <c r="AV781" s="387"/>
      <c r="AW781" s="387"/>
      <c r="AX781" s="388"/>
    </row>
    <row r="782" spans="1:50" ht="24.75" customHeight="1">
      <c r="A782" s="637"/>
      <c r="B782" s="638"/>
      <c r="C782" s="638"/>
      <c r="D782" s="638"/>
      <c r="E782" s="638"/>
      <c r="F782" s="639"/>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v>
      </c>
      <c r="AV791" s="835"/>
      <c r="AW791" s="835"/>
      <c r="AX791" s="837"/>
    </row>
    <row r="792" spans="1:50" ht="24.75" customHeight="1">
      <c r="A792" s="637"/>
      <c r="B792" s="638"/>
      <c r="C792" s="638"/>
      <c r="D792" s="638"/>
      <c r="E792" s="638"/>
      <c r="F792" s="639"/>
      <c r="G792" s="600" t="s">
        <v>454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c r="A793" s="637"/>
      <c r="B793" s="638"/>
      <c r="C793" s="638"/>
      <c r="D793" s="638"/>
      <c r="E793" s="638"/>
      <c r="F793" s="639"/>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6"/>
      <c r="Z794" s="387"/>
      <c r="AA794" s="387"/>
      <c r="AB794" s="811"/>
      <c r="AC794" s="676"/>
      <c r="AD794" s="677"/>
      <c r="AE794" s="677"/>
      <c r="AF794" s="677"/>
      <c r="AG794" s="678"/>
      <c r="AH794" s="670"/>
      <c r="AI794" s="671"/>
      <c r="AJ794" s="671"/>
      <c r="AK794" s="671"/>
      <c r="AL794" s="671"/>
      <c r="AM794" s="671"/>
      <c r="AN794" s="671"/>
      <c r="AO794" s="671"/>
      <c r="AP794" s="671"/>
      <c r="AQ794" s="671"/>
      <c r="AR794" s="671"/>
      <c r="AS794" s="671"/>
      <c r="AT794" s="672"/>
      <c r="AU794" s="386"/>
      <c r="AV794" s="387"/>
      <c r="AW794" s="387"/>
      <c r="AX794" s="388"/>
    </row>
    <row r="795" spans="1:50" ht="24.75" customHeight="1">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customHeight="1">
      <c r="A805" s="637"/>
      <c r="B805" s="638"/>
      <c r="C805" s="638"/>
      <c r="D805" s="638"/>
      <c r="E805" s="638"/>
      <c r="F805" s="639"/>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customHeight="1">
      <c r="A806" s="637"/>
      <c r="B806" s="638"/>
      <c r="C806" s="638"/>
      <c r="D806" s="638"/>
      <c r="E806" s="638"/>
      <c r="F806" s="639"/>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6"/>
      <c r="Z807" s="387"/>
      <c r="AA807" s="387"/>
      <c r="AB807" s="811"/>
      <c r="AC807" s="676"/>
      <c r="AD807" s="677"/>
      <c r="AE807" s="677"/>
      <c r="AF807" s="677"/>
      <c r="AG807" s="678"/>
      <c r="AH807" s="670"/>
      <c r="AI807" s="671"/>
      <c r="AJ807" s="671"/>
      <c r="AK807" s="671"/>
      <c r="AL807" s="671"/>
      <c r="AM807" s="671"/>
      <c r="AN807" s="671"/>
      <c r="AO807" s="671"/>
      <c r="AP807" s="671"/>
      <c r="AQ807" s="671"/>
      <c r="AR807" s="671"/>
      <c r="AS807" s="671"/>
      <c r="AT807" s="672"/>
      <c r="AU807" s="386"/>
      <c r="AV807" s="387"/>
      <c r="AW807" s="387"/>
      <c r="AX807" s="388"/>
    </row>
    <row r="808" spans="1:50" ht="24.75" customHeight="1">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customHeight="1">
      <c r="A818" s="637"/>
      <c r="B818" s="638"/>
      <c r="C818" s="638"/>
      <c r="D818" s="638"/>
      <c r="E818" s="638"/>
      <c r="F818" s="639"/>
      <c r="G818" s="600" t="s">
        <v>633</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customHeight="1">
      <c r="A819" s="637"/>
      <c r="B819" s="638"/>
      <c r="C819" s="638"/>
      <c r="D819" s="638"/>
      <c r="E819" s="638"/>
      <c r="F819" s="639"/>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c r="A820" s="637"/>
      <c r="B820" s="638"/>
      <c r="C820" s="638"/>
      <c r="D820" s="638"/>
      <c r="E820" s="638"/>
      <c r="F820" s="639"/>
      <c r="G820" s="676" t="s">
        <v>634</v>
      </c>
      <c r="H820" s="677"/>
      <c r="I820" s="677"/>
      <c r="J820" s="677"/>
      <c r="K820" s="678"/>
      <c r="L820" s="670" t="s">
        <v>635</v>
      </c>
      <c r="M820" s="671"/>
      <c r="N820" s="671"/>
      <c r="O820" s="671"/>
      <c r="P820" s="671"/>
      <c r="Q820" s="671"/>
      <c r="R820" s="671"/>
      <c r="S820" s="671"/>
      <c r="T820" s="671"/>
      <c r="U820" s="671"/>
      <c r="V820" s="671"/>
      <c r="W820" s="671"/>
      <c r="X820" s="672"/>
      <c r="Y820" s="386">
        <v>1</v>
      </c>
      <c r="Z820" s="387"/>
      <c r="AA820" s="387"/>
      <c r="AB820" s="811"/>
      <c r="AC820" s="676"/>
      <c r="AD820" s="677"/>
      <c r="AE820" s="677"/>
      <c r="AF820" s="677"/>
      <c r="AG820" s="678"/>
      <c r="AH820" s="670"/>
      <c r="AI820" s="671"/>
      <c r="AJ820" s="671"/>
      <c r="AK820" s="671"/>
      <c r="AL820" s="671"/>
      <c r="AM820" s="671"/>
      <c r="AN820" s="671"/>
      <c r="AO820" s="671"/>
      <c r="AP820" s="671"/>
      <c r="AQ820" s="671"/>
      <c r="AR820" s="671"/>
      <c r="AS820" s="671"/>
      <c r="AT820" s="672"/>
      <c r="AU820" s="386"/>
      <c r="AV820" s="387"/>
      <c r="AW820" s="387"/>
      <c r="AX820" s="388"/>
    </row>
    <row r="821" spans="1:50" ht="24.75" customHeight="1">
      <c r="A821" s="637"/>
      <c r="B821" s="638"/>
      <c r="C821" s="638"/>
      <c r="D821" s="638"/>
      <c r="E821" s="638"/>
      <c r="F821" s="639"/>
      <c r="G821" s="611" t="s">
        <v>634</v>
      </c>
      <c r="H821" s="612"/>
      <c r="I821" s="612"/>
      <c r="J821" s="612"/>
      <c r="K821" s="613"/>
      <c r="L821" s="670" t="s">
        <v>636</v>
      </c>
      <c r="M821" s="671"/>
      <c r="N821" s="671"/>
      <c r="O821" s="671"/>
      <c r="P821" s="671"/>
      <c r="Q821" s="671"/>
      <c r="R821" s="671"/>
      <c r="S821" s="671"/>
      <c r="T821" s="671"/>
      <c r="U821" s="671"/>
      <c r="V821" s="671"/>
      <c r="W821" s="671"/>
      <c r="X821" s="672"/>
      <c r="Y821" s="606">
        <v>1</v>
      </c>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customHeight="1">
      <c r="A822" s="637"/>
      <c r="B822" s="638"/>
      <c r="C822" s="638"/>
      <c r="D822" s="638"/>
      <c r="E822" s="638"/>
      <c r="F822" s="639"/>
      <c r="G822" s="611" t="s">
        <v>634</v>
      </c>
      <c r="H822" s="612"/>
      <c r="I822" s="612"/>
      <c r="J822" s="612"/>
      <c r="K822" s="613"/>
      <c r="L822" s="670" t="s">
        <v>637</v>
      </c>
      <c r="M822" s="671"/>
      <c r="N822" s="671"/>
      <c r="O822" s="671"/>
      <c r="P822" s="671"/>
      <c r="Q822" s="671"/>
      <c r="R822" s="671"/>
      <c r="S822" s="671"/>
      <c r="T822" s="671"/>
      <c r="U822" s="671"/>
      <c r="V822" s="671"/>
      <c r="W822" s="671"/>
      <c r="X822" s="672"/>
      <c r="Y822" s="606">
        <v>1</v>
      </c>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c r="A823" s="637"/>
      <c r="B823" s="638"/>
      <c r="C823" s="638"/>
      <c r="D823" s="638"/>
      <c r="E823" s="638"/>
      <c r="F823" s="639"/>
      <c r="G823" s="611" t="s">
        <v>634</v>
      </c>
      <c r="H823" s="612"/>
      <c r="I823" s="612"/>
      <c r="J823" s="612"/>
      <c r="K823" s="613"/>
      <c r="L823" s="670" t="s">
        <v>638</v>
      </c>
      <c r="M823" s="671"/>
      <c r="N823" s="671"/>
      <c r="O823" s="671"/>
      <c r="P823" s="671"/>
      <c r="Q823" s="671"/>
      <c r="R823" s="671"/>
      <c r="S823" s="671"/>
      <c r="T823" s="671"/>
      <c r="U823" s="671"/>
      <c r="V823" s="671"/>
      <c r="W823" s="671"/>
      <c r="X823" s="672"/>
      <c r="Y823" s="606">
        <v>1</v>
      </c>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customHeight="1">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customHeight="1">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customHeight="1">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customHeight="1">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4</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2">
        <v>1</v>
      </c>
      <c r="B837" s="372">
        <v>1</v>
      </c>
      <c r="C837" s="373" t="s">
        <v>639</v>
      </c>
      <c r="D837" s="374"/>
      <c r="E837" s="374"/>
      <c r="F837" s="374"/>
      <c r="G837" s="374"/>
      <c r="H837" s="374"/>
      <c r="I837" s="374"/>
      <c r="J837" s="906"/>
      <c r="K837" s="907"/>
      <c r="L837" s="907"/>
      <c r="M837" s="907"/>
      <c r="N837" s="907"/>
      <c r="O837" s="907"/>
      <c r="P837" s="911" t="s">
        <v>640</v>
      </c>
      <c r="Q837" s="912"/>
      <c r="R837" s="912"/>
      <c r="S837" s="912"/>
      <c r="T837" s="912"/>
      <c r="U837" s="912"/>
      <c r="V837" s="912"/>
      <c r="W837" s="912"/>
      <c r="X837" s="912"/>
      <c r="Y837" s="344">
        <v>5</v>
      </c>
      <c r="Z837" s="345"/>
      <c r="AA837" s="345"/>
      <c r="AB837" s="346"/>
      <c r="AC837" s="356" t="s">
        <v>517</v>
      </c>
      <c r="AD837" s="364"/>
      <c r="AE837" s="364"/>
      <c r="AF837" s="364"/>
      <c r="AG837" s="364"/>
      <c r="AH837" s="365">
        <v>3</v>
      </c>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73" t="s">
        <v>641</v>
      </c>
      <c r="D838" s="374"/>
      <c r="E838" s="374"/>
      <c r="F838" s="374"/>
      <c r="G838" s="374"/>
      <c r="H838" s="374"/>
      <c r="I838" s="374"/>
      <c r="J838" s="906"/>
      <c r="K838" s="907"/>
      <c r="L838" s="907"/>
      <c r="M838" s="907"/>
      <c r="N838" s="907"/>
      <c r="O838" s="907"/>
      <c r="P838" s="911" t="s">
        <v>642</v>
      </c>
      <c r="Q838" s="912"/>
      <c r="R838" s="912"/>
      <c r="S838" s="912"/>
      <c r="T838" s="912"/>
      <c r="U838" s="912"/>
      <c r="V838" s="912"/>
      <c r="W838" s="912"/>
      <c r="X838" s="912"/>
      <c r="Y838" s="344">
        <v>4</v>
      </c>
      <c r="Z838" s="345"/>
      <c r="AA838" s="345"/>
      <c r="AB838" s="346"/>
      <c r="AC838" s="356" t="s">
        <v>518</v>
      </c>
      <c r="AD838" s="356"/>
      <c r="AE838" s="356"/>
      <c r="AF838" s="356"/>
      <c r="AG838" s="356"/>
      <c r="AH838" s="365">
        <v>2</v>
      </c>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73" t="s">
        <v>643</v>
      </c>
      <c r="D839" s="374"/>
      <c r="E839" s="374"/>
      <c r="F839" s="374"/>
      <c r="G839" s="374"/>
      <c r="H839" s="374"/>
      <c r="I839" s="374"/>
      <c r="J839" s="906"/>
      <c r="K839" s="907"/>
      <c r="L839" s="907"/>
      <c r="M839" s="907"/>
      <c r="N839" s="907"/>
      <c r="O839" s="907"/>
      <c r="P839" s="911" t="s">
        <v>644</v>
      </c>
      <c r="Q839" s="912"/>
      <c r="R839" s="912"/>
      <c r="S839" s="912"/>
      <c r="T839" s="912"/>
      <c r="U839" s="912"/>
      <c r="V839" s="912"/>
      <c r="W839" s="912"/>
      <c r="X839" s="912"/>
      <c r="Y839" s="344">
        <v>3.4</v>
      </c>
      <c r="Z839" s="345"/>
      <c r="AA839" s="345"/>
      <c r="AB839" s="346"/>
      <c r="AC839" s="356" t="s">
        <v>517</v>
      </c>
      <c r="AD839" s="356"/>
      <c r="AE839" s="356"/>
      <c r="AF839" s="356"/>
      <c r="AG839" s="356"/>
      <c r="AH839" s="348">
        <v>1</v>
      </c>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73" t="s">
        <v>643</v>
      </c>
      <c r="D840" s="374"/>
      <c r="E840" s="374"/>
      <c r="F840" s="374"/>
      <c r="G840" s="374"/>
      <c r="H840" s="374"/>
      <c r="I840" s="374"/>
      <c r="J840" s="906"/>
      <c r="K840" s="907"/>
      <c r="L840" s="907"/>
      <c r="M840" s="907"/>
      <c r="N840" s="907"/>
      <c r="O840" s="907"/>
      <c r="P840" s="911" t="s">
        <v>644</v>
      </c>
      <c r="Q840" s="912"/>
      <c r="R840" s="912"/>
      <c r="S840" s="912"/>
      <c r="T840" s="912"/>
      <c r="U840" s="912"/>
      <c r="V840" s="912"/>
      <c r="W840" s="912"/>
      <c r="X840" s="912"/>
      <c r="Y840" s="344">
        <v>3</v>
      </c>
      <c r="Z840" s="345"/>
      <c r="AA840" s="345"/>
      <c r="AB840" s="346"/>
      <c r="AC840" s="356" t="s">
        <v>517</v>
      </c>
      <c r="AD840" s="356"/>
      <c r="AE840" s="356"/>
      <c r="AF840" s="356"/>
      <c r="AG840" s="356"/>
      <c r="AH840" s="348">
        <v>1</v>
      </c>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73" t="s">
        <v>645</v>
      </c>
      <c r="D841" s="374"/>
      <c r="E841" s="374"/>
      <c r="F841" s="374"/>
      <c r="G841" s="374"/>
      <c r="H841" s="374"/>
      <c r="I841" s="374"/>
      <c r="J841" s="906"/>
      <c r="K841" s="907"/>
      <c r="L841" s="907"/>
      <c r="M841" s="907"/>
      <c r="N841" s="907"/>
      <c r="O841" s="907"/>
      <c r="P841" s="911" t="s">
        <v>646</v>
      </c>
      <c r="Q841" s="912"/>
      <c r="R841" s="912"/>
      <c r="S841" s="912"/>
      <c r="T841" s="912"/>
      <c r="U841" s="912"/>
      <c r="V841" s="912"/>
      <c r="W841" s="912"/>
      <c r="X841" s="912"/>
      <c r="Y841" s="344">
        <v>1.8</v>
      </c>
      <c r="Z841" s="345"/>
      <c r="AA841" s="345"/>
      <c r="AB841" s="346"/>
      <c r="AC841" s="347" t="s">
        <v>517</v>
      </c>
      <c r="AD841" s="347"/>
      <c r="AE841" s="347"/>
      <c r="AF841" s="347"/>
      <c r="AG841" s="347"/>
      <c r="AH841" s="348">
        <v>3</v>
      </c>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73" t="s">
        <v>647</v>
      </c>
      <c r="D842" s="374"/>
      <c r="E842" s="374"/>
      <c r="F842" s="374"/>
      <c r="G842" s="374"/>
      <c r="H842" s="374"/>
      <c r="I842" s="374"/>
      <c r="J842" s="906"/>
      <c r="K842" s="907"/>
      <c r="L842" s="907"/>
      <c r="M842" s="907"/>
      <c r="N842" s="907"/>
      <c r="O842" s="907"/>
      <c r="P842" s="911" t="s">
        <v>648</v>
      </c>
      <c r="Q842" s="912"/>
      <c r="R842" s="912"/>
      <c r="S842" s="912"/>
      <c r="T842" s="912"/>
      <c r="U842" s="912"/>
      <c r="V842" s="912"/>
      <c r="W842" s="912"/>
      <c r="X842" s="912"/>
      <c r="Y842" s="344">
        <v>1.5</v>
      </c>
      <c r="Z842" s="345"/>
      <c r="AA842" s="345"/>
      <c r="AB842" s="346"/>
      <c r="AC842" s="347" t="s">
        <v>522</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73" t="s">
        <v>645</v>
      </c>
      <c r="D843" s="374"/>
      <c r="E843" s="374"/>
      <c r="F843" s="374"/>
      <c r="G843" s="374"/>
      <c r="H843" s="374"/>
      <c r="I843" s="374"/>
      <c r="J843" s="906"/>
      <c r="K843" s="907"/>
      <c r="L843" s="907"/>
      <c r="M843" s="907"/>
      <c r="N843" s="907"/>
      <c r="O843" s="907"/>
      <c r="P843" s="911" t="s">
        <v>646</v>
      </c>
      <c r="Q843" s="912"/>
      <c r="R843" s="912"/>
      <c r="S843" s="912"/>
      <c r="T843" s="912"/>
      <c r="U843" s="912"/>
      <c r="V843" s="912"/>
      <c r="W843" s="912"/>
      <c r="X843" s="912"/>
      <c r="Y843" s="344">
        <v>0.7</v>
      </c>
      <c r="Z843" s="345"/>
      <c r="AA843" s="345"/>
      <c r="AB843" s="346"/>
      <c r="AC843" s="347" t="s">
        <v>524</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73" t="s">
        <v>649</v>
      </c>
      <c r="D844" s="374"/>
      <c r="E844" s="374"/>
      <c r="F844" s="374"/>
      <c r="G844" s="374"/>
      <c r="H844" s="374"/>
      <c r="I844" s="374"/>
      <c r="J844" s="906"/>
      <c r="K844" s="907"/>
      <c r="L844" s="907"/>
      <c r="M844" s="907"/>
      <c r="N844" s="907"/>
      <c r="O844" s="907"/>
      <c r="P844" s="911" t="s">
        <v>644</v>
      </c>
      <c r="Q844" s="912"/>
      <c r="R844" s="912"/>
      <c r="S844" s="912"/>
      <c r="T844" s="912"/>
      <c r="U844" s="912"/>
      <c r="V844" s="912"/>
      <c r="W844" s="912"/>
      <c r="X844" s="912"/>
      <c r="Y844" s="344">
        <v>0.3</v>
      </c>
      <c r="Z844" s="345"/>
      <c r="AA844" s="345"/>
      <c r="AB844" s="346"/>
      <c r="AC844" s="347" t="s">
        <v>523</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73" t="s">
        <v>650</v>
      </c>
      <c r="D845" s="374"/>
      <c r="E845" s="374"/>
      <c r="F845" s="374"/>
      <c r="G845" s="374"/>
      <c r="H845" s="374"/>
      <c r="I845" s="374"/>
      <c r="J845" s="906"/>
      <c r="K845" s="907"/>
      <c r="L845" s="907"/>
      <c r="M845" s="907"/>
      <c r="N845" s="907"/>
      <c r="O845" s="907"/>
      <c r="P845" s="911" t="s">
        <v>644</v>
      </c>
      <c r="Q845" s="912"/>
      <c r="R845" s="912"/>
      <c r="S845" s="912"/>
      <c r="T845" s="912"/>
      <c r="U845" s="912"/>
      <c r="V845" s="912"/>
      <c r="W845" s="912"/>
      <c r="X845" s="912"/>
      <c r="Y845" s="344">
        <v>0.2</v>
      </c>
      <c r="Z845" s="345"/>
      <c r="AA845" s="345"/>
      <c r="AB845" s="346"/>
      <c r="AC845" s="347" t="s">
        <v>523</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73" t="s">
        <v>651</v>
      </c>
      <c r="D846" s="374"/>
      <c r="E846" s="374"/>
      <c r="F846" s="374"/>
      <c r="G846" s="374"/>
      <c r="H846" s="374"/>
      <c r="I846" s="374"/>
      <c r="J846" s="906"/>
      <c r="K846" s="907"/>
      <c r="L846" s="907"/>
      <c r="M846" s="907"/>
      <c r="N846" s="907"/>
      <c r="O846" s="907"/>
      <c r="P846" s="911" t="s">
        <v>652</v>
      </c>
      <c r="Q846" s="912"/>
      <c r="R846" s="912"/>
      <c r="S846" s="912"/>
      <c r="T846" s="912"/>
      <c r="U846" s="912"/>
      <c r="V846" s="912"/>
      <c r="W846" s="912"/>
      <c r="X846" s="912"/>
      <c r="Y846" s="344">
        <v>0.1</v>
      </c>
      <c r="Z846" s="345"/>
      <c r="AA846" s="345"/>
      <c r="AB846" s="346"/>
      <c r="AC846" s="347" t="s">
        <v>523</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8"/>
      <c r="E1101" s="142" t="s">
        <v>396</v>
      </c>
      <c r="F1101" s="378"/>
      <c r="G1101" s="378"/>
      <c r="H1101" s="378"/>
      <c r="I1101" s="378"/>
      <c r="J1101" s="142" t="s">
        <v>431</v>
      </c>
      <c r="K1101" s="142"/>
      <c r="L1101" s="142"/>
      <c r="M1101" s="142"/>
      <c r="N1101" s="142"/>
      <c r="O1101" s="142"/>
      <c r="P1101" s="360" t="s">
        <v>27</v>
      </c>
      <c r="Q1101" s="360"/>
      <c r="R1101" s="360"/>
      <c r="S1101" s="360"/>
      <c r="T1101" s="360"/>
      <c r="U1101" s="360"/>
      <c r="V1101" s="360"/>
      <c r="W1101" s="360"/>
      <c r="X1101" s="360"/>
      <c r="Y1101" s="142" t="s">
        <v>433</v>
      </c>
      <c r="Z1101" s="378"/>
      <c r="AA1101" s="378"/>
      <c r="AB1101" s="378"/>
      <c r="AC1101" s="142" t="s">
        <v>377</v>
      </c>
      <c r="AD1101" s="142"/>
      <c r="AE1101" s="142"/>
      <c r="AF1101" s="142"/>
      <c r="AG1101" s="142"/>
      <c r="AH1101" s="360" t="s">
        <v>391</v>
      </c>
      <c r="AI1101" s="361"/>
      <c r="AJ1101" s="361"/>
      <c r="AK1101" s="361"/>
      <c r="AL1101" s="361" t="s">
        <v>21</v>
      </c>
      <c r="AM1101" s="361"/>
      <c r="AN1101" s="361"/>
      <c r="AO1101" s="379"/>
      <c r="AP1101" s="363" t="s">
        <v>467</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37">
      <formula>IF(RIGHT(TEXT(P14,"0.#"),1)=".",FALSE,TRUE)</formula>
    </cfRule>
    <cfRule type="expression" dxfId="2812" priority="14038">
      <formula>IF(RIGHT(TEXT(P14,"0.#"),1)=".",TRUE,FALSE)</formula>
    </cfRule>
  </conditionalFormatting>
  <conditionalFormatting sqref="AE32">
    <cfRule type="expression" dxfId="2811" priority="14027">
      <formula>IF(RIGHT(TEXT(AE32,"0.#"),1)=".",FALSE,TRUE)</formula>
    </cfRule>
    <cfRule type="expression" dxfId="2810" priority="14028">
      <formula>IF(RIGHT(TEXT(AE32,"0.#"),1)=".",TRUE,FALSE)</formula>
    </cfRule>
  </conditionalFormatting>
  <conditionalFormatting sqref="P18:AX18">
    <cfRule type="expression" dxfId="2809" priority="13913">
      <formula>IF(RIGHT(TEXT(P18,"0.#"),1)=".",FALSE,TRUE)</formula>
    </cfRule>
    <cfRule type="expression" dxfId="2808" priority="13914">
      <formula>IF(RIGHT(TEXT(P18,"0.#"),1)=".",TRUE,FALSE)</formula>
    </cfRule>
  </conditionalFormatting>
  <conditionalFormatting sqref="Y782">
    <cfRule type="expression" dxfId="2807" priority="13909">
      <formula>IF(RIGHT(TEXT(Y782,"0.#"),1)=".",FALSE,TRUE)</formula>
    </cfRule>
    <cfRule type="expression" dxfId="2806" priority="13910">
      <formula>IF(RIGHT(TEXT(Y782,"0.#"),1)=".",TRUE,FALSE)</formula>
    </cfRule>
  </conditionalFormatting>
  <conditionalFormatting sqref="Y791">
    <cfRule type="expression" dxfId="2805" priority="13905">
      <formula>IF(RIGHT(TEXT(Y791,"0.#"),1)=".",FALSE,TRUE)</formula>
    </cfRule>
    <cfRule type="expression" dxfId="2804" priority="13906">
      <formula>IF(RIGHT(TEXT(Y791,"0.#"),1)=".",TRUE,FALSE)</formula>
    </cfRule>
  </conditionalFormatting>
  <conditionalFormatting sqref="Y822:Y829 Y820 Y809:Y816 Y807 Y796:Y803 Y794">
    <cfRule type="expression" dxfId="2803" priority="13687">
      <formula>IF(RIGHT(TEXT(Y794,"0.#"),1)=".",FALSE,TRUE)</formula>
    </cfRule>
    <cfRule type="expression" dxfId="2802" priority="13688">
      <formula>IF(RIGHT(TEXT(Y794,"0.#"),1)=".",TRUE,FALSE)</formula>
    </cfRule>
  </conditionalFormatting>
  <conditionalFormatting sqref="P16:AQ17 P15:AX15 AK13:AX13">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AQ101">
    <cfRule type="expression" dxfId="2797" priority="13725">
      <formula>IF(RIGHT(TEXT(AE101,"0.#"),1)=".",FALSE,TRUE)</formula>
    </cfRule>
    <cfRule type="expression" dxfId="2796" priority="13726">
      <formula>IF(RIGHT(TEXT(AE101,"0.#"),1)=".",TRUE,FALSE)</formula>
    </cfRule>
  </conditionalFormatting>
  <conditionalFormatting sqref="Y783:Y790 Y781">
    <cfRule type="expression" dxfId="2795" priority="13711">
      <formula>IF(RIGHT(TEXT(Y781,"0.#"),1)=".",FALSE,TRUE)</formula>
    </cfRule>
    <cfRule type="expression" dxfId="2794" priority="13712">
      <formula>IF(RIGHT(TEXT(Y781,"0.#"),1)=".",TRUE,FALSE)</formula>
    </cfRule>
  </conditionalFormatting>
  <conditionalFormatting sqref="AU782">
    <cfRule type="expression" dxfId="2793" priority="13709">
      <formula>IF(RIGHT(TEXT(AU782,"0.#"),1)=".",FALSE,TRUE)</formula>
    </cfRule>
    <cfRule type="expression" dxfId="2792" priority="13710">
      <formula>IF(RIGHT(TEXT(AU782,"0.#"),1)=".",TRUE,FALSE)</formula>
    </cfRule>
  </conditionalFormatting>
  <conditionalFormatting sqref="AU791">
    <cfRule type="expression" dxfId="2791" priority="13707">
      <formula>IF(RIGHT(TEXT(AU791,"0.#"),1)=".",FALSE,TRUE)</formula>
    </cfRule>
    <cfRule type="expression" dxfId="2790" priority="13708">
      <formula>IF(RIGHT(TEXT(AU791,"0.#"),1)=".",TRUE,FALSE)</formula>
    </cfRule>
  </conditionalFormatting>
  <conditionalFormatting sqref="AU783:AU790 AU781">
    <cfRule type="expression" dxfId="2789" priority="13705">
      <formula>IF(RIGHT(TEXT(AU781,"0.#"),1)=".",FALSE,TRUE)</formula>
    </cfRule>
    <cfRule type="expression" dxfId="2788" priority="13706">
      <formula>IF(RIGHT(TEXT(AU781,"0.#"),1)=".",TRUE,FALSE)</formula>
    </cfRule>
  </conditionalFormatting>
  <conditionalFormatting sqref="Y821 Y808 Y795">
    <cfRule type="expression" dxfId="2787" priority="13691">
      <formula>IF(RIGHT(TEXT(Y795,"0.#"),1)=".",FALSE,TRUE)</formula>
    </cfRule>
    <cfRule type="expression" dxfId="2786" priority="13692">
      <formula>IF(RIGHT(TEXT(Y795,"0.#"),1)=".",TRUE,FALSE)</formula>
    </cfRule>
  </conditionalFormatting>
  <conditionalFormatting sqref="Y830 Y817 Y804">
    <cfRule type="expression" dxfId="2785" priority="13689">
      <formula>IF(RIGHT(TEXT(Y804,"0.#"),1)=".",FALSE,TRUE)</formula>
    </cfRule>
    <cfRule type="expression" dxfId="2784" priority="13690">
      <formula>IF(RIGHT(TEXT(Y804,"0.#"),1)=".",TRUE,FALSE)</formula>
    </cfRule>
  </conditionalFormatting>
  <conditionalFormatting sqref="AU821 AU808 AU795">
    <cfRule type="expression" dxfId="2783" priority="13685">
      <formula>IF(RIGHT(TEXT(AU795,"0.#"),1)=".",FALSE,TRUE)</formula>
    </cfRule>
    <cfRule type="expression" dxfId="2782" priority="13686">
      <formula>IF(RIGHT(TEXT(AU795,"0.#"),1)=".",TRUE,FALSE)</formula>
    </cfRule>
  </conditionalFormatting>
  <conditionalFormatting sqref="AU830 AU817 AU804">
    <cfRule type="expression" dxfId="2781" priority="13683">
      <formula>IF(RIGHT(TEXT(AU804,"0.#"),1)=".",FALSE,TRUE)</formula>
    </cfRule>
    <cfRule type="expression" dxfId="2780" priority="13684">
      <formula>IF(RIGHT(TEXT(AU804,"0.#"),1)=".",TRUE,FALSE)</formula>
    </cfRule>
  </conditionalFormatting>
  <conditionalFormatting sqref="AU822:AU829 AU820 AU809:AU816 AU807 AU796:AU803 AU794">
    <cfRule type="expression" dxfId="2779" priority="13681">
      <formula>IF(RIGHT(TEXT(AU794,"0.#"),1)=".",FALSE,TRUE)</formula>
    </cfRule>
    <cfRule type="expression" dxfId="2778" priority="13682">
      <formula>IF(RIGHT(TEXT(AU794,"0.#"),1)=".",TRUE,FALSE)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M34">
    <cfRule type="expression" dxfId="2771" priority="13481">
      <formula>IF(RIGHT(TEXT(AM34,"0.#"),1)=".",FALSE,TRUE)</formula>
    </cfRule>
    <cfRule type="expression" dxfId="2770" priority="13482">
      <formula>IF(RIGHT(TEXT(AM34,"0.#"),1)=".",TRUE,FALSE)</formula>
    </cfRule>
  </conditionalFormatting>
  <conditionalFormatting sqref="AE33">
    <cfRule type="expression" dxfId="2769" priority="13495">
      <formula>IF(RIGHT(TEXT(AE33,"0.#"),1)=".",FALSE,TRUE)</formula>
    </cfRule>
    <cfRule type="expression" dxfId="2768" priority="13496">
      <formula>IF(RIGHT(TEXT(AE33,"0.#"),1)=".",TRUE,FALSE)</formula>
    </cfRule>
  </conditionalFormatting>
  <conditionalFormatting sqref="AE34">
    <cfRule type="expression" dxfId="2767" priority="13493">
      <formula>IF(RIGHT(TEXT(AE34,"0.#"),1)=".",FALSE,TRUE)</formula>
    </cfRule>
    <cfRule type="expression" dxfId="2766" priority="13494">
      <formula>IF(RIGHT(TEXT(AE34,"0.#"),1)=".",TRUE,FALSE)</formula>
    </cfRule>
  </conditionalFormatting>
  <conditionalFormatting sqref="AI34">
    <cfRule type="expression" dxfId="2765" priority="13491">
      <formula>IF(RIGHT(TEXT(AI34,"0.#"),1)=".",FALSE,TRUE)</formula>
    </cfRule>
    <cfRule type="expression" dxfId="2764" priority="13492">
      <formula>IF(RIGHT(TEXT(AI34,"0.#"),1)=".",TRUE,FALSE)</formula>
    </cfRule>
  </conditionalFormatting>
  <conditionalFormatting sqref="AI33">
    <cfRule type="expression" dxfId="2763" priority="13489">
      <formula>IF(RIGHT(TEXT(AI33,"0.#"),1)=".",FALSE,TRUE)</formula>
    </cfRule>
    <cfRule type="expression" dxfId="2762" priority="13490">
      <formula>IF(RIGHT(TEXT(AI33,"0.#"),1)=".",TRUE,FALSE)</formula>
    </cfRule>
  </conditionalFormatting>
  <conditionalFormatting sqref="AI32">
    <cfRule type="expression" dxfId="2761" priority="13487">
      <formula>IF(RIGHT(TEXT(AI32,"0.#"),1)=".",FALSE,TRUE)</formula>
    </cfRule>
    <cfRule type="expression" dxfId="2760" priority="13488">
      <formula>IF(RIGHT(TEXT(AI32,"0.#"),1)=".",TRUE,FALSE)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I101">
    <cfRule type="expression" dxfId="2675" priority="13257">
      <formula>IF(RIGHT(TEXT(AI101,"0.#"),1)=".",FALSE,TRUE)</formula>
    </cfRule>
    <cfRule type="expression" dxfId="2674" priority="13258">
      <formula>IF(RIGHT(TEXT(AI101,"0.#"),1)=".",TRUE,FALSE)</formula>
    </cfRule>
  </conditionalFormatting>
  <conditionalFormatting sqref="AM101">
    <cfRule type="expression" dxfId="2673" priority="13255">
      <formula>IF(RIGHT(TEXT(AM101,"0.#"),1)=".",FALSE,TRUE)</formula>
    </cfRule>
    <cfRule type="expression" dxfId="2672" priority="13256">
      <formula>IF(RIGHT(TEXT(AM101,"0.#"),1)=".",TRUE,FALSE)</formula>
    </cfRule>
  </conditionalFormatting>
  <conditionalFormatting sqref="AE102">
    <cfRule type="expression" dxfId="2671" priority="13253">
      <formula>IF(RIGHT(TEXT(AE102,"0.#"),1)=".",FALSE,TRUE)</formula>
    </cfRule>
    <cfRule type="expression" dxfId="2670" priority="13254">
      <formula>IF(RIGHT(TEXT(AE102,"0.#"),1)=".",TRUE,FALSE)</formula>
    </cfRule>
  </conditionalFormatting>
  <conditionalFormatting sqref="AI102">
    <cfRule type="expression" dxfId="2669" priority="13251">
      <formula>IF(RIGHT(TEXT(AI102,"0.#"),1)=".",FALSE,TRUE)</formula>
    </cfRule>
    <cfRule type="expression" dxfId="2668" priority="13252">
      <formula>IF(RIGHT(TEXT(AI102,"0.#"),1)=".",TRUE,FALSE)</formula>
    </cfRule>
  </conditionalFormatting>
  <conditionalFormatting sqref="AM102">
    <cfRule type="expression" dxfId="2667" priority="13249">
      <formula>IF(RIGHT(TEXT(AM102,"0.#"),1)=".",FALSE,TRUE)</formula>
    </cfRule>
    <cfRule type="expression" dxfId="2666" priority="13250">
      <formula>IF(RIGHT(TEXT(AM102,"0.#"),1)=".",TRUE,FALSE)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E116 AQ116">
    <cfRule type="expression" dxfId="2615" priority="13189">
      <formula>IF(RIGHT(TEXT(AE116,"0.#"),1)=".",FALSE,TRUE)</formula>
    </cfRule>
    <cfRule type="expression" dxfId="2614" priority="13190">
      <formula>IF(RIGHT(TEXT(AE116,"0.#"),1)=".",TRUE,FALSE)</formula>
    </cfRule>
  </conditionalFormatting>
  <conditionalFormatting sqref="AI116">
    <cfRule type="expression" dxfId="2613" priority="13187">
      <formula>IF(RIGHT(TEXT(AI116,"0.#"),1)=".",FALSE,TRUE)</formula>
    </cfRule>
    <cfRule type="expression" dxfId="2612" priority="13188">
      <formula>IF(RIGHT(TEXT(AI116,"0.#"),1)=".",TRUE,FALSE)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E117 AM117">
    <cfRule type="expression" dxfId="2609" priority="13183">
      <formula>IF(RIGHT(TEXT(AE117,"0.#"),1)=".",FALSE,TRUE)</formula>
    </cfRule>
    <cfRule type="expression" dxfId="2608" priority="13184">
      <formula>IF(RIGHT(TEXT(AE117,"0.#"),1)=".",TRUE,FALSE)</formula>
    </cfRule>
  </conditionalFormatting>
  <conditionalFormatting sqref="AI117">
    <cfRule type="expression" dxfId="2607" priority="13181">
      <formula>IF(RIGHT(TEXT(AI117,"0.#"),1)=".",FALSE,TRUE)</formula>
    </cfRule>
    <cfRule type="expression" dxfId="2606" priority="13182">
      <formula>IF(RIGHT(TEXT(AI117,"0.#"),1)=".",TRUE,FALSE)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E134:AE135 AI134:AI135 AM134:AM135 AQ134:AQ135 AU134:AU135">
    <cfRule type="expression" dxfId="2553" priority="13089">
      <formula>IF(RIGHT(TEXT(AE134,"0.#"),1)=".",FALSE,TRUE)</formula>
    </cfRule>
    <cfRule type="expression" dxfId="2552" priority="13090">
      <formula>IF(RIGHT(TEXT(AE134,"0.#"),1)=".",TRUE,FALSE)</formula>
    </cfRule>
  </conditionalFormatting>
  <conditionalFormatting sqref="AE433">
    <cfRule type="expression" dxfId="2551" priority="13059">
      <formula>IF(RIGHT(TEXT(AE433,"0.#"),1)=".",FALSE,TRUE)</formula>
    </cfRule>
    <cfRule type="expression" dxfId="2550" priority="13060">
      <formula>IF(RIGHT(TEXT(AE433,"0.#"),1)=".",TRUE,FALSE)</formula>
    </cfRule>
  </conditionalFormatting>
  <conditionalFormatting sqref="AM435">
    <cfRule type="expression" dxfId="2549" priority="13043">
      <formula>IF(RIGHT(TEXT(AM435,"0.#"),1)=".",FALSE,TRUE)</formula>
    </cfRule>
    <cfRule type="expression" dxfId="2548" priority="13044">
      <formula>IF(RIGHT(TEXT(AM435,"0.#"),1)=".",TRUE,FALSE)</formula>
    </cfRule>
  </conditionalFormatting>
  <conditionalFormatting sqref="AE434">
    <cfRule type="expression" dxfId="2547" priority="13057">
      <formula>IF(RIGHT(TEXT(AE434,"0.#"),1)=".",FALSE,TRUE)</formula>
    </cfRule>
    <cfRule type="expression" dxfId="2546" priority="13058">
      <formula>IF(RIGHT(TEXT(AE434,"0.#"),1)=".",TRUE,FALSE)</formula>
    </cfRule>
  </conditionalFormatting>
  <conditionalFormatting sqref="AE435">
    <cfRule type="expression" dxfId="2545" priority="13055">
      <formula>IF(RIGHT(TEXT(AE435,"0.#"),1)=".",FALSE,TRUE)</formula>
    </cfRule>
    <cfRule type="expression" dxfId="2544" priority="13056">
      <formula>IF(RIGHT(TEXT(AE435,"0.#"),1)=".",TRUE,FALSE)</formula>
    </cfRule>
  </conditionalFormatting>
  <conditionalFormatting sqref="AM433">
    <cfRule type="expression" dxfId="2543" priority="13047">
      <formula>IF(RIGHT(TEXT(AM433,"0.#"),1)=".",FALSE,TRUE)</formula>
    </cfRule>
    <cfRule type="expression" dxfId="2542" priority="13048">
      <formula>IF(RIGHT(TEXT(AM433,"0.#"),1)=".",TRUE,FALSE)</formula>
    </cfRule>
  </conditionalFormatting>
  <conditionalFormatting sqref="AM434">
    <cfRule type="expression" dxfId="2541" priority="13045">
      <formula>IF(RIGHT(TEXT(AM434,"0.#"),1)=".",FALSE,TRUE)</formula>
    </cfRule>
    <cfRule type="expression" dxfId="2540" priority="13046">
      <formula>IF(RIGHT(TEXT(AM434,"0.#"),1)=".",TRUE,FALSE)</formula>
    </cfRule>
  </conditionalFormatting>
  <conditionalFormatting sqref="AU433">
    <cfRule type="expression" dxfId="2539" priority="13035">
      <formula>IF(RIGHT(TEXT(AU433,"0.#"),1)=".",FALSE,TRUE)</formula>
    </cfRule>
    <cfRule type="expression" dxfId="2538" priority="13036">
      <formula>IF(RIGHT(TEXT(AU433,"0.#"),1)=".",TRUE,FALSE)</formula>
    </cfRule>
  </conditionalFormatting>
  <conditionalFormatting sqref="AU434">
    <cfRule type="expression" dxfId="2537" priority="13033">
      <formula>IF(RIGHT(TEXT(AU434,"0.#"),1)=".",FALSE,TRUE)</formula>
    </cfRule>
    <cfRule type="expression" dxfId="2536" priority="13034">
      <formula>IF(RIGHT(TEXT(AU434,"0.#"),1)=".",TRUE,FALSE)</formula>
    </cfRule>
  </conditionalFormatting>
  <conditionalFormatting sqref="AU435">
    <cfRule type="expression" dxfId="2535" priority="13031">
      <formula>IF(RIGHT(TEXT(AU435,"0.#"),1)=".",FALSE,TRUE)</formula>
    </cfRule>
    <cfRule type="expression" dxfId="2534" priority="13032">
      <formula>IF(RIGHT(TEXT(AU435,"0.#"),1)=".",TRUE,FALSE)</formula>
    </cfRule>
  </conditionalFormatting>
  <conditionalFormatting sqref="AI435">
    <cfRule type="expression" dxfId="2533" priority="12965">
      <formula>IF(RIGHT(TEXT(AI435,"0.#"),1)=".",FALSE,TRUE)</formula>
    </cfRule>
    <cfRule type="expression" dxfId="2532" priority="12966">
      <formula>IF(RIGHT(TEXT(AI435,"0.#"),1)=".",TRUE,FALSE)</formula>
    </cfRule>
  </conditionalFormatting>
  <conditionalFormatting sqref="AI433">
    <cfRule type="expression" dxfId="2531" priority="12969">
      <formula>IF(RIGHT(TEXT(AI433,"0.#"),1)=".",FALSE,TRUE)</formula>
    </cfRule>
    <cfRule type="expression" dxfId="2530" priority="12970">
      <formula>IF(RIGHT(TEXT(AI433,"0.#"),1)=".",TRUE,FALSE)</formula>
    </cfRule>
  </conditionalFormatting>
  <conditionalFormatting sqref="AI434">
    <cfRule type="expression" dxfId="2529" priority="12967">
      <formula>IF(RIGHT(TEXT(AI434,"0.#"),1)=".",FALSE,TRUE)</formula>
    </cfRule>
    <cfRule type="expression" dxfId="2528" priority="12968">
      <formula>IF(RIGHT(TEXT(AI434,"0.#"),1)=".",TRUE,FALSE)</formula>
    </cfRule>
  </conditionalFormatting>
  <conditionalFormatting sqref="AQ434">
    <cfRule type="expression" dxfId="2527" priority="12951">
      <formula>IF(RIGHT(TEXT(AQ434,"0.#"),1)=".",FALSE,TRUE)</formula>
    </cfRule>
    <cfRule type="expression" dxfId="2526" priority="12952">
      <formula>IF(RIGHT(TEXT(AQ434,"0.#"),1)=".",TRUE,FALSE)</formula>
    </cfRule>
  </conditionalFormatting>
  <conditionalFormatting sqref="AQ435">
    <cfRule type="expression" dxfId="2525" priority="12937">
      <formula>IF(RIGHT(TEXT(AQ435,"0.#"),1)=".",FALSE,TRUE)</formula>
    </cfRule>
    <cfRule type="expression" dxfId="2524" priority="12938">
      <formula>IF(RIGHT(TEXT(AQ435,"0.#"),1)=".",TRUE,FALSE)</formula>
    </cfRule>
  </conditionalFormatting>
  <conditionalFormatting sqref="AQ433">
    <cfRule type="expression" dxfId="2523" priority="12935">
      <formula>IF(RIGHT(TEXT(AQ433,"0.#"),1)=".",FALSE,TRUE)</formula>
    </cfRule>
    <cfRule type="expression" dxfId="2522" priority="12936">
      <formula>IF(RIGHT(TEXT(AQ433,"0.#"),1)=".",TRUE,FALSE)</formula>
    </cfRule>
  </conditionalFormatting>
  <conditionalFormatting sqref="AL839:AO866">
    <cfRule type="expression" dxfId="2521" priority="6659">
      <formula>IF(AND(AL839&gt;=0, RIGHT(TEXT(AL839,"0.#"),1)&lt;&gt;"."),TRUE,FALSE)</formula>
    </cfRule>
    <cfRule type="expression" dxfId="2520" priority="6660">
      <formula>IF(AND(AL839&gt;=0, RIGHT(TEXT(AL839,"0.#"),1)="."),TRUE,FALSE)</formula>
    </cfRule>
    <cfRule type="expression" dxfId="2519" priority="6661">
      <formula>IF(AND(AL839&lt;0, RIGHT(TEXT(AL839,"0.#"),1)&lt;&gt;"."),TRUE,FALSE)</formula>
    </cfRule>
    <cfRule type="expression" dxfId="2518" priority="6662">
      <formula>IF(AND(AL839&lt;0, RIGHT(TEXT(AL839,"0.#"),1)="."),TRUE,FALSE)</formula>
    </cfRule>
  </conditionalFormatting>
  <conditionalFormatting sqref="AQ53:AQ55">
    <cfRule type="expression" dxfId="2517" priority="4681">
      <formula>IF(RIGHT(TEXT(AQ53,"0.#"),1)=".",FALSE,TRUE)</formula>
    </cfRule>
    <cfRule type="expression" dxfId="2516" priority="4682">
      <formula>IF(RIGHT(TEXT(AQ53,"0.#"),1)=".",TRUE,FALSE)</formula>
    </cfRule>
  </conditionalFormatting>
  <conditionalFormatting sqref="AU53:AU55">
    <cfRule type="expression" dxfId="2515" priority="4679">
      <formula>IF(RIGHT(TEXT(AU53,"0.#"),1)=".",FALSE,TRUE)</formula>
    </cfRule>
    <cfRule type="expression" dxfId="2514" priority="4680">
      <formula>IF(RIGHT(TEXT(AU53,"0.#"),1)=".",TRUE,FALSE)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AM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7:Y866">
    <cfRule type="expression" dxfId="2447" priority="2987">
      <formula>IF(RIGHT(TEXT(Y847,"0.#"),1)=".",FALSE,TRUE)</formula>
    </cfRule>
    <cfRule type="expression" dxfId="2446" priority="2988">
      <formula>IF(RIGHT(TEXT(Y847,"0.#"),1)=".",TRUE,FALSE)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2:AO1131">
    <cfRule type="expression" dxfId="2417" priority="2893">
      <formula>IF(AND(AL1102&gt;=0, RIGHT(TEXT(AL1102,"0.#"),1)&lt;&gt;"."),TRUE,FALSE)</formula>
    </cfRule>
    <cfRule type="expression" dxfId="2416" priority="2894">
      <formula>IF(AND(AL1102&gt;=0, RIGHT(TEXT(AL1102,"0.#"),1)="."),TRUE,FALSE)</formula>
    </cfRule>
    <cfRule type="expression" dxfId="2415" priority="2895">
      <formula>IF(AND(AL1102&lt;0, RIGHT(TEXT(AL1102,"0.#"),1)&lt;&gt;"."),TRUE,FALSE)</formula>
    </cfRule>
    <cfRule type="expression" dxfId="2414" priority="2896">
      <formula>IF(AND(AL1102&lt;0, RIGHT(TEXT(AL1102,"0.#"),1)="."),TRUE,FALSE)</formula>
    </cfRule>
  </conditionalFormatting>
  <conditionalFormatting sqref="Y1102:Y1131">
    <cfRule type="expression" dxfId="2413" priority="2891">
      <formula>IF(RIGHT(TEXT(Y1102,"0.#"),1)=".",FALSE,TRUE)</formula>
    </cfRule>
    <cfRule type="expression" dxfId="2412" priority="2892">
      <formula>IF(RIGHT(TEXT(Y1102,"0.#"),1)=".",TRUE,FALSE)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7:AO838">
    <cfRule type="expression" dxfId="2403" priority="2845">
      <formula>IF(AND(AL837&gt;=0, RIGHT(TEXT(AL837,"0.#"),1)&lt;&gt;"."),TRUE,FALSE)</formula>
    </cfRule>
    <cfRule type="expression" dxfId="2402" priority="2846">
      <formula>IF(AND(AL837&gt;=0, RIGHT(TEXT(AL837,"0.#"),1)="."),TRUE,FALSE)</formula>
    </cfRule>
    <cfRule type="expression" dxfId="2401" priority="2847">
      <formula>IF(AND(AL837&lt;0, RIGHT(TEXT(AL837,"0.#"),1)&lt;&gt;"."),TRUE,FALSE)</formula>
    </cfRule>
    <cfRule type="expression" dxfId="2400" priority="2848">
      <formula>IF(AND(AL837&lt;0, RIGHT(TEXT(AL837,"0.#"),1)="."),TRUE,FALSE)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2:AO899">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870:AO871">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05:AO932">
    <cfRule type="expression" dxfId="1979" priority="2093">
      <formula>IF(AND(AL905&gt;=0, RIGHT(TEXT(AL905,"0.#"),1)&lt;&gt;"."),TRUE,FALSE)</formula>
    </cfRule>
    <cfRule type="expression" dxfId="1978" priority="2094">
      <formula>IF(AND(AL905&gt;=0, RIGHT(TEXT(AL905,"0.#"),1)="."),TRUE,FALSE)</formula>
    </cfRule>
    <cfRule type="expression" dxfId="1977" priority="2095">
      <formula>IF(AND(AL905&lt;0, RIGHT(TEXT(AL905,"0.#"),1)&lt;&gt;"."),TRUE,FALSE)</formula>
    </cfRule>
    <cfRule type="expression" dxfId="1976" priority="2096">
      <formula>IF(AND(AL905&lt;0, RIGHT(TEXT(AL905,"0.#"),1)="."),TRUE,FALSE)</formula>
    </cfRule>
  </conditionalFormatting>
  <conditionalFormatting sqref="AL903:AO904">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38:AO965">
    <cfRule type="expression" dxfId="1971" priority="2081">
      <formula>IF(AND(AL938&gt;=0, RIGHT(TEXT(AL938,"0.#"),1)&lt;&gt;"."),TRUE,FALSE)</formula>
    </cfRule>
    <cfRule type="expression" dxfId="1970" priority="2082">
      <formula>IF(AND(AL938&gt;=0, RIGHT(TEXT(AL938,"0.#"),1)="."),TRUE,FALSE)</formula>
    </cfRule>
    <cfRule type="expression" dxfId="1969" priority="2083">
      <formula>IF(AND(AL938&lt;0, RIGHT(TEXT(AL938,"0.#"),1)&lt;&gt;"."),TRUE,FALSE)</formula>
    </cfRule>
    <cfRule type="expression" dxfId="1968" priority="2084">
      <formula>IF(AND(AL938&lt;0, RIGHT(TEXT(AL938,"0.#"),1)="."),TRUE,FALSE)</formula>
    </cfRule>
  </conditionalFormatting>
  <conditionalFormatting sqref="AL936:AO937">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1:AO998">
    <cfRule type="expression" dxfId="1963" priority="2069">
      <formula>IF(AND(AL971&gt;=0, RIGHT(TEXT(AL971,"0.#"),1)&lt;&gt;"."),TRUE,FALSE)</formula>
    </cfRule>
    <cfRule type="expression" dxfId="1962" priority="2070">
      <formula>IF(AND(AL971&gt;=0, RIGHT(TEXT(AL971,"0.#"),1)="."),TRUE,FALSE)</formula>
    </cfRule>
    <cfRule type="expression" dxfId="1961" priority="2071">
      <formula>IF(AND(AL971&lt;0, RIGHT(TEXT(AL971,"0.#"),1)&lt;&gt;"."),TRUE,FALSE)</formula>
    </cfRule>
    <cfRule type="expression" dxfId="1960" priority="2072">
      <formula>IF(AND(AL971&lt;0, RIGHT(TEXT(AL971,"0.#"),1)="."),TRUE,FALSE)</formula>
    </cfRule>
  </conditionalFormatting>
  <conditionalFormatting sqref="AL969:AO970">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31">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37:AO1064">
    <cfRule type="expression" dxfId="1945" priority="2045">
      <formula>IF(AND(AL1037&gt;=0, RIGHT(TEXT(AL1037,"0.#"),1)&lt;&gt;"."),TRUE,FALSE)</formula>
    </cfRule>
    <cfRule type="expression" dxfId="1944" priority="2046">
      <formula>IF(AND(AL1037&gt;=0, RIGHT(TEXT(AL1037,"0.#"),1)="."),TRUE,FALSE)</formula>
    </cfRule>
    <cfRule type="expression" dxfId="1943" priority="2047">
      <formula>IF(AND(AL1037&lt;0, RIGHT(TEXT(AL1037,"0.#"),1)&lt;&gt;"."),TRUE,FALSE)</formula>
    </cfRule>
    <cfRule type="expression" dxfId="1942" priority="2048">
      <formula>IF(AND(AL1037&lt;0, RIGHT(TEXT(AL1037,"0.#"),1)="."),TRUE,FALSE)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36">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0:AO1097">
    <cfRule type="expression" dxfId="1933" priority="2033">
      <formula>IF(AND(AL1070&gt;=0, RIGHT(TEXT(AL1070,"0.#"),1)&lt;&gt;"."),TRUE,FALSE)</formula>
    </cfRule>
    <cfRule type="expression" dxfId="1932" priority="2034">
      <formula>IF(AND(AL1070&gt;=0, RIGHT(TEXT(AL1070,"0.#"),1)="."),TRUE,FALSE)</formula>
    </cfRule>
    <cfRule type="expression" dxfId="1931" priority="2035">
      <formula>IF(AND(AL1070&lt;0, RIGHT(TEXT(AL1070,"0.#"),1)&lt;&gt;"."),TRUE,FALSE)</formula>
    </cfRule>
    <cfRule type="expression" dxfId="1930" priority="2036">
      <formula>IF(AND(AL1070&lt;0, RIGHT(TEXT(AL1070,"0.#"),1)="."),TRUE,FALSE)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69">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3:AJ13">
    <cfRule type="expression" dxfId="735" priority="35">
      <formula>IF(RIGHT(TEXT(P13,"0.#"),1)=".",FALSE,TRUE)</formula>
    </cfRule>
    <cfRule type="expression" dxfId="734" priority="36">
      <formula>IF(RIGHT(TEXT(P13,"0.#"),1)=".",TRUE,FALSE)</formula>
    </cfRule>
  </conditionalFormatting>
  <conditionalFormatting sqref="AI47">
    <cfRule type="expression" dxfId="733" priority="27">
      <formula>IF(RIGHT(TEXT(AI47,"0.#"),1)=".",FALSE,TRUE)</formula>
    </cfRule>
    <cfRule type="expression" dxfId="732" priority="28">
      <formula>IF(RIGHT(TEXT(AI47,"0.#"),1)=".",TRUE,FALSE)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E47">
    <cfRule type="expression" dxfId="727" priority="33">
      <formula>IF(RIGHT(TEXT(AE47,"0.#"),1)=".",FALSE,TRUE)</formula>
    </cfRule>
    <cfRule type="expression" dxfId="726" priority="34">
      <formula>IF(RIGHT(TEXT(AE47,"0.#"),1)=".",TRUE,FALSE)</formula>
    </cfRule>
  </conditionalFormatting>
  <conditionalFormatting sqref="AE53">
    <cfRule type="expression" dxfId="725" priority="25">
      <formula>IF(RIGHT(TEXT(AE53,"0.#"),1)=".",FALSE,TRUE)</formula>
    </cfRule>
    <cfRule type="expression" dxfId="724" priority="26">
      <formula>IF(RIGHT(TEXT(AE53,"0.#"),1)=".",TRUE,FALSE)</formula>
    </cfRule>
  </conditionalFormatting>
  <conditionalFormatting sqref="AI53">
    <cfRule type="expression" dxfId="723" priority="23">
      <formula>IF(RIGHT(TEXT(AI53,"0.#"),1)=".",FALSE,TRUE)</formula>
    </cfRule>
    <cfRule type="expression" dxfId="722" priority="24">
      <formula>IF(RIGHT(TEXT(AI53,"0.#"),1)=".",TRUE,FALSE)</formula>
    </cfRule>
  </conditionalFormatting>
  <conditionalFormatting sqref="AE54">
    <cfRule type="expression" dxfId="721" priority="21">
      <formula>IF(RIGHT(TEXT(AE54,"0.#"),1)=".",FALSE,TRUE)</formula>
    </cfRule>
    <cfRule type="expression" dxfId="720" priority="22">
      <formula>IF(RIGHT(TEXT(AE54,"0.#"),1)=".",TRUE,FALSE)</formula>
    </cfRule>
  </conditionalFormatting>
  <conditionalFormatting sqref="AI54">
    <cfRule type="expression" dxfId="719" priority="19">
      <formula>IF(RIGHT(TEXT(AI54,"0.#"),1)=".",FALSE,TRUE)</formula>
    </cfRule>
    <cfRule type="expression" dxfId="718" priority="20">
      <formula>IF(RIGHT(TEXT(AI54,"0.#"),1)=".",TRUE,FALSE)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4">
    <cfRule type="expression" dxfId="703" priority="3">
      <formula>IF(RIGHT(TEXT(Y844,"0.#"),1)=".",FALSE,TRUE)</formula>
    </cfRule>
    <cfRule type="expression" dxfId="702" priority="4">
      <formula>IF(RIGHT(TEXT(Y844,"0.#"),1)=".",TRUE,FALSE)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32"/>
      <c r="AA2" s="833"/>
      <c r="AB2" s="1034" t="s">
        <v>11</v>
      </c>
      <c r="AC2" s="1035"/>
      <c r="AD2" s="1036"/>
      <c r="AE2" s="1040" t="s">
        <v>357</v>
      </c>
      <c r="AF2" s="1040"/>
      <c r="AG2" s="1040"/>
      <c r="AH2" s="1040"/>
      <c r="AI2" s="1040" t="s">
        <v>363</v>
      </c>
      <c r="AJ2" s="1040"/>
      <c r="AK2" s="1040"/>
      <c r="AL2" s="1040"/>
      <c r="AM2" s="1040" t="s">
        <v>471</v>
      </c>
      <c r="AN2" s="1040"/>
      <c r="AO2" s="1040"/>
      <c r="AP2" s="559"/>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6"/>
      <c r="H4" s="1007"/>
      <c r="I4" s="1007"/>
      <c r="J4" s="1007"/>
      <c r="K4" s="1007"/>
      <c r="L4" s="1007"/>
      <c r="M4" s="1007"/>
      <c r="N4" s="1007"/>
      <c r="O4" s="1008"/>
      <c r="P4" s="98"/>
      <c r="Q4" s="1015"/>
      <c r="R4" s="1015"/>
      <c r="S4" s="1015"/>
      <c r="T4" s="1015"/>
      <c r="U4" s="1015"/>
      <c r="V4" s="1015"/>
      <c r="W4" s="1015"/>
      <c r="X4" s="1016"/>
      <c r="Y4" s="1025" t="s">
        <v>12</v>
      </c>
      <c r="Z4" s="1026"/>
      <c r="AA4" s="1027"/>
      <c r="AB4" s="463"/>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32"/>
      <c r="AA9" s="833"/>
      <c r="AB9" s="1034" t="s">
        <v>11</v>
      </c>
      <c r="AC9" s="1035"/>
      <c r="AD9" s="1036"/>
      <c r="AE9" s="1040" t="s">
        <v>357</v>
      </c>
      <c r="AF9" s="1040"/>
      <c r="AG9" s="1040"/>
      <c r="AH9" s="1040"/>
      <c r="AI9" s="1040" t="s">
        <v>363</v>
      </c>
      <c r="AJ9" s="1040"/>
      <c r="AK9" s="1040"/>
      <c r="AL9" s="1040"/>
      <c r="AM9" s="1040" t="s">
        <v>471</v>
      </c>
      <c r="AN9" s="1040"/>
      <c r="AO9" s="1040"/>
      <c r="AP9" s="559"/>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6"/>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3"/>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32"/>
      <c r="AA16" s="833"/>
      <c r="AB16" s="1034" t="s">
        <v>11</v>
      </c>
      <c r="AC16" s="1035"/>
      <c r="AD16" s="1036"/>
      <c r="AE16" s="1040" t="s">
        <v>357</v>
      </c>
      <c r="AF16" s="1040"/>
      <c r="AG16" s="1040"/>
      <c r="AH16" s="1040"/>
      <c r="AI16" s="1040" t="s">
        <v>363</v>
      </c>
      <c r="AJ16" s="1040"/>
      <c r="AK16" s="1040"/>
      <c r="AL16" s="1040"/>
      <c r="AM16" s="1040" t="s">
        <v>471</v>
      </c>
      <c r="AN16" s="1040"/>
      <c r="AO16" s="1040"/>
      <c r="AP16" s="559"/>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6"/>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3"/>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32"/>
      <c r="AA23" s="833"/>
      <c r="AB23" s="1034" t="s">
        <v>11</v>
      </c>
      <c r="AC23" s="1035"/>
      <c r="AD23" s="1036"/>
      <c r="AE23" s="1040" t="s">
        <v>357</v>
      </c>
      <c r="AF23" s="1040"/>
      <c r="AG23" s="1040"/>
      <c r="AH23" s="1040"/>
      <c r="AI23" s="1040" t="s">
        <v>363</v>
      </c>
      <c r="AJ23" s="1040"/>
      <c r="AK23" s="1040"/>
      <c r="AL23" s="1040"/>
      <c r="AM23" s="1040" t="s">
        <v>471</v>
      </c>
      <c r="AN23" s="1040"/>
      <c r="AO23" s="1040"/>
      <c r="AP23" s="559"/>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6"/>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3"/>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32"/>
      <c r="AA30" s="833"/>
      <c r="AB30" s="1034" t="s">
        <v>11</v>
      </c>
      <c r="AC30" s="1035"/>
      <c r="AD30" s="1036"/>
      <c r="AE30" s="1040" t="s">
        <v>357</v>
      </c>
      <c r="AF30" s="1040"/>
      <c r="AG30" s="1040"/>
      <c r="AH30" s="1040"/>
      <c r="AI30" s="1040" t="s">
        <v>363</v>
      </c>
      <c r="AJ30" s="1040"/>
      <c r="AK30" s="1040"/>
      <c r="AL30" s="1040"/>
      <c r="AM30" s="1040" t="s">
        <v>471</v>
      </c>
      <c r="AN30" s="1040"/>
      <c r="AO30" s="1040"/>
      <c r="AP30" s="559"/>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6"/>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3"/>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32"/>
      <c r="AA37" s="833"/>
      <c r="AB37" s="1034" t="s">
        <v>11</v>
      </c>
      <c r="AC37" s="1035"/>
      <c r="AD37" s="1036"/>
      <c r="AE37" s="1040" t="s">
        <v>357</v>
      </c>
      <c r="AF37" s="1040"/>
      <c r="AG37" s="1040"/>
      <c r="AH37" s="1040"/>
      <c r="AI37" s="1040" t="s">
        <v>363</v>
      </c>
      <c r="AJ37" s="1040"/>
      <c r="AK37" s="1040"/>
      <c r="AL37" s="1040"/>
      <c r="AM37" s="1040" t="s">
        <v>471</v>
      </c>
      <c r="AN37" s="1040"/>
      <c r="AO37" s="1040"/>
      <c r="AP37" s="559"/>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6"/>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3"/>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32"/>
      <c r="AA44" s="833"/>
      <c r="AB44" s="1034" t="s">
        <v>11</v>
      </c>
      <c r="AC44" s="1035"/>
      <c r="AD44" s="1036"/>
      <c r="AE44" s="1040" t="s">
        <v>357</v>
      </c>
      <c r="AF44" s="1040"/>
      <c r="AG44" s="1040"/>
      <c r="AH44" s="1040"/>
      <c r="AI44" s="1040" t="s">
        <v>363</v>
      </c>
      <c r="AJ44" s="1040"/>
      <c r="AK44" s="1040"/>
      <c r="AL44" s="1040"/>
      <c r="AM44" s="1040" t="s">
        <v>471</v>
      </c>
      <c r="AN44" s="1040"/>
      <c r="AO44" s="1040"/>
      <c r="AP44" s="559"/>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6"/>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3"/>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32"/>
      <c r="AA51" s="833"/>
      <c r="AB51" s="559" t="s">
        <v>11</v>
      </c>
      <c r="AC51" s="1035"/>
      <c r="AD51" s="1036"/>
      <c r="AE51" s="1040" t="s">
        <v>357</v>
      </c>
      <c r="AF51" s="1040"/>
      <c r="AG51" s="1040"/>
      <c r="AH51" s="1040"/>
      <c r="AI51" s="1040" t="s">
        <v>363</v>
      </c>
      <c r="AJ51" s="1040"/>
      <c r="AK51" s="1040"/>
      <c r="AL51" s="1040"/>
      <c r="AM51" s="1040" t="s">
        <v>471</v>
      </c>
      <c r="AN51" s="1040"/>
      <c r="AO51" s="1040"/>
      <c r="AP51" s="559"/>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6"/>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3"/>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32"/>
      <c r="AA58" s="833"/>
      <c r="AB58" s="1034" t="s">
        <v>11</v>
      </c>
      <c r="AC58" s="1035"/>
      <c r="AD58" s="1036"/>
      <c r="AE58" s="1040" t="s">
        <v>357</v>
      </c>
      <c r="AF58" s="1040"/>
      <c r="AG58" s="1040"/>
      <c r="AH58" s="1040"/>
      <c r="AI58" s="1040" t="s">
        <v>363</v>
      </c>
      <c r="AJ58" s="1040"/>
      <c r="AK58" s="1040"/>
      <c r="AL58" s="1040"/>
      <c r="AM58" s="1040" t="s">
        <v>471</v>
      </c>
      <c r="AN58" s="1040"/>
      <c r="AO58" s="1040"/>
      <c r="AP58" s="559"/>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6"/>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3"/>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32"/>
      <c r="AA65" s="833"/>
      <c r="AB65" s="1034" t="s">
        <v>11</v>
      </c>
      <c r="AC65" s="1035"/>
      <c r="AD65" s="1036"/>
      <c r="AE65" s="1040" t="s">
        <v>357</v>
      </c>
      <c r="AF65" s="1040"/>
      <c r="AG65" s="1040"/>
      <c r="AH65" s="1040"/>
      <c r="AI65" s="1040" t="s">
        <v>363</v>
      </c>
      <c r="AJ65" s="1040"/>
      <c r="AK65" s="1040"/>
      <c r="AL65" s="1040"/>
      <c r="AM65" s="1040" t="s">
        <v>471</v>
      </c>
      <c r="AN65" s="1040"/>
      <c r="AO65" s="1040"/>
      <c r="AP65" s="559"/>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6"/>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3"/>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3"/>
      <c r="B4" s="1054"/>
      <c r="C4" s="1054"/>
      <c r="D4" s="1054"/>
      <c r="E4" s="1054"/>
      <c r="F4" s="1055"/>
      <c r="G4" s="676"/>
      <c r="H4" s="677"/>
      <c r="I4" s="677"/>
      <c r="J4" s="677"/>
      <c r="K4" s="678"/>
      <c r="L4" s="670"/>
      <c r="M4" s="671"/>
      <c r="N4" s="671"/>
      <c r="O4" s="671"/>
      <c r="P4" s="671"/>
      <c r="Q4" s="671"/>
      <c r="R4" s="671"/>
      <c r="S4" s="671"/>
      <c r="T4" s="671"/>
      <c r="U4" s="671"/>
      <c r="V4" s="671"/>
      <c r="W4" s="671"/>
      <c r="X4" s="672"/>
      <c r="Y4" s="386"/>
      <c r="Z4" s="387"/>
      <c r="AA4" s="387"/>
      <c r="AB4" s="811"/>
      <c r="AC4" s="676"/>
      <c r="AD4" s="677"/>
      <c r="AE4" s="677"/>
      <c r="AF4" s="677"/>
      <c r="AG4" s="678"/>
      <c r="AH4" s="670"/>
      <c r="AI4" s="671"/>
      <c r="AJ4" s="671"/>
      <c r="AK4" s="671"/>
      <c r="AL4" s="671"/>
      <c r="AM4" s="671"/>
      <c r="AN4" s="671"/>
      <c r="AO4" s="671"/>
      <c r="AP4" s="671"/>
      <c r="AQ4" s="671"/>
      <c r="AR4" s="671"/>
      <c r="AS4" s="671"/>
      <c r="AT4" s="672"/>
      <c r="AU4" s="386"/>
      <c r="AV4" s="387"/>
      <c r="AW4" s="387"/>
      <c r="AX4" s="388"/>
    </row>
    <row r="5" spans="1:50" ht="24.75" customHeight="1">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3"/>
      <c r="B15" s="1054"/>
      <c r="C15" s="1054"/>
      <c r="D15" s="1054"/>
      <c r="E15" s="1054"/>
      <c r="F15" s="1055"/>
      <c r="G15" s="600" t="s">
        <v>401</v>
      </c>
      <c r="H15" s="601"/>
      <c r="I15" s="601"/>
      <c r="J15" s="601"/>
      <c r="K15" s="601"/>
      <c r="L15" s="601"/>
      <c r="M15" s="601"/>
      <c r="N15" s="601"/>
      <c r="O15" s="601"/>
      <c r="P15" s="601"/>
      <c r="Q15" s="601"/>
      <c r="R15" s="601"/>
      <c r="S15" s="601"/>
      <c r="T15" s="601"/>
      <c r="U15" s="601"/>
      <c r="V15" s="601"/>
      <c r="W15" s="601"/>
      <c r="X15" s="601"/>
      <c r="Y15" s="601"/>
      <c r="Z15" s="601"/>
      <c r="AA15" s="601"/>
      <c r="AB15" s="602"/>
      <c r="AC15" s="600" t="s">
        <v>402</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c r="A16" s="1053"/>
      <c r="B16" s="1054"/>
      <c r="C16" s="1054"/>
      <c r="D16" s="1054"/>
      <c r="E16" s="1054"/>
      <c r="F16" s="1055"/>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3"/>
      <c r="B17" s="1054"/>
      <c r="C17" s="1054"/>
      <c r="D17" s="1054"/>
      <c r="E17" s="1054"/>
      <c r="F17" s="1055"/>
      <c r="G17" s="676"/>
      <c r="H17" s="677"/>
      <c r="I17" s="677"/>
      <c r="J17" s="677"/>
      <c r="K17" s="678"/>
      <c r="L17" s="670"/>
      <c r="M17" s="671"/>
      <c r="N17" s="671"/>
      <c r="O17" s="671"/>
      <c r="P17" s="671"/>
      <c r="Q17" s="671"/>
      <c r="R17" s="671"/>
      <c r="S17" s="671"/>
      <c r="T17" s="671"/>
      <c r="U17" s="671"/>
      <c r="V17" s="671"/>
      <c r="W17" s="671"/>
      <c r="X17" s="672"/>
      <c r="Y17" s="386"/>
      <c r="Z17" s="387"/>
      <c r="AA17" s="387"/>
      <c r="AB17" s="811"/>
      <c r="AC17" s="676"/>
      <c r="AD17" s="677"/>
      <c r="AE17" s="677"/>
      <c r="AF17" s="677"/>
      <c r="AG17" s="678"/>
      <c r="AH17" s="670"/>
      <c r="AI17" s="671"/>
      <c r="AJ17" s="671"/>
      <c r="AK17" s="671"/>
      <c r="AL17" s="671"/>
      <c r="AM17" s="671"/>
      <c r="AN17" s="671"/>
      <c r="AO17" s="671"/>
      <c r="AP17" s="671"/>
      <c r="AQ17" s="671"/>
      <c r="AR17" s="671"/>
      <c r="AS17" s="671"/>
      <c r="AT17" s="672"/>
      <c r="AU17" s="386"/>
      <c r="AV17" s="387"/>
      <c r="AW17" s="387"/>
      <c r="AX17" s="388"/>
    </row>
    <row r="18" spans="1:50" ht="24.75" customHeight="1">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3"/>
      <c r="B28" s="1054"/>
      <c r="C28" s="1054"/>
      <c r="D28" s="1054"/>
      <c r="E28" s="1054"/>
      <c r="F28" s="1055"/>
      <c r="G28" s="600" t="s">
        <v>400</v>
      </c>
      <c r="H28" s="601"/>
      <c r="I28" s="601"/>
      <c r="J28" s="601"/>
      <c r="K28" s="601"/>
      <c r="L28" s="601"/>
      <c r="M28" s="601"/>
      <c r="N28" s="601"/>
      <c r="O28" s="601"/>
      <c r="P28" s="601"/>
      <c r="Q28" s="601"/>
      <c r="R28" s="601"/>
      <c r="S28" s="601"/>
      <c r="T28" s="601"/>
      <c r="U28" s="601"/>
      <c r="V28" s="601"/>
      <c r="W28" s="601"/>
      <c r="X28" s="601"/>
      <c r="Y28" s="601"/>
      <c r="Z28" s="601"/>
      <c r="AA28" s="601"/>
      <c r="AB28" s="602"/>
      <c r="AC28" s="600" t="s">
        <v>403</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c r="A29" s="1053"/>
      <c r="B29" s="1054"/>
      <c r="C29" s="1054"/>
      <c r="D29" s="1054"/>
      <c r="E29" s="1054"/>
      <c r="F29" s="1055"/>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3"/>
      <c r="B30" s="1054"/>
      <c r="C30" s="1054"/>
      <c r="D30" s="1054"/>
      <c r="E30" s="1054"/>
      <c r="F30" s="1055"/>
      <c r="G30" s="676"/>
      <c r="H30" s="677"/>
      <c r="I30" s="677"/>
      <c r="J30" s="677"/>
      <c r="K30" s="678"/>
      <c r="L30" s="670"/>
      <c r="M30" s="671"/>
      <c r="N30" s="671"/>
      <c r="O30" s="671"/>
      <c r="P30" s="671"/>
      <c r="Q30" s="671"/>
      <c r="R30" s="671"/>
      <c r="S30" s="671"/>
      <c r="T30" s="671"/>
      <c r="U30" s="671"/>
      <c r="V30" s="671"/>
      <c r="W30" s="671"/>
      <c r="X30" s="672"/>
      <c r="Y30" s="386"/>
      <c r="Z30" s="387"/>
      <c r="AA30" s="387"/>
      <c r="AB30" s="811"/>
      <c r="AC30" s="676"/>
      <c r="AD30" s="677"/>
      <c r="AE30" s="677"/>
      <c r="AF30" s="677"/>
      <c r="AG30" s="678"/>
      <c r="AH30" s="670"/>
      <c r="AI30" s="671"/>
      <c r="AJ30" s="671"/>
      <c r="AK30" s="671"/>
      <c r="AL30" s="671"/>
      <c r="AM30" s="671"/>
      <c r="AN30" s="671"/>
      <c r="AO30" s="671"/>
      <c r="AP30" s="671"/>
      <c r="AQ30" s="671"/>
      <c r="AR30" s="671"/>
      <c r="AS30" s="671"/>
      <c r="AT30" s="672"/>
      <c r="AU30" s="386"/>
      <c r="AV30" s="387"/>
      <c r="AW30" s="387"/>
      <c r="AX30" s="388"/>
    </row>
    <row r="31" spans="1:50" ht="24.75" customHeight="1">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3"/>
      <c r="B41" s="1054"/>
      <c r="C41" s="1054"/>
      <c r="D41" s="1054"/>
      <c r="E41" s="1054"/>
      <c r="F41" s="1055"/>
      <c r="G41" s="600" t="s">
        <v>450</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c r="A42" s="1053"/>
      <c r="B42" s="1054"/>
      <c r="C42" s="1054"/>
      <c r="D42" s="1054"/>
      <c r="E42" s="1054"/>
      <c r="F42" s="1055"/>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3"/>
      <c r="B43" s="1054"/>
      <c r="C43" s="1054"/>
      <c r="D43" s="1054"/>
      <c r="E43" s="1054"/>
      <c r="F43" s="1055"/>
      <c r="G43" s="676"/>
      <c r="H43" s="677"/>
      <c r="I43" s="677"/>
      <c r="J43" s="677"/>
      <c r="K43" s="678"/>
      <c r="L43" s="670"/>
      <c r="M43" s="671"/>
      <c r="N43" s="671"/>
      <c r="O43" s="671"/>
      <c r="P43" s="671"/>
      <c r="Q43" s="671"/>
      <c r="R43" s="671"/>
      <c r="S43" s="671"/>
      <c r="T43" s="671"/>
      <c r="U43" s="671"/>
      <c r="V43" s="671"/>
      <c r="W43" s="671"/>
      <c r="X43" s="672"/>
      <c r="Y43" s="386"/>
      <c r="Z43" s="387"/>
      <c r="AA43" s="387"/>
      <c r="AB43" s="811"/>
      <c r="AC43" s="676"/>
      <c r="AD43" s="677"/>
      <c r="AE43" s="677"/>
      <c r="AF43" s="677"/>
      <c r="AG43" s="678"/>
      <c r="AH43" s="670"/>
      <c r="AI43" s="671"/>
      <c r="AJ43" s="671"/>
      <c r="AK43" s="671"/>
      <c r="AL43" s="671"/>
      <c r="AM43" s="671"/>
      <c r="AN43" s="671"/>
      <c r="AO43" s="671"/>
      <c r="AP43" s="671"/>
      <c r="AQ43" s="671"/>
      <c r="AR43" s="671"/>
      <c r="AS43" s="671"/>
      <c r="AT43" s="672"/>
      <c r="AU43" s="386"/>
      <c r="AV43" s="387"/>
      <c r="AW43" s="387"/>
      <c r="AX43" s="388"/>
    </row>
    <row r="44" spans="1:50" ht="24.75" customHeight="1">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404</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c r="A56" s="1053"/>
      <c r="B56" s="1054"/>
      <c r="C56" s="1054"/>
      <c r="D56" s="1054"/>
      <c r="E56" s="1054"/>
      <c r="F56" s="1055"/>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3"/>
      <c r="B57" s="1054"/>
      <c r="C57" s="1054"/>
      <c r="D57" s="1054"/>
      <c r="E57" s="1054"/>
      <c r="F57" s="1055"/>
      <c r="G57" s="676"/>
      <c r="H57" s="677"/>
      <c r="I57" s="677"/>
      <c r="J57" s="677"/>
      <c r="K57" s="678"/>
      <c r="L57" s="670"/>
      <c r="M57" s="671"/>
      <c r="N57" s="671"/>
      <c r="O57" s="671"/>
      <c r="P57" s="671"/>
      <c r="Q57" s="671"/>
      <c r="R57" s="671"/>
      <c r="S57" s="671"/>
      <c r="T57" s="671"/>
      <c r="U57" s="671"/>
      <c r="V57" s="671"/>
      <c r="W57" s="671"/>
      <c r="X57" s="672"/>
      <c r="Y57" s="386"/>
      <c r="Z57" s="387"/>
      <c r="AA57" s="387"/>
      <c r="AB57" s="811"/>
      <c r="AC57" s="676"/>
      <c r="AD57" s="677"/>
      <c r="AE57" s="677"/>
      <c r="AF57" s="677"/>
      <c r="AG57" s="678"/>
      <c r="AH57" s="670"/>
      <c r="AI57" s="671"/>
      <c r="AJ57" s="671"/>
      <c r="AK57" s="671"/>
      <c r="AL57" s="671"/>
      <c r="AM57" s="671"/>
      <c r="AN57" s="671"/>
      <c r="AO57" s="671"/>
      <c r="AP57" s="671"/>
      <c r="AQ57" s="671"/>
      <c r="AR57" s="671"/>
      <c r="AS57" s="671"/>
      <c r="AT57" s="672"/>
      <c r="AU57" s="386"/>
      <c r="AV57" s="387"/>
      <c r="AW57" s="387"/>
      <c r="AX57" s="388"/>
    </row>
    <row r="58" spans="1:50" ht="24.75" customHeight="1">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3"/>
      <c r="B68" s="1054"/>
      <c r="C68" s="1054"/>
      <c r="D68" s="1054"/>
      <c r="E68" s="1054"/>
      <c r="F68" s="1055"/>
      <c r="G68" s="600" t="s">
        <v>405</v>
      </c>
      <c r="H68" s="601"/>
      <c r="I68" s="601"/>
      <c r="J68" s="601"/>
      <c r="K68" s="601"/>
      <c r="L68" s="601"/>
      <c r="M68" s="601"/>
      <c r="N68" s="601"/>
      <c r="O68" s="601"/>
      <c r="P68" s="601"/>
      <c r="Q68" s="601"/>
      <c r="R68" s="601"/>
      <c r="S68" s="601"/>
      <c r="T68" s="601"/>
      <c r="U68" s="601"/>
      <c r="V68" s="601"/>
      <c r="W68" s="601"/>
      <c r="X68" s="601"/>
      <c r="Y68" s="601"/>
      <c r="Z68" s="601"/>
      <c r="AA68" s="601"/>
      <c r="AB68" s="602"/>
      <c r="AC68" s="600" t="s">
        <v>406</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c r="A69" s="1053"/>
      <c r="B69" s="1054"/>
      <c r="C69" s="1054"/>
      <c r="D69" s="1054"/>
      <c r="E69" s="1054"/>
      <c r="F69" s="1055"/>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3"/>
      <c r="B70" s="1054"/>
      <c r="C70" s="1054"/>
      <c r="D70" s="1054"/>
      <c r="E70" s="1054"/>
      <c r="F70" s="1055"/>
      <c r="G70" s="676"/>
      <c r="H70" s="677"/>
      <c r="I70" s="677"/>
      <c r="J70" s="677"/>
      <c r="K70" s="678"/>
      <c r="L70" s="670"/>
      <c r="M70" s="671"/>
      <c r="N70" s="671"/>
      <c r="O70" s="671"/>
      <c r="P70" s="671"/>
      <c r="Q70" s="671"/>
      <c r="R70" s="671"/>
      <c r="S70" s="671"/>
      <c r="T70" s="671"/>
      <c r="U70" s="671"/>
      <c r="V70" s="671"/>
      <c r="W70" s="671"/>
      <c r="X70" s="672"/>
      <c r="Y70" s="386"/>
      <c r="Z70" s="387"/>
      <c r="AA70" s="387"/>
      <c r="AB70" s="811"/>
      <c r="AC70" s="676"/>
      <c r="AD70" s="677"/>
      <c r="AE70" s="677"/>
      <c r="AF70" s="677"/>
      <c r="AG70" s="678"/>
      <c r="AH70" s="670"/>
      <c r="AI70" s="671"/>
      <c r="AJ70" s="671"/>
      <c r="AK70" s="671"/>
      <c r="AL70" s="671"/>
      <c r="AM70" s="671"/>
      <c r="AN70" s="671"/>
      <c r="AO70" s="671"/>
      <c r="AP70" s="671"/>
      <c r="AQ70" s="671"/>
      <c r="AR70" s="671"/>
      <c r="AS70" s="671"/>
      <c r="AT70" s="672"/>
      <c r="AU70" s="386"/>
      <c r="AV70" s="387"/>
      <c r="AW70" s="387"/>
      <c r="AX70" s="388"/>
    </row>
    <row r="71" spans="1:50" ht="24.75" customHeight="1">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3"/>
      <c r="B81" s="1054"/>
      <c r="C81" s="1054"/>
      <c r="D81" s="1054"/>
      <c r="E81" s="1054"/>
      <c r="F81" s="1055"/>
      <c r="G81" s="600" t="s">
        <v>407</v>
      </c>
      <c r="H81" s="601"/>
      <c r="I81" s="601"/>
      <c r="J81" s="601"/>
      <c r="K81" s="601"/>
      <c r="L81" s="601"/>
      <c r="M81" s="601"/>
      <c r="N81" s="601"/>
      <c r="O81" s="601"/>
      <c r="P81" s="601"/>
      <c r="Q81" s="601"/>
      <c r="R81" s="601"/>
      <c r="S81" s="601"/>
      <c r="T81" s="601"/>
      <c r="U81" s="601"/>
      <c r="V81" s="601"/>
      <c r="W81" s="601"/>
      <c r="X81" s="601"/>
      <c r="Y81" s="601"/>
      <c r="Z81" s="601"/>
      <c r="AA81" s="601"/>
      <c r="AB81" s="602"/>
      <c r="AC81" s="600" t="s">
        <v>408</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c r="A82" s="1053"/>
      <c r="B82" s="1054"/>
      <c r="C82" s="1054"/>
      <c r="D82" s="1054"/>
      <c r="E82" s="1054"/>
      <c r="F82" s="1055"/>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3"/>
      <c r="B83" s="1054"/>
      <c r="C83" s="1054"/>
      <c r="D83" s="1054"/>
      <c r="E83" s="1054"/>
      <c r="F83" s="1055"/>
      <c r="G83" s="676"/>
      <c r="H83" s="677"/>
      <c r="I83" s="677"/>
      <c r="J83" s="677"/>
      <c r="K83" s="678"/>
      <c r="L83" s="670"/>
      <c r="M83" s="671"/>
      <c r="N83" s="671"/>
      <c r="O83" s="671"/>
      <c r="P83" s="671"/>
      <c r="Q83" s="671"/>
      <c r="R83" s="671"/>
      <c r="S83" s="671"/>
      <c r="T83" s="671"/>
      <c r="U83" s="671"/>
      <c r="V83" s="671"/>
      <c r="W83" s="671"/>
      <c r="X83" s="672"/>
      <c r="Y83" s="386"/>
      <c r="Z83" s="387"/>
      <c r="AA83" s="387"/>
      <c r="AB83" s="811"/>
      <c r="AC83" s="676"/>
      <c r="AD83" s="677"/>
      <c r="AE83" s="677"/>
      <c r="AF83" s="677"/>
      <c r="AG83" s="678"/>
      <c r="AH83" s="670"/>
      <c r="AI83" s="671"/>
      <c r="AJ83" s="671"/>
      <c r="AK83" s="671"/>
      <c r="AL83" s="671"/>
      <c r="AM83" s="671"/>
      <c r="AN83" s="671"/>
      <c r="AO83" s="671"/>
      <c r="AP83" s="671"/>
      <c r="AQ83" s="671"/>
      <c r="AR83" s="671"/>
      <c r="AS83" s="671"/>
      <c r="AT83" s="672"/>
      <c r="AU83" s="386"/>
      <c r="AV83" s="387"/>
      <c r="AW83" s="387"/>
      <c r="AX83" s="388"/>
    </row>
    <row r="84" spans="1:50" ht="24.75" customHeight="1">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3"/>
      <c r="B94" s="1054"/>
      <c r="C94" s="1054"/>
      <c r="D94" s="1054"/>
      <c r="E94" s="1054"/>
      <c r="F94" s="1055"/>
      <c r="G94" s="600" t="s">
        <v>409</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c r="A95" s="1053"/>
      <c r="B95" s="1054"/>
      <c r="C95" s="1054"/>
      <c r="D95" s="1054"/>
      <c r="E95" s="1054"/>
      <c r="F95" s="1055"/>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3"/>
      <c r="B96" s="1054"/>
      <c r="C96" s="1054"/>
      <c r="D96" s="1054"/>
      <c r="E96" s="1054"/>
      <c r="F96" s="1055"/>
      <c r="G96" s="676"/>
      <c r="H96" s="677"/>
      <c r="I96" s="677"/>
      <c r="J96" s="677"/>
      <c r="K96" s="678"/>
      <c r="L96" s="670"/>
      <c r="M96" s="671"/>
      <c r="N96" s="671"/>
      <c r="O96" s="671"/>
      <c r="P96" s="671"/>
      <c r="Q96" s="671"/>
      <c r="R96" s="671"/>
      <c r="S96" s="671"/>
      <c r="T96" s="671"/>
      <c r="U96" s="671"/>
      <c r="V96" s="671"/>
      <c r="W96" s="671"/>
      <c r="X96" s="672"/>
      <c r="Y96" s="386"/>
      <c r="Z96" s="387"/>
      <c r="AA96" s="387"/>
      <c r="AB96" s="811"/>
      <c r="AC96" s="676"/>
      <c r="AD96" s="677"/>
      <c r="AE96" s="677"/>
      <c r="AF96" s="677"/>
      <c r="AG96" s="678"/>
      <c r="AH96" s="670"/>
      <c r="AI96" s="671"/>
      <c r="AJ96" s="671"/>
      <c r="AK96" s="671"/>
      <c r="AL96" s="671"/>
      <c r="AM96" s="671"/>
      <c r="AN96" s="671"/>
      <c r="AO96" s="671"/>
      <c r="AP96" s="671"/>
      <c r="AQ96" s="671"/>
      <c r="AR96" s="671"/>
      <c r="AS96" s="671"/>
      <c r="AT96" s="672"/>
      <c r="AU96" s="386"/>
      <c r="AV96" s="387"/>
      <c r="AW96" s="387"/>
      <c r="AX96" s="388"/>
    </row>
    <row r="97" spans="1:50" ht="24.75" customHeight="1">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c r="A109" s="1053"/>
      <c r="B109" s="1054"/>
      <c r="C109" s="1054"/>
      <c r="D109" s="1054"/>
      <c r="E109" s="1054"/>
      <c r="F109" s="1055"/>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3"/>
      <c r="B110" s="1054"/>
      <c r="C110" s="1054"/>
      <c r="D110" s="1054"/>
      <c r="E110" s="1054"/>
      <c r="F110" s="1055"/>
      <c r="G110" s="676"/>
      <c r="H110" s="677"/>
      <c r="I110" s="677"/>
      <c r="J110" s="677"/>
      <c r="K110" s="678"/>
      <c r="L110" s="670"/>
      <c r="M110" s="671"/>
      <c r="N110" s="671"/>
      <c r="O110" s="671"/>
      <c r="P110" s="671"/>
      <c r="Q110" s="671"/>
      <c r="R110" s="671"/>
      <c r="S110" s="671"/>
      <c r="T110" s="671"/>
      <c r="U110" s="671"/>
      <c r="V110" s="671"/>
      <c r="W110" s="671"/>
      <c r="X110" s="672"/>
      <c r="Y110" s="386"/>
      <c r="Z110" s="387"/>
      <c r="AA110" s="387"/>
      <c r="AB110" s="811"/>
      <c r="AC110" s="676"/>
      <c r="AD110" s="677"/>
      <c r="AE110" s="677"/>
      <c r="AF110" s="677"/>
      <c r="AG110" s="678"/>
      <c r="AH110" s="670"/>
      <c r="AI110" s="671"/>
      <c r="AJ110" s="671"/>
      <c r="AK110" s="671"/>
      <c r="AL110" s="671"/>
      <c r="AM110" s="671"/>
      <c r="AN110" s="671"/>
      <c r="AO110" s="671"/>
      <c r="AP110" s="671"/>
      <c r="AQ110" s="671"/>
      <c r="AR110" s="671"/>
      <c r="AS110" s="671"/>
      <c r="AT110" s="672"/>
      <c r="AU110" s="386"/>
      <c r="AV110" s="387"/>
      <c r="AW110" s="387"/>
      <c r="AX110" s="388"/>
    </row>
    <row r="111" spans="1:50" ht="24.75" customHeight="1">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3"/>
      <c r="B121" s="1054"/>
      <c r="C121" s="1054"/>
      <c r="D121" s="1054"/>
      <c r="E121" s="1054"/>
      <c r="F121" s="1055"/>
      <c r="G121" s="600" t="s">
        <v>411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c r="A122" s="1053"/>
      <c r="B122" s="1054"/>
      <c r="C122" s="1054"/>
      <c r="D122" s="1054"/>
      <c r="E122" s="1054"/>
      <c r="F122" s="1055"/>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3"/>
      <c r="B123" s="1054"/>
      <c r="C123" s="1054"/>
      <c r="D123" s="1054"/>
      <c r="E123" s="1054"/>
      <c r="F123" s="1055"/>
      <c r="G123" s="676"/>
      <c r="H123" s="677"/>
      <c r="I123" s="677"/>
      <c r="J123" s="677"/>
      <c r="K123" s="678"/>
      <c r="L123" s="670"/>
      <c r="M123" s="671"/>
      <c r="N123" s="671"/>
      <c r="O123" s="671"/>
      <c r="P123" s="671"/>
      <c r="Q123" s="671"/>
      <c r="R123" s="671"/>
      <c r="S123" s="671"/>
      <c r="T123" s="671"/>
      <c r="U123" s="671"/>
      <c r="V123" s="671"/>
      <c r="W123" s="671"/>
      <c r="X123" s="672"/>
      <c r="Y123" s="386"/>
      <c r="Z123" s="387"/>
      <c r="AA123" s="387"/>
      <c r="AB123" s="811"/>
      <c r="AC123" s="676"/>
      <c r="AD123" s="677"/>
      <c r="AE123" s="677"/>
      <c r="AF123" s="677"/>
      <c r="AG123" s="678"/>
      <c r="AH123" s="670"/>
      <c r="AI123" s="671"/>
      <c r="AJ123" s="671"/>
      <c r="AK123" s="671"/>
      <c r="AL123" s="671"/>
      <c r="AM123" s="671"/>
      <c r="AN123" s="671"/>
      <c r="AO123" s="671"/>
      <c r="AP123" s="671"/>
      <c r="AQ123" s="671"/>
      <c r="AR123" s="671"/>
      <c r="AS123" s="671"/>
      <c r="AT123" s="672"/>
      <c r="AU123" s="386"/>
      <c r="AV123" s="387"/>
      <c r="AW123" s="387"/>
      <c r="AX123" s="388"/>
    </row>
    <row r="124" spans="1:50" ht="24.75" customHeight="1">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3"/>
      <c r="B134" s="1054"/>
      <c r="C134" s="1054"/>
      <c r="D134" s="1054"/>
      <c r="E134" s="1054"/>
      <c r="F134" s="1055"/>
      <c r="G134" s="600" t="s">
        <v>413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c r="A135" s="1053"/>
      <c r="B135" s="1054"/>
      <c r="C135" s="1054"/>
      <c r="D135" s="1054"/>
      <c r="E135" s="1054"/>
      <c r="F135" s="1055"/>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3"/>
      <c r="B136" s="1054"/>
      <c r="C136" s="1054"/>
      <c r="D136" s="1054"/>
      <c r="E136" s="1054"/>
      <c r="F136" s="1055"/>
      <c r="G136" s="676"/>
      <c r="H136" s="677"/>
      <c r="I136" s="677"/>
      <c r="J136" s="677"/>
      <c r="K136" s="678"/>
      <c r="L136" s="670"/>
      <c r="M136" s="671"/>
      <c r="N136" s="671"/>
      <c r="O136" s="671"/>
      <c r="P136" s="671"/>
      <c r="Q136" s="671"/>
      <c r="R136" s="671"/>
      <c r="S136" s="671"/>
      <c r="T136" s="671"/>
      <c r="U136" s="671"/>
      <c r="V136" s="671"/>
      <c r="W136" s="671"/>
      <c r="X136" s="672"/>
      <c r="Y136" s="386"/>
      <c r="Z136" s="387"/>
      <c r="AA136" s="387"/>
      <c r="AB136" s="811"/>
      <c r="AC136" s="676"/>
      <c r="AD136" s="677"/>
      <c r="AE136" s="677"/>
      <c r="AF136" s="677"/>
      <c r="AG136" s="678"/>
      <c r="AH136" s="670"/>
      <c r="AI136" s="671"/>
      <c r="AJ136" s="671"/>
      <c r="AK136" s="671"/>
      <c r="AL136" s="671"/>
      <c r="AM136" s="671"/>
      <c r="AN136" s="671"/>
      <c r="AO136" s="671"/>
      <c r="AP136" s="671"/>
      <c r="AQ136" s="671"/>
      <c r="AR136" s="671"/>
      <c r="AS136" s="671"/>
      <c r="AT136" s="672"/>
      <c r="AU136" s="386"/>
      <c r="AV136" s="387"/>
      <c r="AW136" s="387"/>
      <c r="AX136" s="388"/>
    </row>
    <row r="137" spans="1:50" ht="24.75" customHeight="1">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3"/>
      <c r="B147" s="1054"/>
      <c r="C147" s="1054"/>
      <c r="D147" s="1054"/>
      <c r="E147" s="1054"/>
      <c r="F147" s="1055"/>
      <c r="G147" s="600" t="s">
        <v>415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c r="A148" s="1053"/>
      <c r="B148" s="1054"/>
      <c r="C148" s="1054"/>
      <c r="D148" s="1054"/>
      <c r="E148" s="1054"/>
      <c r="F148" s="1055"/>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3"/>
      <c r="B149" s="1054"/>
      <c r="C149" s="1054"/>
      <c r="D149" s="1054"/>
      <c r="E149" s="1054"/>
      <c r="F149" s="1055"/>
      <c r="G149" s="676"/>
      <c r="H149" s="677"/>
      <c r="I149" s="677"/>
      <c r="J149" s="677"/>
      <c r="K149" s="678"/>
      <c r="L149" s="670"/>
      <c r="M149" s="671"/>
      <c r="N149" s="671"/>
      <c r="O149" s="671"/>
      <c r="P149" s="671"/>
      <c r="Q149" s="671"/>
      <c r="R149" s="671"/>
      <c r="S149" s="671"/>
      <c r="T149" s="671"/>
      <c r="U149" s="671"/>
      <c r="V149" s="671"/>
      <c r="W149" s="671"/>
      <c r="X149" s="672"/>
      <c r="Y149" s="386"/>
      <c r="Z149" s="387"/>
      <c r="AA149" s="387"/>
      <c r="AB149" s="811"/>
      <c r="AC149" s="676"/>
      <c r="AD149" s="677"/>
      <c r="AE149" s="677"/>
      <c r="AF149" s="677"/>
      <c r="AG149" s="678"/>
      <c r="AH149" s="670"/>
      <c r="AI149" s="671"/>
      <c r="AJ149" s="671"/>
      <c r="AK149" s="671"/>
      <c r="AL149" s="671"/>
      <c r="AM149" s="671"/>
      <c r="AN149" s="671"/>
      <c r="AO149" s="671"/>
      <c r="AP149" s="671"/>
      <c r="AQ149" s="671"/>
      <c r="AR149" s="671"/>
      <c r="AS149" s="671"/>
      <c r="AT149" s="672"/>
      <c r="AU149" s="386"/>
      <c r="AV149" s="387"/>
      <c r="AW149" s="387"/>
      <c r="AX149" s="388"/>
    </row>
    <row r="150" spans="1:50" ht="24.75" customHeight="1">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c r="A162" s="1053"/>
      <c r="B162" s="1054"/>
      <c r="C162" s="1054"/>
      <c r="D162" s="1054"/>
      <c r="E162" s="1054"/>
      <c r="F162" s="1055"/>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3"/>
      <c r="B163" s="1054"/>
      <c r="C163" s="1054"/>
      <c r="D163" s="1054"/>
      <c r="E163" s="1054"/>
      <c r="F163" s="1055"/>
      <c r="G163" s="676"/>
      <c r="H163" s="677"/>
      <c r="I163" s="677"/>
      <c r="J163" s="677"/>
      <c r="K163" s="678"/>
      <c r="L163" s="670"/>
      <c r="M163" s="671"/>
      <c r="N163" s="671"/>
      <c r="O163" s="671"/>
      <c r="P163" s="671"/>
      <c r="Q163" s="671"/>
      <c r="R163" s="671"/>
      <c r="S163" s="671"/>
      <c r="T163" s="671"/>
      <c r="U163" s="671"/>
      <c r="V163" s="671"/>
      <c r="W163" s="671"/>
      <c r="X163" s="672"/>
      <c r="Y163" s="386"/>
      <c r="Z163" s="387"/>
      <c r="AA163" s="387"/>
      <c r="AB163" s="811"/>
      <c r="AC163" s="676"/>
      <c r="AD163" s="677"/>
      <c r="AE163" s="677"/>
      <c r="AF163" s="677"/>
      <c r="AG163" s="678"/>
      <c r="AH163" s="670"/>
      <c r="AI163" s="671"/>
      <c r="AJ163" s="671"/>
      <c r="AK163" s="671"/>
      <c r="AL163" s="671"/>
      <c r="AM163" s="671"/>
      <c r="AN163" s="671"/>
      <c r="AO163" s="671"/>
      <c r="AP163" s="671"/>
      <c r="AQ163" s="671"/>
      <c r="AR163" s="671"/>
      <c r="AS163" s="671"/>
      <c r="AT163" s="672"/>
      <c r="AU163" s="386"/>
      <c r="AV163" s="387"/>
      <c r="AW163" s="387"/>
      <c r="AX163" s="388"/>
    </row>
    <row r="164" spans="1:50" ht="24.75" customHeight="1">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3"/>
      <c r="B174" s="1054"/>
      <c r="C174" s="1054"/>
      <c r="D174" s="1054"/>
      <c r="E174" s="1054"/>
      <c r="F174" s="1055"/>
      <c r="G174" s="600" t="s">
        <v>417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c r="A175" s="1053"/>
      <c r="B175" s="1054"/>
      <c r="C175" s="1054"/>
      <c r="D175" s="1054"/>
      <c r="E175" s="1054"/>
      <c r="F175" s="1055"/>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3"/>
      <c r="B176" s="1054"/>
      <c r="C176" s="1054"/>
      <c r="D176" s="1054"/>
      <c r="E176" s="1054"/>
      <c r="F176" s="1055"/>
      <c r="G176" s="676"/>
      <c r="H176" s="677"/>
      <c r="I176" s="677"/>
      <c r="J176" s="677"/>
      <c r="K176" s="678"/>
      <c r="L176" s="670"/>
      <c r="M176" s="671"/>
      <c r="N176" s="671"/>
      <c r="O176" s="671"/>
      <c r="P176" s="671"/>
      <c r="Q176" s="671"/>
      <c r="R176" s="671"/>
      <c r="S176" s="671"/>
      <c r="T176" s="671"/>
      <c r="U176" s="671"/>
      <c r="V176" s="671"/>
      <c r="W176" s="671"/>
      <c r="X176" s="672"/>
      <c r="Y176" s="386"/>
      <c r="Z176" s="387"/>
      <c r="AA176" s="387"/>
      <c r="AB176" s="811"/>
      <c r="AC176" s="676"/>
      <c r="AD176" s="677"/>
      <c r="AE176" s="677"/>
      <c r="AF176" s="677"/>
      <c r="AG176" s="678"/>
      <c r="AH176" s="670"/>
      <c r="AI176" s="671"/>
      <c r="AJ176" s="671"/>
      <c r="AK176" s="671"/>
      <c r="AL176" s="671"/>
      <c r="AM176" s="671"/>
      <c r="AN176" s="671"/>
      <c r="AO176" s="671"/>
      <c r="AP176" s="671"/>
      <c r="AQ176" s="671"/>
      <c r="AR176" s="671"/>
      <c r="AS176" s="671"/>
      <c r="AT176" s="672"/>
      <c r="AU176" s="386"/>
      <c r="AV176" s="387"/>
      <c r="AW176" s="387"/>
      <c r="AX176" s="388"/>
    </row>
    <row r="177" spans="1:50" ht="24.75" customHeight="1">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3"/>
      <c r="B187" s="1054"/>
      <c r="C187" s="1054"/>
      <c r="D187" s="1054"/>
      <c r="E187" s="1054"/>
      <c r="F187" s="1055"/>
      <c r="G187" s="600" t="s">
        <v>420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c r="A188" s="1053"/>
      <c r="B188" s="1054"/>
      <c r="C188" s="1054"/>
      <c r="D188" s="1054"/>
      <c r="E188" s="1054"/>
      <c r="F188" s="1055"/>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3"/>
      <c r="B189" s="1054"/>
      <c r="C189" s="1054"/>
      <c r="D189" s="1054"/>
      <c r="E189" s="1054"/>
      <c r="F189" s="1055"/>
      <c r="G189" s="676"/>
      <c r="H189" s="677"/>
      <c r="I189" s="677"/>
      <c r="J189" s="677"/>
      <c r="K189" s="678"/>
      <c r="L189" s="670"/>
      <c r="M189" s="671"/>
      <c r="N189" s="671"/>
      <c r="O189" s="671"/>
      <c r="P189" s="671"/>
      <c r="Q189" s="671"/>
      <c r="R189" s="671"/>
      <c r="S189" s="671"/>
      <c r="T189" s="671"/>
      <c r="U189" s="671"/>
      <c r="V189" s="671"/>
      <c r="W189" s="671"/>
      <c r="X189" s="672"/>
      <c r="Y189" s="386"/>
      <c r="Z189" s="387"/>
      <c r="AA189" s="387"/>
      <c r="AB189" s="811"/>
      <c r="AC189" s="676"/>
      <c r="AD189" s="677"/>
      <c r="AE189" s="677"/>
      <c r="AF189" s="677"/>
      <c r="AG189" s="678"/>
      <c r="AH189" s="670"/>
      <c r="AI189" s="671"/>
      <c r="AJ189" s="671"/>
      <c r="AK189" s="671"/>
      <c r="AL189" s="671"/>
      <c r="AM189" s="671"/>
      <c r="AN189" s="671"/>
      <c r="AO189" s="671"/>
      <c r="AP189" s="671"/>
      <c r="AQ189" s="671"/>
      <c r="AR189" s="671"/>
      <c r="AS189" s="671"/>
      <c r="AT189" s="672"/>
      <c r="AU189" s="386"/>
      <c r="AV189" s="387"/>
      <c r="AW189" s="387"/>
      <c r="AX189" s="388"/>
    </row>
    <row r="190" spans="1:50" ht="24.75" customHeight="1">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3"/>
      <c r="B200" s="1054"/>
      <c r="C200" s="1054"/>
      <c r="D200" s="1054"/>
      <c r="E200" s="1054"/>
      <c r="F200" s="1055"/>
      <c r="G200" s="600" t="s">
        <v>421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c r="A201" s="1053"/>
      <c r="B201" s="1054"/>
      <c r="C201" s="1054"/>
      <c r="D201" s="1054"/>
      <c r="E201" s="1054"/>
      <c r="F201" s="1055"/>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3"/>
      <c r="B202" s="1054"/>
      <c r="C202" s="1054"/>
      <c r="D202" s="1054"/>
      <c r="E202" s="1054"/>
      <c r="F202" s="1055"/>
      <c r="G202" s="676"/>
      <c r="H202" s="677"/>
      <c r="I202" s="677"/>
      <c r="J202" s="677"/>
      <c r="K202" s="678"/>
      <c r="L202" s="670"/>
      <c r="M202" s="671"/>
      <c r="N202" s="671"/>
      <c r="O202" s="671"/>
      <c r="P202" s="671"/>
      <c r="Q202" s="671"/>
      <c r="R202" s="671"/>
      <c r="S202" s="671"/>
      <c r="T202" s="671"/>
      <c r="U202" s="671"/>
      <c r="V202" s="671"/>
      <c r="W202" s="671"/>
      <c r="X202" s="672"/>
      <c r="Y202" s="386"/>
      <c r="Z202" s="387"/>
      <c r="AA202" s="387"/>
      <c r="AB202" s="811"/>
      <c r="AC202" s="676"/>
      <c r="AD202" s="677"/>
      <c r="AE202" s="677"/>
      <c r="AF202" s="677"/>
      <c r="AG202" s="678"/>
      <c r="AH202" s="670"/>
      <c r="AI202" s="671"/>
      <c r="AJ202" s="671"/>
      <c r="AK202" s="671"/>
      <c r="AL202" s="671"/>
      <c r="AM202" s="671"/>
      <c r="AN202" s="671"/>
      <c r="AO202" s="671"/>
      <c r="AP202" s="671"/>
      <c r="AQ202" s="671"/>
      <c r="AR202" s="671"/>
      <c r="AS202" s="671"/>
      <c r="AT202" s="672"/>
      <c r="AU202" s="386"/>
      <c r="AV202" s="387"/>
      <c r="AW202" s="387"/>
      <c r="AX202" s="388"/>
    </row>
    <row r="203" spans="1:50" ht="24.75" customHeight="1">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c r="A215" s="1053"/>
      <c r="B215" s="1054"/>
      <c r="C215" s="1054"/>
      <c r="D215" s="1054"/>
      <c r="E215" s="1054"/>
      <c r="F215" s="1055"/>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3"/>
      <c r="B216" s="1054"/>
      <c r="C216" s="1054"/>
      <c r="D216" s="1054"/>
      <c r="E216" s="1054"/>
      <c r="F216" s="1055"/>
      <c r="G216" s="676"/>
      <c r="H216" s="677"/>
      <c r="I216" s="677"/>
      <c r="J216" s="677"/>
      <c r="K216" s="678"/>
      <c r="L216" s="670"/>
      <c r="M216" s="671"/>
      <c r="N216" s="671"/>
      <c r="O216" s="671"/>
      <c r="P216" s="671"/>
      <c r="Q216" s="671"/>
      <c r="R216" s="671"/>
      <c r="S216" s="671"/>
      <c r="T216" s="671"/>
      <c r="U216" s="671"/>
      <c r="V216" s="671"/>
      <c r="W216" s="671"/>
      <c r="X216" s="672"/>
      <c r="Y216" s="386"/>
      <c r="Z216" s="387"/>
      <c r="AA216" s="387"/>
      <c r="AB216" s="811"/>
      <c r="AC216" s="676"/>
      <c r="AD216" s="677"/>
      <c r="AE216" s="677"/>
      <c r="AF216" s="677"/>
      <c r="AG216" s="678"/>
      <c r="AH216" s="670"/>
      <c r="AI216" s="671"/>
      <c r="AJ216" s="671"/>
      <c r="AK216" s="671"/>
      <c r="AL216" s="671"/>
      <c r="AM216" s="671"/>
      <c r="AN216" s="671"/>
      <c r="AO216" s="671"/>
      <c r="AP216" s="671"/>
      <c r="AQ216" s="671"/>
      <c r="AR216" s="671"/>
      <c r="AS216" s="671"/>
      <c r="AT216" s="672"/>
      <c r="AU216" s="386"/>
      <c r="AV216" s="387"/>
      <c r="AW216" s="387"/>
      <c r="AX216" s="388"/>
    </row>
    <row r="217" spans="1:50" ht="24.75" customHeight="1">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3"/>
      <c r="B227" s="1054"/>
      <c r="C227" s="1054"/>
      <c r="D227" s="1054"/>
      <c r="E227" s="1054"/>
      <c r="F227" s="1055"/>
      <c r="G227" s="600" t="s">
        <v>423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c r="A228" s="1053"/>
      <c r="B228" s="1054"/>
      <c r="C228" s="1054"/>
      <c r="D228" s="1054"/>
      <c r="E228" s="1054"/>
      <c r="F228" s="1055"/>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3"/>
      <c r="B229" s="1054"/>
      <c r="C229" s="1054"/>
      <c r="D229" s="1054"/>
      <c r="E229" s="1054"/>
      <c r="F229" s="1055"/>
      <c r="G229" s="676"/>
      <c r="H229" s="677"/>
      <c r="I229" s="677"/>
      <c r="J229" s="677"/>
      <c r="K229" s="678"/>
      <c r="L229" s="670"/>
      <c r="M229" s="671"/>
      <c r="N229" s="671"/>
      <c r="O229" s="671"/>
      <c r="P229" s="671"/>
      <c r="Q229" s="671"/>
      <c r="R229" s="671"/>
      <c r="S229" s="671"/>
      <c r="T229" s="671"/>
      <c r="U229" s="671"/>
      <c r="V229" s="671"/>
      <c r="W229" s="671"/>
      <c r="X229" s="672"/>
      <c r="Y229" s="386"/>
      <c r="Z229" s="387"/>
      <c r="AA229" s="387"/>
      <c r="AB229" s="811"/>
      <c r="AC229" s="676"/>
      <c r="AD229" s="677"/>
      <c r="AE229" s="677"/>
      <c r="AF229" s="677"/>
      <c r="AG229" s="678"/>
      <c r="AH229" s="670"/>
      <c r="AI229" s="671"/>
      <c r="AJ229" s="671"/>
      <c r="AK229" s="671"/>
      <c r="AL229" s="671"/>
      <c r="AM229" s="671"/>
      <c r="AN229" s="671"/>
      <c r="AO229" s="671"/>
      <c r="AP229" s="671"/>
      <c r="AQ229" s="671"/>
      <c r="AR229" s="671"/>
      <c r="AS229" s="671"/>
      <c r="AT229" s="672"/>
      <c r="AU229" s="386"/>
      <c r="AV229" s="387"/>
      <c r="AW229" s="387"/>
      <c r="AX229" s="388"/>
    </row>
    <row r="230" spans="1:50" ht="24.75" customHeight="1">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3"/>
      <c r="B240" s="1054"/>
      <c r="C240" s="1054"/>
      <c r="D240" s="1054"/>
      <c r="E240" s="1054"/>
      <c r="F240" s="1055"/>
      <c r="G240" s="600" t="s">
        <v>425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c r="A241" s="1053"/>
      <c r="B241" s="1054"/>
      <c r="C241" s="1054"/>
      <c r="D241" s="1054"/>
      <c r="E241" s="1054"/>
      <c r="F241" s="1055"/>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3"/>
      <c r="B242" s="1054"/>
      <c r="C242" s="1054"/>
      <c r="D242" s="1054"/>
      <c r="E242" s="1054"/>
      <c r="F242" s="1055"/>
      <c r="G242" s="676"/>
      <c r="H242" s="677"/>
      <c r="I242" s="677"/>
      <c r="J242" s="677"/>
      <c r="K242" s="678"/>
      <c r="L242" s="670"/>
      <c r="M242" s="671"/>
      <c r="N242" s="671"/>
      <c r="O242" s="671"/>
      <c r="P242" s="671"/>
      <c r="Q242" s="671"/>
      <c r="R242" s="671"/>
      <c r="S242" s="671"/>
      <c r="T242" s="671"/>
      <c r="U242" s="671"/>
      <c r="V242" s="671"/>
      <c r="W242" s="671"/>
      <c r="X242" s="672"/>
      <c r="Y242" s="386"/>
      <c r="Z242" s="387"/>
      <c r="AA242" s="387"/>
      <c r="AB242" s="811"/>
      <c r="AC242" s="676"/>
      <c r="AD242" s="677"/>
      <c r="AE242" s="677"/>
      <c r="AF242" s="677"/>
      <c r="AG242" s="678"/>
      <c r="AH242" s="670"/>
      <c r="AI242" s="671"/>
      <c r="AJ242" s="671"/>
      <c r="AK242" s="671"/>
      <c r="AL242" s="671"/>
      <c r="AM242" s="671"/>
      <c r="AN242" s="671"/>
      <c r="AO242" s="671"/>
      <c r="AP242" s="671"/>
      <c r="AQ242" s="671"/>
      <c r="AR242" s="671"/>
      <c r="AS242" s="671"/>
      <c r="AT242" s="672"/>
      <c r="AU242" s="386"/>
      <c r="AV242" s="387"/>
      <c r="AW242" s="387"/>
      <c r="AX242" s="388"/>
    </row>
    <row r="243" spans="1:50" ht="24.75" customHeight="1">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3"/>
      <c r="B253" s="1054"/>
      <c r="C253" s="1054"/>
      <c r="D253" s="1054"/>
      <c r="E253" s="1054"/>
      <c r="F253" s="1055"/>
      <c r="G253" s="600" t="s">
        <v>427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c r="A254" s="1053"/>
      <c r="B254" s="1054"/>
      <c r="C254" s="1054"/>
      <c r="D254" s="1054"/>
      <c r="E254" s="1054"/>
      <c r="F254" s="1055"/>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3"/>
      <c r="B255" s="1054"/>
      <c r="C255" s="1054"/>
      <c r="D255" s="1054"/>
      <c r="E255" s="1054"/>
      <c r="F255" s="1055"/>
      <c r="G255" s="676"/>
      <c r="H255" s="677"/>
      <c r="I255" s="677"/>
      <c r="J255" s="677"/>
      <c r="K255" s="678"/>
      <c r="L255" s="670"/>
      <c r="M255" s="671"/>
      <c r="N255" s="671"/>
      <c r="O255" s="671"/>
      <c r="P255" s="671"/>
      <c r="Q255" s="671"/>
      <c r="R255" s="671"/>
      <c r="S255" s="671"/>
      <c r="T255" s="671"/>
      <c r="U255" s="671"/>
      <c r="V255" s="671"/>
      <c r="W255" s="671"/>
      <c r="X255" s="672"/>
      <c r="Y255" s="386"/>
      <c r="Z255" s="387"/>
      <c r="AA255" s="387"/>
      <c r="AB255" s="811"/>
      <c r="AC255" s="676"/>
      <c r="AD255" s="677"/>
      <c r="AE255" s="677"/>
      <c r="AF255" s="677"/>
      <c r="AG255" s="678"/>
      <c r="AH255" s="670"/>
      <c r="AI255" s="671"/>
      <c r="AJ255" s="671"/>
      <c r="AK255" s="671"/>
      <c r="AL255" s="671"/>
      <c r="AM255" s="671"/>
      <c r="AN255" s="671"/>
      <c r="AO255" s="671"/>
      <c r="AP255" s="671"/>
      <c r="AQ255" s="671"/>
      <c r="AR255" s="671"/>
      <c r="AS255" s="671"/>
      <c r="AT255" s="672"/>
      <c r="AU255" s="386"/>
      <c r="AV255" s="387"/>
      <c r="AW255" s="387"/>
      <c r="AX255" s="388"/>
    </row>
    <row r="256" spans="1:50" ht="24.75" customHeight="1">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2018-06-12T03:03:13Z</cp:lastPrinted>
  <dcterms:created xsi:type="dcterms:W3CDTF">2012-03-13T00:50:25Z</dcterms:created>
  <dcterms:modified xsi:type="dcterms:W3CDTF">2018-07-05T04:12:46Z</dcterms:modified>
</cp:coreProperties>
</file>