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<sst xmlns="http://schemas.openxmlformats.org/spreadsheetml/2006/main" count="2995" uniqueCount="678">
  <si>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</si>
  <si>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</si>
  <si>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</si>
  <si>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</si>
  <si>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</si>
  <si>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</si>
  <si>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</si>
  <si>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</si>
  <si>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</si>
  <si>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</si>
  <si>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</si>
  <si>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</si>
  <si>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</si>
  <si>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</si>
  <si>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</si>
  <si>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</si>
  <si>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</si>
  <si>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</si>
  <si>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</si>
  <si>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</si>
  <si>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</si>
  <si>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</si>
  <si>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</si>
  <si>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</si>
  <si>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</si>
  <si>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</si>
  <si>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</si>
  <si>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</si>
  <si>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</si>
  <si>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</si>
  <si>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</si>
  <si>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</si>
  <si>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</si>
  <si>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</si>
  <si>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</si>
  <si>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</si>
  <si>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</si>
  <si>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</si>
  <si>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</si>
  <si>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</si>
  <si>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</si>
  <si>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</si>
  <si>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</si>
  <si>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</si>
  <si>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</si>
  <si>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</si>
  <si>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</si>
  <si>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</si>
  <si>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</si>
  <si>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</si>
  <si>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</si>
  <si>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</si>
  <si>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</si>
  <si>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</si>
  <si>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</si>
  <si>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</si>
  <si>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</si>
  <si>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</si>
  <si>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</si>
  <si>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</si>
  <si>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</si>
  <si>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</si>
  <si>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</si>
  <si>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</si>
  <si>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</si>
  <si>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</si>
  <si>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</si>
  <si>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</si>
  <si>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</si>
  <si>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</si>
  <si>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</si>
  <si>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</si>
  <si>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</si>
  <si>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</si>
  <si>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</si>
  <si>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</si>
  <si>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</si>
  <si>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</si>
  <si>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</si>
  <si>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</si>
  <si>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</si>
  <si>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</si>
  <si>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</si>
  <si>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</si>
  <si>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</si>
  <si>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</si>
  <si>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</si>
  <si>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</si>
  <si>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</si>
  <si>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</si>
  <si>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</si>
  <si>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</si>
  <si>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</si>
  <si>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</si>
  <si>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</si>
  <si>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</si>
  <si>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</si>
  <si>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</si>
  <si>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</si>
  <si>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</si>
  <si>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</si>
  <si>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</si>
  <si>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</si>
  <si>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</si>
  <si>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</si>
  <si>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</si>
  <si>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</si>
  <si>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</si>
  <si>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</si>
  <si>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</si>
  <si>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</si>
  <si>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</si>
  <si>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</si>
  <si>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</si>
  <si>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</si>
  <si>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</si>
  <si>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</si>
  <si>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</si>
  <si>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</si>
  <si>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</si>
  <si>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</si>
  <si>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</si>
  <si>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</si>
  <si>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</si>
  <si>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</si>
  <si>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</si>
  <si>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</si>
  <si>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</si>
  <si>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</si>
  <si>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</si>
  <si>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</si>
  <si>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</si>
  <si>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</si>
  <si>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</si>
  <si>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</si>
  <si>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</si>
  <si>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</si>
  <si>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</si>
  <si>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</si>
  <si>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</si>
  <si>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</si>
  <si>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</si>
  <si>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</si>
  <si>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</si>
  <si>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</si>
  <si>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</si>
  <si>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</si>
  <si>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</si>
  <si>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</si>
  <si>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</si>
  <si>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</si>
  <si>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</si>
  <si>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</si>
  <si>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</si>
  <si>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</si>
  <si>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</si>
  <si>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</si>
  <si>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</si>
  <si>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</si>
  <si>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</si>
  <si>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</si>
  <si>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</si>
  <si>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</si>
  <si>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</si>
  <si>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</si>
  <si>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</si>
  <si>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</si>
  <si>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</si>
  <si>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</si>
  <si>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</si>
  <si>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</si>
  <si>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</si>
  <si>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</si>
  <si>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</si>
  <si>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</si>
  <si>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</si>
  <si>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</si>
  <si>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</si>
  <si>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</si>
  <si>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</si>
  <si>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</si>
  <si>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</si>
  <si>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</si>
  <si>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</si>
  <si>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</si>
  <si>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</si>
  <si>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</si>
  <si>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</si>
  <si>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</si>
  <si>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</si>
  <si>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</si>
  <si>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</si>
  <si>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</si>
  <si>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</si>
  <si>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</si>
  <si>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</si>
  <si>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</si>
  <si>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</si>
  <si>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</si>
  <si>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</si>
  <si>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</si>
  <si>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</si>
  <si>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</si>
  <si>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</si>
  <si>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</si>
  <si>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</si>
  <si>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</si>
  <si>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</si>
  <si>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</si>
  <si>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</si>
  <si>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</si>
  <si>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</si>
  <si>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</si>
  <si>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</si>
  <si>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</si>
  <si>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</si>
  <si>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</si>
  <si>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</si>
  <si>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</si>
  <si>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</si>
  <si>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</si>
  <si>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</si>
  <si>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</si>
  <si>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</si>
  <si>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</si>
  <si>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</si>
  <si>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</si>
  <si>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</si>
  <si>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</si>
  <si>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</si>
  <si>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</si>
  <si>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</si>
  <si>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</si>
  <si>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</si>
  <si>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</si>
  <si>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</si>
  <si>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</si>
  <si>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</si>
  <si>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</si>
  <si>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</si>
  <si>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</si>
  <si>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</si>
  <si>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</si>
  <si>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</si>
  <si>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</si>
  <si>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</si>
  <si>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</si>
  <si>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</si>
  <si>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</si>
  <si>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</si>
  <si>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</si>
  <si>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</si>
  <si>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</si>
  <si>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</si>
  <si>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</si>
  <si>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</si>
  <si>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</si>
  <si>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</si>
  <si>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</si>
  <si>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</si>
  <si>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</si>
  <si>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</si>
  <si>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</si>
  <si>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</si>
  <si>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</si>
  <si>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</si>
  <si>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</si>
  <si>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</si>
  <si>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</si>
  <si>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</si>
  <si>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</si>
  <si>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</si>
  <si>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</si>
  <si>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</si>
  <si>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</si>
  <si>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</si>
  <si>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</si>
  <si>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</si>
  <si>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</si>
  <si>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</si>
  <si>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</si>
  <si>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</si>
  <si>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</si>
  <si>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</si>
  <si>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</si>
  <si>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</si>
  <si>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</si>
  <si>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</si>
  <si>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</si>
  <si>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</si>
  <si>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</si>
  <si>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</si>
  <si>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</si>
  <si>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</si>
  <si>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</si>
  <si>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</si>
  <si>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</si>
  <si>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</si>
  <si>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</si>
  <si>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</si>
  <si>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</si>
  <si>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</si>
  <si>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</si>
  <si>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</si>
  <si>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</si>
  <si>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</si>
  <si>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</si>
  <si>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</si>
  <si>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</si>
  <si>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</si>
  <si>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</si>
  <si>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</si>
  <si>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</si>
  <si>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</si>
  <si>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</si>
  <si>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</si>
  <si>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</si>
  <si>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</si>
  <si>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</si>
  <si>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</si>
  <si>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</si>
  <si>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</si>
  <si>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</si>
  <si>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</si>
  <si>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</si>
  <si>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</si>
  <si>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</si>
  <si>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</si>
  <si>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</si>
  <si>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</si>
  <si>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</si>
  <si>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</si>
  <si>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</si>
  <si>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</si>
  <si>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</si>
  <si>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</si>
  <si>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</si>
  <si>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</si>
  <si>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</si>
  <si>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</si>
  <si>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</si>
  <si>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</si>
  <si>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</si>
  <si>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</si>
  <si>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</si>
  <si>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</si>
  <si>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</si>
  <si>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</si>
  <si>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</si>
  <si>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</si>
  <si>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</si>
  <si>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</si>
  <si>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</si>
  <si>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</si>
  <si>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</si>
  <si>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</si>
  <si>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</si>
  <si>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</si>
  <si>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</si>
  <si>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</si>
  <si>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</si>
  <si>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</si>
  <si>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</si>
  <si>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</si>
  <si>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</si>
  <si>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</si>
  <si>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</si>
  <si>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</si>
  <si>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</si>
  <si>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</si>
  <si>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</si>
  <si>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</si>
  <si>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</si>
  <si>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</si>
  <si>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</si>
  <si>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</si>
  <si>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</si>
  <si>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</si>
  <si>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</si>
  <si>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</si>
  <si>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</si>
  <si>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</si>
  <si>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</si>
  <si>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</si>
  <si>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</si>
  <si>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</si>
  <si>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</si>
  <si>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</si>
  <si>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</si>
  <si>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</si>
  <si>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</si>
  <si>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</si>
  <si>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</si>
  <si>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</si>
  <si>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</si>
  <si>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</si>
  <si>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</si>
  <si>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</si>
  <si>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</si>
  <si>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</si>
  <si>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</si>
  <si>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</si>
  <si>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</si>
  <si>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</si>
  <si>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</si>
  <si>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</si>
  <si>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</si>
  <si>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</si>
  <si>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</si>
  <si>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</si>
  <si>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</si>
  <si>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</si>
  <si>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</si>
  <si>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</si>
  <si>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</si>
  <si>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</si>
  <si>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</si>
  <si>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</si>
  <si>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</si>
  <si>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</si>
  <si>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</si>
  <si>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</si>
  <si>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</si>
  <si>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</si>
  <si>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</si>
  <si>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</si>
  <si>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</si>
  <si>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</si>
  <si>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</si>
  <si>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</si>
  <si>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</si>
  <si>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</si>
  <si>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</si>
  <si>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</si>
  <si>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</si>
  <si>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</si>
  <si>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</si>
  <si>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</si>
  <si>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</si>
  <si>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</si>
  <si>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</si>
  <si>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</si>
  <si>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</si>
  <si>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</si>
  <si>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</si>
  <si>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</si>
  <si>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</si>
  <si>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</si>
  <si>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</si>
  <si>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</si>
  <si>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</si>
  <si>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</si>
  <si>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</si>
  <si>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</si>
  <si>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</si>
  <si>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</si>
  <si>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</si>
  <si>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</si>
  <si>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</si>
  <si>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</si>
  <si>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</si>
  <si>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</si>
  <si>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</si>
  <si>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</si>
  <si>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</si>
  <si>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</si>
  <si>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</si>
  <si>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</si>
  <si>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</si>
  <si>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</si>
  <si>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</si>
  <si>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</si>
  <si>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</si>
  <si>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</si>
  <si>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</si>
  <si>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</si>
  <si>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</si>
  <si>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</si>
  <si>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</si>
  <si>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</si>
  <si>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</si>
  <si>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</si>
  <si>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</si>
  <si>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</si>
  <si>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</si>
  <si>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</si>
  <si>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</si>
  <si>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</si>
  <si>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</si>
  <si>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</si>
  <si>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</si>
  <si>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</si>
  <si>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</si>
  <si>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</si>
  <si>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</si>
  <si>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</si>
  <si>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</si>
  <si>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</si>
  <si>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</si>
  <si>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</si>
  <si>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</si>
  <si>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</si>
  <si>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</si>
  <si>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</si>
  <si>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</si>
  <si>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</si>
  <si>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</si>
  <si>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</si>
  <si>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</si>
  <si>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</si>
  <si>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</si>
  <si>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</si>
  <si>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</si>
  <si>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</si>
  <si>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</si>
  <si>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</si>
  <si>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</si>
  <si>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</si>
  <si>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</si>
  <si>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</si>
  <si>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</si>
  <si>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</si>
  <si>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</si>
  <si>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</si>
  <si>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</si>
  <si>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</si>
  <si>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</si>
  <si>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</si>
  <si>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</si>
  <si>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</si>
  <si>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</si>
  <si>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</si>
  <si>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</si>
  <si>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</si>
  <si>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</si>
  <si>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</si>
  <si>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</si>
  <si>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</si>
  <si>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</si>
  <si>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</si>
  <si>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</si>
  <si>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</si>
  <si>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</si>
  <si>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</si>
  <si>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</si>
  <si>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</si>
  <si>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</si>
  <si>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</si>
  <si>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南米諸国との協力強化</t>
    <rPh sb="0" eb="2">
      <t>ナンベイ</t>
    </rPh>
    <rPh sb="2" eb="4">
      <t>ショコク</t>
    </rPh>
    <rPh sb="6" eb="8">
      <t>キョウリョク</t>
    </rPh>
    <rPh sb="8" eb="10">
      <t>キョウカ</t>
    </rPh>
    <phoneticPr fontId="5"/>
  </si>
  <si>
    <t>中南米局</t>
    <rPh sb="0" eb="4">
      <t>チュウナンベイキョク</t>
    </rPh>
    <phoneticPr fontId="5"/>
  </si>
  <si>
    <t>不明</t>
    <rPh sb="0" eb="2">
      <t>フメイ</t>
    </rPh>
    <phoneticPr fontId="5"/>
  </si>
  <si>
    <t>終了予定なし</t>
    <rPh sb="0" eb="2">
      <t>シュウリョウ</t>
    </rPh>
    <rPh sb="2" eb="4">
      <t>ヨテイ</t>
    </rPh>
    <phoneticPr fontId="5"/>
  </si>
  <si>
    <t>南米課</t>
    <rPh sb="0" eb="3">
      <t>ナンベイカ</t>
    </rPh>
    <phoneticPr fontId="5"/>
  </si>
  <si>
    <t>課長　南慎二</t>
    <rPh sb="0" eb="2">
      <t>カチョウ</t>
    </rPh>
    <rPh sb="3" eb="4">
      <t>ミナミ</t>
    </rPh>
    <rPh sb="4" eb="6">
      <t>シンジ</t>
    </rPh>
    <phoneticPr fontId="5"/>
  </si>
  <si>
    <t>外務省設置法　第４条第１号，第２号，第８号，第１４号</t>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</si>
  <si>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</si>
  <si>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phoneticPr fontId="5"/>
  </si>
  <si>
    <t>-</t>
    <phoneticPr fontId="5"/>
  </si>
  <si>
    <t>-</t>
    <phoneticPr fontId="5"/>
  </si>
  <si>
    <t>-</t>
    <phoneticPr fontId="5"/>
  </si>
  <si>
    <t>-</t>
    <phoneticPr fontId="5"/>
  </si>
  <si>
    <t>-</t>
    <phoneticPr fontId="5"/>
  </si>
  <si>
    <t>-</t>
    <phoneticPr fontId="5"/>
  </si>
  <si>
    <t>日・南米経済連携枠組みの構築等</t>
    <phoneticPr fontId="5"/>
  </si>
  <si>
    <t>次世代日系人指導者会議開催に係る経費</t>
    <phoneticPr fontId="5"/>
  </si>
  <si>
    <t>日・南米二国間資源戦略協議関係経費</t>
    <phoneticPr fontId="5"/>
  </si>
  <si>
    <t>ブラジル官民合同会議開催に係る経費</t>
    <phoneticPr fontId="5"/>
  </si>
  <si>
    <t>日伯関係強化促進経費</t>
    <phoneticPr fontId="5"/>
  </si>
  <si>
    <t>南米諸国との人的交流の強化</t>
    <rPh sb="0" eb="2">
      <t>ナンベイ</t>
    </rPh>
    <rPh sb="2" eb="4">
      <t>ショコク</t>
    </rPh>
    <rPh sb="6" eb="8">
      <t>ジンテキ</t>
    </rPh>
    <rPh sb="8" eb="10">
      <t>コウリュウ</t>
    </rPh>
    <rPh sb="11" eb="13">
      <t>キョウカ</t>
    </rPh>
    <phoneticPr fontId="5"/>
  </si>
  <si>
    <t>要人往来数</t>
    <rPh sb="0" eb="2">
      <t>ヨウジン</t>
    </rPh>
    <rPh sb="2" eb="4">
      <t>オウライ</t>
    </rPh>
    <rPh sb="4" eb="5">
      <t>スウ</t>
    </rPh>
    <phoneticPr fontId="5"/>
  </si>
  <si>
    <t>件</t>
    <rPh sb="0" eb="1">
      <t>ケン</t>
    </rPh>
    <phoneticPr fontId="5"/>
  </si>
  <si>
    <t>-</t>
    <phoneticPr fontId="5"/>
  </si>
  <si>
    <t>-</t>
    <phoneticPr fontId="5"/>
  </si>
  <si>
    <t>-</t>
    <phoneticPr fontId="5"/>
  </si>
  <si>
    <t>-</t>
    <phoneticPr fontId="5"/>
  </si>
  <si>
    <t>-</t>
    <phoneticPr fontId="5"/>
  </si>
  <si>
    <t>外務省調べ</t>
    <rPh sb="0" eb="3">
      <t>ガイムショウ</t>
    </rPh>
    <rPh sb="3" eb="4">
      <t>シラ</t>
    </rPh>
    <phoneticPr fontId="5"/>
  </si>
  <si>
    <t>我が国と南米各国それぞれの政治経済情勢等に大きく左右されるため。</t>
    <rPh sb="0" eb="1">
      <t>ワ</t>
    </rPh>
    <rPh sb="2" eb="3">
      <t>クニ</t>
    </rPh>
    <rPh sb="4" eb="6">
      <t>ナンベイ</t>
    </rPh>
    <rPh sb="6" eb="8">
      <t>カクコク</t>
    </rPh>
    <rPh sb="13" eb="15">
      <t>セイジ</t>
    </rPh>
    <rPh sb="15" eb="17">
      <t>ケイザイ</t>
    </rPh>
    <rPh sb="17" eb="19">
      <t>ジョウセイ</t>
    </rPh>
    <rPh sb="19" eb="20">
      <t>トウ</t>
    </rPh>
    <rPh sb="21" eb="22">
      <t>オオ</t>
    </rPh>
    <rPh sb="24" eb="26">
      <t>サユウ</t>
    </rPh>
    <phoneticPr fontId="5"/>
  </si>
  <si>
    <t>【昨年度前例】南米諸国との経済をはじめとする二国間関係強化を目標とし，平成２８年度には，２度にわたる総理の南米訪問が行われるなど，引き続き様々なレベルでの要人往来が実現した。また，経済枠組みの構築が進められた。</t>
    <rPh sb="1" eb="4">
      <t>サクネンド</t>
    </rPh>
    <rPh sb="4" eb="6">
      <t>ゼンレイ</t>
    </rPh>
    <phoneticPr fontId="5"/>
  </si>
  <si>
    <t>南米との経済面での関係強化</t>
    <rPh sb="4" eb="6">
      <t>ケイザイ</t>
    </rPh>
    <rPh sb="6" eb="7">
      <t>メン</t>
    </rPh>
    <rPh sb="9" eb="13">
      <t>カンケイキョウカ</t>
    </rPh>
    <phoneticPr fontId="5"/>
  </si>
  <si>
    <t>日・南米間の貿易総額（シート作成時の財務省貿易統計公表値）</t>
    <rPh sb="0" eb="1">
      <t>ニチ</t>
    </rPh>
    <rPh sb="2" eb="4">
      <t>ナンベイ</t>
    </rPh>
    <rPh sb="4" eb="5">
      <t>カン</t>
    </rPh>
    <rPh sb="6" eb="8">
      <t>ボウエキ</t>
    </rPh>
    <rPh sb="8" eb="10">
      <t>ソウガク</t>
    </rPh>
    <rPh sb="14" eb="17">
      <t>サクセイジ</t>
    </rPh>
    <rPh sb="18" eb="21">
      <t>ザイムショウ</t>
    </rPh>
    <rPh sb="21" eb="23">
      <t>ボウエキ</t>
    </rPh>
    <rPh sb="23" eb="25">
      <t>トウケイ</t>
    </rPh>
    <rPh sb="25" eb="27">
      <t>コウヒョウ</t>
    </rPh>
    <rPh sb="27" eb="28">
      <t>チ</t>
    </rPh>
    <phoneticPr fontId="5"/>
  </si>
  <si>
    <t>千億円</t>
    <rPh sb="0" eb="2">
      <t>センオク</t>
    </rPh>
    <rPh sb="2" eb="3">
      <t>エン</t>
    </rPh>
    <phoneticPr fontId="5"/>
  </si>
  <si>
    <t>-</t>
  </si>
  <si>
    <t>-</t>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</si>
  <si>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</si>
  <si>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次世代日系人指導者会議数</t>
    <rPh sb="0" eb="3">
      <t>ジセダイ</t>
    </rPh>
    <rPh sb="3" eb="6">
      <t>ニッケイジン</t>
    </rPh>
    <rPh sb="6" eb="9">
      <t>シドウシャ</t>
    </rPh>
    <rPh sb="9" eb="11">
      <t>カイギ</t>
    </rPh>
    <rPh sb="11" eb="12">
      <t>スウ</t>
    </rPh>
    <phoneticPr fontId="5"/>
  </si>
  <si>
    <t>回</t>
    <rPh sb="0" eb="1">
      <t>カイ</t>
    </rPh>
    <phoneticPr fontId="5"/>
  </si>
  <si>
    <t>-</t>
    <phoneticPr fontId="5"/>
  </si>
  <si>
    <t>-</t>
    <phoneticPr fontId="5"/>
  </si>
  <si>
    <t>-</t>
    <phoneticPr fontId="5"/>
  </si>
  <si>
    <t>-</t>
    <phoneticPr fontId="5"/>
  </si>
  <si>
    <t>職員旅費及び招へい費に係る執行額合計／職員の出張実績及び招へい人数　　　　　　　　　　　　　　</t>
    <rPh sb="0" eb="2">
      <t>ショクイン</t>
    </rPh>
    <rPh sb="2" eb="4">
      <t>リョヒ</t>
    </rPh>
    <rPh sb="4" eb="5">
      <t>オヨ</t>
    </rPh>
    <rPh sb="6" eb="7">
      <t>ショウ</t>
    </rPh>
    <rPh sb="9" eb="10">
      <t>ヒ</t>
    </rPh>
    <rPh sb="11" eb="12">
      <t>カカ</t>
    </rPh>
    <rPh sb="13" eb="15">
      <t>シッコウ</t>
    </rPh>
    <rPh sb="15" eb="16">
      <t>ガク</t>
    </rPh>
    <rPh sb="16" eb="18">
      <t>ゴウケイ</t>
    </rPh>
    <rPh sb="19" eb="21">
      <t>ショクイン</t>
    </rPh>
    <rPh sb="22" eb="24">
      <t>シュッチョウ</t>
    </rPh>
    <rPh sb="24" eb="26">
      <t>ジッセキ</t>
    </rPh>
    <rPh sb="26" eb="27">
      <t>オヨ</t>
    </rPh>
    <rPh sb="28" eb="29">
      <t>ショウ</t>
    </rPh>
    <rPh sb="31" eb="33">
      <t>ニンズウ</t>
    </rPh>
    <phoneticPr fontId="5"/>
  </si>
  <si>
    <t>千円</t>
    <rPh sb="0" eb="1">
      <t>セン</t>
    </rPh>
    <rPh sb="1" eb="2">
      <t>エン</t>
    </rPh>
    <phoneticPr fontId="5"/>
  </si>
  <si>
    <t>31,843/41</t>
    <phoneticPr fontId="5"/>
  </si>
  <si>
    <t>37,073/46</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</si>
  <si>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</si>
  <si>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</si>
  <si>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</si>
  <si>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t>
    <phoneticPr fontId="5"/>
  </si>
  <si>
    <t>１　南米諸国との経済関係強化
２　南米諸国との二国間関係及び国際場裏における協力の強化
３　南米諸国出身の在日外国人を巡る諸問題への取組</t>
    <phoneticPr fontId="5"/>
  </si>
  <si>
    <t>二国間関係等の強化</t>
    <rPh sb="0" eb="1">
      <t>ニ</t>
    </rPh>
    <rPh sb="1" eb="3">
      <t>コクカン</t>
    </rPh>
    <rPh sb="3" eb="5">
      <t>カンケイ</t>
    </rPh>
    <rPh sb="5" eb="6">
      <t>トウ</t>
    </rPh>
    <rPh sb="7" eb="9">
      <t>キョウカ</t>
    </rPh>
    <phoneticPr fontId="5"/>
  </si>
  <si>
    <t>－</t>
    <phoneticPr fontId="5"/>
  </si>
  <si>
    <t>南米諸国との経済関係を強化するとともに，二国間関係及び国際場裏における協力を進展させる。また，在日外国人を巡る諸問題への取組を進展させる。</t>
    <phoneticPr fontId="5"/>
  </si>
  <si>
    <t>南米諸国との経済関係が強化されるとともに，二国間関係及び国際場裏における協力が進展した。また，在日外国人を巡る諸問題への取組を進展させた。</t>
    <phoneticPr fontId="5"/>
  </si>
  <si>
    <t>１　南米諸国との経済関係強化
　南米地域との間で，経済連携協定（ＥＰＡ），投資協定等の法的枠組みを構築・運用する。これは，我が国と南米地域との間の貿易・投資の一層の拡大に向けた環境整備を促進することに寄与する。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phoneticPr fontId="5"/>
  </si>
  <si>
    <t>－</t>
    <phoneticPr fontId="5"/>
  </si>
  <si>
    <t>-</t>
    <phoneticPr fontId="5"/>
  </si>
  <si>
    <t>-</t>
    <phoneticPr fontId="5"/>
  </si>
  <si>
    <t>-</t>
    <phoneticPr fontId="5"/>
  </si>
  <si>
    <t>-</t>
    <phoneticPr fontId="5"/>
  </si>
  <si>
    <t>-</t>
    <phoneticPr fontId="5"/>
  </si>
  <si>
    <t>○</t>
  </si>
  <si>
    <t>無</t>
  </si>
  <si>
    <t>‐</t>
  </si>
  <si>
    <t>南米との関係強化は，南米へ進出する我が国企業支援の観点からも重要。また，平成２８年度外交に関する世論調査では「環境・地球温暖化などの地球規模の課題解決への貢献」等が日本の果たすべき役割として重視されているが，国際場裏で影響力を拡大している南米との関係強化は，地球規模の課題への我が国の取組促進にとり重要。</t>
    <phoneticPr fontId="5"/>
  </si>
  <si>
    <t>同上</t>
    <rPh sb="0" eb="2">
      <t>ドウジョウ</t>
    </rPh>
    <phoneticPr fontId="5"/>
  </si>
  <si>
    <t>事業委託先の選定にあたっては，一般競争入札等を実施するなど，コストの削減に努めている。また，契約額が４．７百万円の案件につき一者応札であったため，入札辞退者にヒアリングを実施したところ，辞退理由は公告に気づくのが遅れたことにより，特殊語学を用いたエスコート人員が確保出来なかったためであったため，今後は可能であれば十分な公告期間を設けるなどの改善を実施する。</t>
    <phoneticPr fontId="5"/>
  </si>
  <si>
    <t>事業委託先の選定にあたっては，一般競争入札等を実施するなど，コストの削減に努めている。</t>
    <phoneticPr fontId="5"/>
  </si>
  <si>
    <t>必要最小限の経費に限定している。</t>
    <phoneticPr fontId="5"/>
  </si>
  <si>
    <t>事業の目標は達成している。</t>
    <phoneticPr fontId="5"/>
  </si>
  <si>
    <t>前年度事業の政策評価を反映させた次の政策目標を設定し，年度開始時に予定した事業を着実に，効果的に，低コストで実施すべく努めている。</t>
    <phoneticPr fontId="5"/>
  </si>
  <si>
    <t>見合っている。</t>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</si>
  <si>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phoneticPr fontId="5"/>
  </si>
  <si>
    <t>引き続き限られた予算であることを念頭に，執行実績を考慮した適切な予算要求及び執行に努める。</t>
    <phoneticPr fontId="5"/>
  </si>
  <si>
    <t>-</t>
    <phoneticPr fontId="5"/>
  </si>
  <si>
    <t>020</t>
    <phoneticPr fontId="5"/>
  </si>
  <si>
    <t>0021</t>
    <phoneticPr fontId="5"/>
  </si>
  <si>
    <t>0025</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</si>
  <si>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</si>
  <si>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</si>
  <si>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</si>
  <si>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</si>
  <si>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</si>
  <si>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</si>
  <si>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</si>
  <si>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</si>
  <si>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</si>
  <si>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</si>
  <si>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旅費</t>
    <rPh sb="0" eb="2">
      <t>リョヒ</t>
    </rPh>
    <phoneticPr fontId="5"/>
  </si>
  <si>
    <t>個人出張（１８名）</t>
    <rPh sb="0" eb="2">
      <t>コジン</t>
    </rPh>
    <rPh sb="2" eb="4">
      <t>シュッチョウ</t>
    </rPh>
    <rPh sb="7" eb="8">
      <t>メイ</t>
    </rPh>
    <phoneticPr fontId="5"/>
  </si>
  <si>
    <t>A.外務省職員</t>
    <rPh sb="2" eb="5">
      <t>ガイムショウ</t>
    </rPh>
    <rPh sb="5" eb="7">
      <t>ショクイン</t>
    </rPh>
    <phoneticPr fontId="5"/>
  </si>
  <si>
    <t>B.（株）テリオ</t>
    <rPh sb="2" eb="5">
      <t>カブ</t>
    </rPh>
    <phoneticPr fontId="5"/>
  </si>
  <si>
    <t>会議費</t>
    <rPh sb="0" eb="3">
      <t>カイギヒ</t>
    </rPh>
    <phoneticPr fontId="5"/>
  </si>
  <si>
    <t>会議用飲料等</t>
    <rPh sb="0" eb="3">
      <t>カイギヨウ</t>
    </rPh>
    <rPh sb="3" eb="5">
      <t>インリョウ</t>
    </rPh>
    <rPh sb="5" eb="6">
      <t>トウ</t>
    </rPh>
    <phoneticPr fontId="5"/>
  </si>
  <si>
    <t>-</t>
    <phoneticPr fontId="5"/>
  </si>
  <si>
    <t>出張旅費</t>
  </si>
  <si>
    <t>出張旅費</t>
    <rPh sb="0" eb="2">
      <t>シュッチョウ</t>
    </rPh>
    <rPh sb="2" eb="4">
      <t>リョヒ</t>
    </rPh>
    <phoneticPr fontId="5"/>
  </si>
  <si>
    <t>（株）テリオ</t>
    <rPh sb="0" eb="3">
      <t>カブ</t>
    </rPh>
    <phoneticPr fontId="5"/>
  </si>
  <si>
    <t>コーヒー等</t>
    <rPh sb="4" eb="5">
      <t>トウ</t>
    </rPh>
    <phoneticPr fontId="5"/>
  </si>
  <si>
    <t>（株）ビジョン</t>
    <rPh sb="0" eb="3">
      <t>カブ</t>
    </rPh>
    <phoneticPr fontId="5"/>
  </si>
  <si>
    <t>-</t>
    <phoneticPr fontId="5"/>
  </si>
  <si>
    <t>データ通信機器借料</t>
    <rPh sb="3" eb="5">
      <t>ツウシン</t>
    </rPh>
    <rPh sb="5" eb="7">
      <t>キキ</t>
    </rPh>
    <rPh sb="7" eb="9">
      <t>シャクリョウ</t>
    </rPh>
    <phoneticPr fontId="5"/>
  </si>
  <si>
    <t>大東企業（株）</t>
    <rPh sb="0" eb="2">
      <t>ダイトウ</t>
    </rPh>
    <rPh sb="2" eb="4">
      <t>キギョウ</t>
    </rPh>
    <rPh sb="4" eb="7">
      <t>カブ</t>
    </rPh>
    <phoneticPr fontId="5"/>
  </si>
  <si>
    <t>意見交換経費</t>
    <rPh sb="0" eb="2">
      <t>イケン</t>
    </rPh>
    <rPh sb="2" eb="4">
      <t>コウカン</t>
    </rPh>
    <rPh sb="4" eb="6">
      <t>ケイヒ</t>
    </rPh>
    <phoneticPr fontId="5"/>
  </si>
  <si>
    <t>（株）春秋</t>
    <rPh sb="0" eb="3">
      <t>カブ</t>
    </rPh>
    <rPh sb="3" eb="5">
      <t>シュンジュウ</t>
    </rPh>
    <phoneticPr fontId="5"/>
  </si>
  <si>
    <t>個人出張（２名）</t>
    <rPh sb="0" eb="2">
      <t>コジン</t>
    </rPh>
    <rPh sb="2" eb="4">
      <t>シュッチョウ</t>
    </rPh>
    <rPh sb="6" eb="7">
      <t>メイ</t>
    </rPh>
    <phoneticPr fontId="5"/>
  </si>
  <si>
    <t>-</t>
    <phoneticPr fontId="5"/>
  </si>
  <si>
    <t>個人出張（１名）</t>
    <rPh sb="0" eb="2">
      <t>コジン</t>
    </rPh>
    <rPh sb="2" eb="4">
      <t>シュッチョウ</t>
    </rPh>
    <rPh sb="6" eb="7">
      <t>メイ</t>
    </rPh>
    <phoneticPr fontId="5"/>
  </si>
  <si>
    <t>C.外務省職員</t>
    <rPh sb="2" eb="5">
      <t>ガイムショウ</t>
    </rPh>
    <rPh sb="5" eb="7">
      <t>ショクイン</t>
    </rPh>
    <phoneticPr fontId="5"/>
  </si>
  <si>
    <t>D.外務省職員</t>
    <rPh sb="2" eb="5">
      <t>ガイムショウ</t>
    </rPh>
    <rPh sb="5" eb="7">
      <t>ショクイン</t>
    </rPh>
    <phoneticPr fontId="5"/>
  </si>
  <si>
    <t>-</t>
    <phoneticPr fontId="5"/>
  </si>
  <si>
    <t>諸謝金</t>
    <rPh sb="0" eb="1">
      <t>ショ</t>
    </rPh>
    <rPh sb="1" eb="3">
      <t>シャキン</t>
    </rPh>
    <phoneticPr fontId="5"/>
  </si>
  <si>
    <t>警備員</t>
    <rPh sb="0" eb="3">
      <t>ケイビイン</t>
    </rPh>
    <phoneticPr fontId="5"/>
  </si>
  <si>
    <r>
      <t>A</t>
    </r>
    <r>
      <rPr>
        <sz val="11"/>
        <rFont val="ＭＳ Ｐゴシック"/>
        <family val="3"/>
        <charset val="128"/>
      </rPr>
      <t>THOS</t>
    </r>
    <phoneticPr fontId="5"/>
  </si>
  <si>
    <t>-</t>
    <phoneticPr fontId="5"/>
  </si>
  <si>
    <t>臨時警備員配置</t>
    <rPh sb="0" eb="2">
      <t>リンジ</t>
    </rPh>
    <rPh sb="2" eb="5">
      <t>ケイビイン</t>
    </rPh>
    <rPh sb="5" eb="7">
      <t>ハイチ</t>
    </rPh>
    <phoneticPr fontId="5"/>
  </si>
  <si>
    <t>在外旅費</t>
    <rPh sb="0" eb="2">
      <t>ザイガイ</t>
    </rPh>
    <rPh sb="2" eb="4">
      <t>リョヒ</t>
    </rPh>
    <phoneticPr fontId="5"/>
  </si>
  <si>
    <t>個人出張（７名）</t>
    <rPh sb="0" eb="2">
      <t>コジン</t>
    </rPh>
    <rPh sb="2" eb="4">
      <t>シュッチョウ</t>
    </rPh>
    <rPh sb="6" eb="7">
      <t>メイ</t>
    </rPh>
    <phoneticPr fontId="5"/>
  </si>
  <si>
    <t>管内出張旅費</t>
    <rPh sb="0" eb="2">
      <t>カンナイ</t>
    </rPh>
    <rPh sb="2" eb="4">
      <t>シュッチョウ</t>
    </rPh>
    <rPh sb="4" eb="6">
      <t>リョヒ</t>
    </rPh>
    <phoneticPr fontId="5"/>
  </si>
  <si>
    <t>☑</t>
  </si>
  <si>
    <t>車両借り上げ</t>
    <rPh sb="0" eb="2">
      <t>シャリョウ</t>
    </rPh>
    <rPh sb="2" eb="3">
      <t>カ</t>
    </rPh>
    <rPh sb="4" eb="5">
      <t>ア</t>
    </rPh>
    <phoneticPr fontId="5"/>
  </si>
  <si>
    <r>
      <t>H</t>
    </r>
    <r>
      <rPr>
        <sz val="11"/>
        <rFont val="ＭＳ Ｐゴシック"/>
        <family val="3"/>
        <charset val="128"/>
      </rPr>
      <t>ASE SERVICE</t>
    </r>
    <phoneticPr fontId="5"/>
  </si>
  <si>
    <t>-</t>
    <phoneticPr fontId="5"/>
  </si>
  <si>
    <t>車両借上</t>
    <rPh sb="0" eb="2">
      <t>シャリョウ</t>
    </rPh>
    <rPh sb="2" eb="4">
      <t>カリアゲ</t>
    </rPh>
    <phoneticPr fontId="5"/>
  </si>
  <si>
    <t>-</t>
    <phoneticPr fontId="5"/>
  </si>
  <si>
    <t>-</t>
    <phoneticPr fontId="5"/>
  </si>
  <si>
    <t>30,813/51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</si>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</sst>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11208</xdr:colOff>
      <xdr:row>741</xdr:row>
      <xdr:rowOff>100853</xdr:rowOff>
    </xdr:from>
    <xdr:to>
      <xdr:col>45</xdr:col>
      <xdr:colOff>67050</xdr:colOff>
      <xdr:row>743</xdr:row>
      <xdr:rowOff>126813</xdr:rowOff>
    </xdr:to>
    <xdr:sp macro="" textlink="">
      <xdr:nvSpPr>
        <xdr:cNvPr id="2" name="角丸四角形 1"/>
        <xdr:cNvSpPr/>
      </xdr:nvSpPr>
      <xdr:spPr>
        <a:xfrm>
          <a:off x="2811558" y="46173278"/>
          <a:ext cx="6256617" cy="730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741</xdr:row>
      <xdr:rowOff>134473</xdr:rowOff>
    </xdr:from>
    <xdr:to>
      <xdr:col>39</xdr:col>
      <xdr:colOff>169397</xdr:colOff>
      <xdr:row>743</xdr:row>
      <xdr:rowOff>81058</xdr:rowOff>
    </xdr:to>
    <xdr:sp macro="" textlink="">
      <xdr:nvSpPr>
        <xdr:cNvPr id="3" name="テキスト ボックス 2"/>
        <xdr:cNvSpPr txBox="1"/>
      </xdr:nvSpPr>
      <xdr:spPr>
        <a:xfrm>
          <a:off x="3968564" y="46206898"/>
          <a:ext cx="4001808" cy="651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３４．６百万円</a:t>
          </a:r>
          <a:endParaRPr kumimoji="1" lang="en-US" altLang="ja-JP" sz="1400"/>
        </a:p>
      </xdr:txBody>
    </xdr:sp>
    <xdr:clientData/>
  </xdr:twoCellAnchor>
  <xdr:twoCellAnchor>
    <xdr:from>
      <xdr:col>8</xdr:col>
      <xdr:colOff>171450</xdr:colOff>
      <xdr:row>744</xdr:row>
      <xdr:rowOff>352424</xdr:rowOff>
    </xdr:from>
    <xdr:to>
      <xdr:col>14</xdr:col>
      <xdr:colOff>57150</xdr:colOff>
      <xdr:row>748</xdr:row>
      <xdr:rowOff>304799</xdr:rowOff>
    </xdr:to>
    <xdr:sp macro="" textlink="">
      <xdr:nvSpPr>
        <xdr:cNvPr id="4" name="テキスト ボックス 3"/>
        <xdr:cNvSpPr txBox="1"/>
      </xdr:nvSpPr>
      <xdr:spPr>
        <a:xfrm>
          <a:off x="1771650" y="47482124"/>
          <a:ext cx="10858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19.2</a:t>
          </a:r>
          <a:r>
            <a:rPr kumimoji="1" lang="ja-JP" altLang="en-US" sz="1100"/>
            <a:t>百万円）</a:t>
          </a:r>
        </a:p>
      </xdr:txBody>
    </xdr:sp>
    <xdr:clientData/>
  </xdr:twoCellAnchor>
  <xdr:twoCellAnchor>
    <xdr:from>
      <xdr:col>15</xdr:col>
      <xdr:colOff>171450</xdr:colOff>
      <xdr:row>745</xdr:row>
      <xdr:rowOff>0</xdr:rowOff>
    </xdr:from>
    <xdr:to>
      <xdr:col>21</xdr:col>
      <xdr:colOff>47625</xdr:colOff>
      <xdr:row>748</xdr:row>
      <xdr:rowOff>314325</xdr:rowOff>
    </xdr:to>
    <xdr:sp macro="" textlink="">
      <xdr:nvSpPr>
        <xdr:cNvPr id="5" name="テキスト ボックス 4"/>
        <xdr:cNvSpPr txBox="1"/>
      </xdr:nvSpPr>
      <xdr:spPr>
        <a:xfrm>
          <a:off x="3171825" y="47482125"/>
          <a:ext cx="10763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3.8</a:t>
          </a:r>
          <a:r>
            <a:rPr kumimoji="1" lang="ja-JP" altLang="en-US" sz="1100"/>
            <a:t>百万円）</a:t>
          </a:r>
        </a:p>
      </xdr:txBody>
    </xdr:sp>
    <xdr:clientData/>
  </xdr:twoCellAnchor>
  <xdr:twoCellAnchor>
    <xdr:from>
      <xdr:col>22</xdr:col>
      <xdr:colOff>180974</xdr:colOff>
      <xdr:row>745</xdr:row>
      <xdr:rowOff>0</xdr:rowOff>
    </xdr:from>
    <xdr:to>
      <xdr:col>28</xdr:col>
      <xdr:colOff>57149</xdr:colOff>
      <xdr:row>748</xdr:row>
      <xdr:rowOff>309563</xdr:rowOff>
    </xdr:to>
    <xdr:sp macro="" textlink="">
      <xdr:nvSpPr>
        <xdr:cNvPr id="6" name="テキスト ボックス 5"/>
        <xdr:cNvSpPr txBox="1"/>
      </xdr:nvSpPr>
      <xdr:spPr>
        <a:xfrm>
          <a:off x="4581524" y="47482125"/>
          <a:ext cx="1076325" cy="136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endParaRPr kumimoji="1" lang="en-US" altLang="ja-JP" sz="1100"/>
        </a:p>
        <a:p>
          <a:pPr algn="ctr"/>
          <a:r>
            <a:rPr kumimoji="1" lang="ja-JP" altLang="en-US" sz="1100"/>
            <a:t>（</a:t>
          </a:r>
          <a:r>
            <a:rPr kumimoji="1" lang="en-US" altLang="ja-JP" sz="1100"/>
            <a:t>1.5</a:t>
          </a:r>
          <a:r>
            <a:rPr kumimoji="1" lang="ja-JP" altLang="en-US" sz="1100"/>
            <a:t>百万円）</a:t>
          </a:r>
        </a:p>
      </xdr:txBody>
    </xdr:sp>
    <xdr:clientData/>
  </xdr:twoCellAnchor>
  <xdr:twoCellAnchor>
    <xdr:from>
      <xdr:col>29</xdr:col>
      <xdr:colOff>180974</xdr:colOff>
      <xdr:row>745</xdr:row>
      <xdr:rowOff>0</xdr:rowOff>
    </xdr:from>
    <xdr:to>
      <xdr:col>35</xdr:col>
      <xdr:colOff>38099</xdr:colOff>
      <xdr:row>748</xdr:row>
      <xdr:rowOff>314325</xdr:rowOff>
    </xdr:to>
    <xdr:sp macro="" textlink="">
      <xdr:nvSpPr>
        <xdr:cNvPr id="7" name="テキスト ボックス 6"/>
        <xdr:cNvSpPr txBox="1"/>
      </xdr:nvSpPr>
      <xdr:spPr>
        <a:xfrm>
          <a:off x="5981699" y="47482125"/>
          <a:ext cx="10572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3.0</a:t>
          </a:r>
          <a:r>
            <a:rPr kumimoji="1" lang="ja-JP" altLang="en-US" sz="1100"/>
            <a:t>百万円）</a:t>
          </a:r>
        </a:p>
      </xdr:txBody>
    </xdr:sp>
    <xdr:clientData/>
  </xdr:twoCellAnchor>
  <xdr:twoCellAnchor>
    <xdr:from>
      <xdr:col>36</xdr:col>
      <xdr:colOff>171451</xdr:colOff>
      <xdr:row>744</xdr:row>
      <xdr:rowOff>352424</xdr:rowOff>
    </xdr:from>
    <xdr:to>
      <xdr:col>42</xdr:col>
      <xdr:colOff>28575</xdr:colOff>
      <xdr:row>748</xdr:row>
      <xdr:rowOff>304799</xdr:rowOff>
    </xdr:to>
    <xdr:sp macro="" textlink="">
      <xdr:nvSpPr>
        <xdr:cNvPr id="8" name="テキスト ボックス 7"/>
        <xdr:cNvSpPr txBox="1"/>
      </xdr:nvSpPr>
      <xdr:spPr>
        <a:xfrm>
          <a:off x="7372351" y="47482124"/>
          <a:ext cx="1057274"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0.3</a:t>
          </a:r>
          <a:r>
            <a:rPr kumimoji="1" lang="ja-JP" altLang="en-US" sz="1100"/>
            <a:t>百万円）</a:t>
          </a:r>
        </a:p>
      </xdr:txBody>
    </xdr:sp>
    <xdr:clientData/>
  </xdr:twoCellAnchor>
  <xdr:twoCellAnchor>
    <xdr:from>
      <xdr:col>43</xdr:col>
      <xdr:colOff>161925</xdr:colOff>
      <xdr:row>745</xdr:row>
      <xdr:rowOff>0</xdr:rowOff>
    </xdr:from>
    <xdr:to>
      <xdr:col>49</xdr:col>
      <xdr:colOff>47625</xdr:colOff>
      <xdr:row>748</xdr:row>
      <xdr:rowOff>300038</xdr:rowOff>
    </xdr:to>
    <xdr:sp macro="" textlink="">
      <xdr:nvSpPr>
        <xdr:cNvPr id="9" name="テキスト ボックス 8"/>
        <xdr:cNvSpPr txBox="1"/>
      </xdr:nvSpPr>
      <xdr:spPr>
        <a:xfrm>
          <a:off x="8763000" y="47482125"/>
          <a:ext cx="1085850"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6.8</a:t>
          </a:r>
          <a:r>
            <a:rPr kumimoji="1" lang="ja-JP" altLang="en-US" sz="1100"/>
            <a:t>百万円）</a:t>
          </a:r>
          <a:endParaRPr kumimoji="1" lang="en-US" altLang="ja-JP" sz="1100"/>
        </a:p>
      </xdr:txBody>
    </xdr:sp>
    <xdr:clientData/>
  </xdr:twoCellAnchor>
  <xdr:twoCellAnchor>
    <xdr:from>
      <xdr:col>9</xdr:col>
      <xdr:colOff>0</xdr:colOff>
      <xdr:row>750</xdr:row>
      <xdr:rowOff>0</xdr:rowOff>
    </xdr:from>
    <xdr:to>
      <xdr:col>14</xdr:col>
      <xdr:colOff>1680</xdr:colOff>
      <xdr:row>753</xdr:row>
      <xdr:rowOff>0</xdr:rowOff>
    </xdr:to>
    <xdr:sp macro="" textlink="">
      <xdr:nvSpPr>
        <xdr:cNvPr id="10" name="テキスト ボックス 9"/>
        <xdr:cNvSpPr txBox="1"/>
      </xdr:nvSpPr>
      <xdr:spPr>
        <a:xfrm>
          <a:off x="1800225"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出張者</a:t>
          </a:r>
          <a:endParaRPr kumimoji="1" lang="en-US" altLang="ja-JP" sz="1100"/>
        </a:p>
        <a:p>
          <a:pPr algn="ctr"/>
          <a:r>
            <a:rPr kumimoji="1" lang="en-US" altLang="ja-JP" sz="1100"/>
            <a:t>18</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18,8</a:t>
          </a:r>
          <a:r>
            <a:rPr kumimoji="1" lang="ja-JP" altLang="en-US" sz="1100"/>
            <a:t>百万円</a:t>
          </a:r>
          <a:endParaRPr kumimoji="1" lang="en-US" altLang="ja-JP" sz="1100"/>
        </a:p>
      </xdr:txBody>
    </xdr:sp>
    <xdr:clientData/>
  </xdr:twoCellAnchor>
  <xdr:twoCellAnchor>
    <xdr:from>
      <xdr:col>9</xdr:col>
      <xdr:colOff>0</xdr:colOff>
      <xdr:row>754</xdr:row>
      <xdr:rowOff>0</xdr:rowOff>
    </xdr:from>
    <xdr:to>
      <xdr:col>13</xdr:col>
      <xdr:colOff>201705</xdr:colOff>
      <xdr:row>757</xdr:row>
      <xdr:rowOff>0</xdr:rowOff>
    </xdr:to>
    <xdr:sp macro="" textlink="">
      <xdr:nvSpPr>
        <xdr:cNvPr id="12" name="テキスト ボックス 11"/>
        <xdr:cNvSpPr txBox="1"/>
      </xdr:nvSpPr>
      <xdr:spPr>
        <a:xfrm>
          <a:off x="1800225" y="50653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レストラン</a:t>
          </a:r>
          <a:r>
            <a:rPr kumimoji="1" lang="en-US" altLang="ja-JP" sz="1100"/>
            <a:t>WiFi</a:t>
          </a:r>
          <a:r>
            <a:rPr kumimoji="1" lang="ja-JP" altLang="en-US" sz="1100"/>
            <a:t>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0.4</a:t>
          </a:r>
          <a:r>
            <a:rPr kumimoji="1" lang="ja-JP" altLang="en-US" sz="1100"/>
            <a:t>百万円</a:t>
          </a:r>
          <a:endParaRPr kumimoji="1" lang="en-US" altLang="ja-JP" sz="1100"/>
        </a:p>
      </xdr:txBody>
    </xdr:sp>
    <xdr:clientData/>
  </xdr:twoCellAnchor>
  <xdr:twoCellAnchor>
    <xdr:from>
      <xdr:col>16</xdr:col>
      <xdr:colOff>0</xdr:colOff>
      <xdr:row>750</xdr:row>
      <xdr:rowOff>0</xdr:rowOff>
    </xdr:from>
    <xdr:to>
      <xdr:col>20</xdr:col>
      <xdr:colOff>201704</xdr:colOff>
      <xdr:row>753</xdr:row>
      <xdr:rowOff>0</xdr:rowOff>
    </xdr:to>
    <xdr:sp macro="" textlink="">
      <xdr:nvSpPr>
        <xdr:cNvPr id="15" name="テキスト ボックス 14"/>
        <xdr:cNvSpPr txBox="1"/>
      </xdr:nvSpPr>
      <xdr:spPr>
        <a:xfrm>
          <a:off x="3200400" y="49244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出張者</a:t>
          </a:r>
          <a:endParaRPr kumimoji="1" lang="en-US" altLang="ja-JP" sz="1100"/>
        </a:p>
        <a:p>
          <a:pPr algn="ct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3.8</a:t>
          </a:r>
          <a:r>
            <a:rPr kumimoji="1" lang="ja-JP" altLang="en-US" sz="1100"/>
            <a:t>百万円</a:t>
          </a:r>
          <a:endParaRPr kumimoji="1" lang="en-US" altLang="ja-JP" sz="1100"/>
        </a:p>
      </xdr:txBody>
    </xdr:sp>
    <xdr:clientData/>
  </xdr:twoCellAnchor>
  <xdr:twoCellAnchor>
    <xdr:from>
      <xdr:col>23</xdr:col>
      <xdr:colOff>13607</xdr:colOff>
      <xdr:row>750</xdr:row>
      <xdr:rowOff>13607</xdr:rowOff>
    </xdr:from>
    <xdr:to>
      <xdr:col>28</xdr:col>
      <xdr:colOff>11204</xdr:colOff>
      <xdr:row>753</xdr:row>
      <xdr:rowOff>13607</xdr:rowOff>
    </xdr:to>
    <xdr:sp macro="" textlink="">
      <xdr:nvSpPr>
        <xdr:cNvPr id="17" name="テキスト ボックス 16"/>
        <xdr:cNvSpPr txBox="1"/>
      </xdr:nvSpPr>
      <xdr:spPr>
        <a:xfrm>
          <a:off x="4708071" y="50659393"/>
          <a:ext cx="1018133" cy="10613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出張者</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1.5</a:t>
          </a:r>
          <a:r>
            <a:rPr kumimoji="1" lang="ja-JP" altLang="en-US" sz="1100"/>
            <a:t>百万円</a:t>
          </a:r>
          <a:endParaRPr kumimoji="1" lang="en-US" altLang="ja-JP" sz="1100"/>
        </a:p>
        <a:p>
          <a:pPr algn="ctr"/>
          <a:endParaRPr kumimoji="1" lang="en-US" altLang="ja-JP" sz="1100"/>
        </a:p>
      </xdr:txBody>
    </xdr:sp>
    <xdr:clientData/>
  </xdr:twoCellAnchor>
  <xdr:twoCellAnchor>
    <xdr:from>
      <xdr:col>30</xdr:col>
      <xdr:colOff>0</xdr:colOff>
      <xdr:row>750</xdr:row>
      <xdr:rowOff>0</xdr:rowOff>
    </xdr:from>
    <xdr:to>
      <xdr:col>34</xdr:col>
      <xdr:colOff>201704</xdr:colOff>
      <xdr:row>753</xdr:row>
      <xdr:rowOff>0</xdr:rowOff>
    </xdr:to>
    <xdr:sp macro="" textlink="">
      <xdr:nvSpPr>
        <xdr:cNvPr id="18" name="テキスト ボックス 17"/>
        <xdr:cNvSpPr txBox="1"/>
      </xdr:nvSpPr>
      <xdr:spPr>
        <a:xfrm>
          <a:off x="6000750" y="492442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a:t>
          </a:r>
          <a:r>
            <a:rPr kumimoji="1" lang="ja-JP" altLang="en-US" sz="1100"/>
            <a:t>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0.2</a:t>
          </a:r>
          <a:r>
            <a:rPr kumimoji="1" lang="ja-JP" altLang="en-US" sz="1100"/>
            <a:t>百万円</a:t>
          </a:r>
          <a:endParaRPr kumimoji="1" lang="en-US" altLang="ja-JP" sz="1100"/>
        </a:p>
      </xdr:txBody>
    </xdr:sp>
    <xdr:clientData/>
  </xdr:twoCellAnchor>
  <xdr:twoCellAnchor>
    <xdr:from>
      <xdr:col>30</xdr:col>
      <xdr:colOff>0</xdr:colOff>
      <xdr:row>754</xdr:row>
      <xdr:rowOff>0</xdr:rowOff>
    </xdr:from>
    <xdr:to>
      <xdr:col>34</xdr:col>
      <xdr:colOff>201704</xdr:colOff>
      <xdr:row>757</xdr:row>
      <xdr:rowOff>0</xdr:rowOff>
    </xdr:to>
    <xdr:sp macro="" textlink="">
      <xdr:nvSpPr>
        <xdr:cNvPr id="19" name="テキスト ボックス 18"/>
        <xdr:cNvSpPr txBox="1"/>
      </xdr:nvSpPr>
      <xdr:spPr>
        <a:xfrm>
          <a:off x="6000750" y="506539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F.</a:t>
          </a:r>
          <a:r>
            <a:rPr kumimoji="1" lang="ja-JP" altLang="en-US" sz="1100"/>
            <a:t>本省出張者</a:t>
          </a:r>
          <a:endParaRPr kumimoji="1" lang="en-US" altLang="ja-JP" sz="1100"/>
        </a:p>
        <a:p>
          <a:pPr algn="ct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1.8</a:t>
          </a:r>
          <a:r>
            <a:rPr kumimoji="1" lang="ja-JP" altLang="en-US" sz="1100"/>
            <a:t>百万円</a:t>
          </a:r>
          <a:endParaRPr kumimoji="1" lang="en-US" altLang="ja-JP" sz="1100"/>
        </a:p>
      </xdr:txBody>
    </xdr:sp>
    <xdr:clientData/>
  </xdr:twoCellAnchor>
  <xdr:twoCellAnchor>
    <xdr:from>
      <xdr:col>37</xdr:col>
      <xdr:colOff>0</xdr:colOff>
      <xdr:row>750</xdr:row>
      <xdr:rowOff>0</xdr:rowOff>
    </xdr:from>
    <xdr:to>
      <xdr:col>41</xdr:col>
      <xdr:colOff>201705</xdr:colOff>
      <xdr:row>753</xdr:row>
      <xdr:rowOff>0</xdr:rowOff>
    </xdr:to>
    <xdr:sp macro="" textlink="">
      <xdr:nvSpPr>
        <xdr:cNvPr id="20" name="テキスト ボックス 19"/>
        <xdr:cNvSpPr txBox="1"/>
      </xdr:nvSpPr>
      <xdr:spPr>
        <a:xfrm>
          <a:off x="7400925"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N.</a:t>
          </a:r>
          <a:r>
            <a:rPr kumimoji="1" lang="ja-JP" altLang="en-US" sz="1100"/>
            <a:t>出張者</a:t>
          </a:r>
          <a:endParaRPr kumimoji="1" lang="en-US" altLang="ja-JP" sz="1100"/>
        </a:p>
        <a:p>
          <a:pPr algn="ctr"/>
          <a:r>
            <a:rPr kumimoji="1" lang="en-US" altLang="ja-JP" sz="1100"/>
            <a:t>6</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0.3</a:t>
          </a:r>
          <a:r>
            <a:rPr kumimoji="1" lang="ja-JP" altLang="en-US" sz="1100"/>
            <a:t>百万円</a:t>
          </a:r>
          <a:endParaRPr kumimoji="1" lang="en-US" altLang="ja-JP" sz="1100"/>
        </a:p>
        <a:p>
          <a:pPr algn="ctr"/>
          <a:endParaRPr kumimoji="1" lang="en-US" altLang="ja-JP" sz="1100"/>
        </a:p>
      </xdr:txBody>
    </xdr:sp>
    <xdr:clientData/>
  </xdr:twoCellAnchor>
  <xdr:twoCellAnchor>
    <xdr:from>
      <xdr:col>44</xdr:col>
      <xdr:colOff>0</xdr:colOff>
      <xdr:row>750</xdr:row>
      <xdr:rowOff>0</xdr:rowOff>
    </xdr:from>
    <xdr:to>
      <xdr:col>48</xdr:col>
      <xdr:colOff>201705</xdr:colOff>
      <xdr:row>753</xdr:row>
      <xdr:rowOff>0</xdr:rowOff>
    </xdr:to>
    <xdr:sp macro="" textlink="">
      <xdr:nvSpPr>
        <xdr:cNvPr id="21" name="テキスト ボックス 20"/>
        <xdr:cNvSpPr txBox="1"/>
      </xdr:nvSpPr>
      <xdr:spPr>
        <a:xfrm>
          <a:off x="8801100" y="492442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a:t>
          </a:r>
          <a:r>
            <a:rPr kumimoji="1" lang="ja-JP" altLang="en-US" sz="1100"/>
            <a:t>同時通訳派遣会社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44</xdr:col>
      <xdr:colOff>0</xdr:colOff>
      <xdr:row>754</xdr:row>
      <xdr:rowOff>0</xdr:rowOff>
    </xdr:from>
    <xdr:to>
      <xdr:col>48</xdr:col>
      <xdr:colOff>201705</xdr:colOff>
      <xdr:row>757</xdr:row>
      <xdr:rowOff>0</xdr:rowOff>
    </xdr:to>
    <xdr:sp macro="" textlink="">
      <xdr:nvSpPr>
        <xdr:cNvPr id="22" name="テキスト ボックス 21"/>
        <xdr:cNvSpPr txBox="1"/>
      </xdr:nvSpPr>
      <xdr:spPr>
        <a:xfrm>
          <a:off x="8801100" y="506539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a:t>
          </a:r>
          <a:r>
            <a:rPr kumimoji="1" lang="ja-JP" altLang="en-US" sz="1100"/>
            <a:t>有識者</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758</xdr:row>
      <xdr:rowOff>0</xdr:rowOff>
    </xdr:from>
    <xdr:to>
      <xdr:col>48</xdr:col>
      <xdr:colOff>201705</xdr:colOff>
      <xdr:row>761</xdr:row>
      <xdr:rowOff>0</xdr:rowOff>
    </xdr:to>
    <xdr:sp macro="" textlink="">
      <xdr:nvSpPr>
        <xdr:cNvPr id="23" name="テキスト ボックス 22"/>
        <xdr:cNvSpPr txBox="1"/>
      </xdr:nvSpPr>
      <xdr:spPr>
        <a:xfrm>
          <a:off x="8801100" y="520636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ja-JP" altLang="en-US" sz="1100"/>
            <a:t>出張者</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a:t>
          </a:r>
          <a:r>
            <a:rPr kumimoji="1" lang="ja-JP" altLang="en-US" sz="1100"/>
            <a:t>百万円</a:t>
          </a:r>
          <a:endParaRPr kumimoji="1" lang="en-US" altLang="ja-JP" sz="1100"/>
        </a:p>
      </xdr:txBody>
    </xdr:sp>
    <xdr:clientData/>
  </xdr:twoCellAnchor>
  <xdr:twoCellAnchor>
    <xdr:from>
      <xdr:col>44</xdr:col>
      <xdr:colOff>0</xdr:colOff>
      <xdr:row>762</xdr:row>
      <xdr:rowOff>0</xdr:rowOff>
    </xdr:from>
    <xdr:to>
      <xdr:col>48</xdr:col>
      <xdr:colOff>201705</xdr:colOff>
      <xdr:row>765</xdr:row>
      <xdr:rowOff>0</xdr:rowOff>
    </xdr:to>
    <xdr:sp macro="" textlink="">
      <xdr:nvSpPr>
        <xdr:cNvPr id="24" name="テキスト ボックス 23"/>
        <xdr:cNvSpPr txBox="1"/>
      </xdr:nvSpPr>
      <xdr:spPr>
        <a:xfrm>
          <a:off x="8801100" y="534733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R.</a:t>
          </a:r>
          <a:r>
            <a:rPr kumimoji="1" lang="ja-JP" altLang="en-US" sz="1100"/>
            <a:t>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1.8</a:t>
          </a:r>
          <a:r>
            <a:rPr kumimoji="1" lang="ja-JP" altLang="en-US" sz="1100"/>
            <a:t>百万円</a:t>
          </a:r>
          <a:endParaRPr kumimoji="1" lang="en-US" altLang="ja-JP" sz="1100"/>
        </a:p>
      </xdr:txBody>
    </xdr:sp>
    <xdr:clientData/>
  </xdr:twoCellAnchor>
  <xdr:twoCellAnchor>
    <xdr:from>
      <xdr:col>44</xdr:col>
      <xdr:colOff>0</xdr:colOff>
      <xdr:row>766</xdr:row>
      <xdr:rowOff>0</xdr:rowOff>
    </xdr:from>
    <xdr:to>
      <xdr:col>48</xdr:col>
      <xdr:colOff>201705</xdr:colOff>
      <xdr:row>769</xdr:row>
      <xdr:rowOff>0</xdr:rowOff>
    </xdr:to>
    <xdr:sp macro="" textlink="">
      <xdr:nvSpPr>
        <xdr:cNvPr id="25" name="テキスト ボックス 24"/>
        <xdr:cNvSpPr txBox="1"/>
      </xdr:nvSpPr>
      <xdr:spPr>
        <a:xfrm>
          <a:off x="8801100" y="54883050"/>
          <a:ext cx="1001805"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a:t>
          </a:r>
          <a:r>
            <a:rPr kumimoji="1" lang="ja-JP" altLang="en-US" sz="1100"/>
            <a:t>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4.3</a:t>
          </a:r>
          <a:r>
            <a:rPr kumimoji="1" lang="ja-JP" altLang="en-US" sz="1100"/>
            <a:t>百万円</a:t>
          </a:r>
          <a:endParaRPr kumimoji="1" lang="en-US" altLang="ja-JP" sz="1100"/>
        </a:p>
      </xdr:txBody>
    </xdr:sp>
    <xdr:clientData/>
  </xdr:twoCellAnchor>
  <xdr:twoCellAnchor>
    <xdr:from>
      <xdr:col>44</xdr:col>
      <xdr:colOff>11206</xdr:colOff>
      <xdr:row>770</xdr:row>
      <xdr:rowOff>11206</xdr:rowOff>
    </xdr:from>
    <xdr:to>
      <xdr:col>49</xdr:col>
      <xdr:colOff>11205</xdr:colOff>
      <xdr:row>773</xdr:row>
      <xdr:rowOff>11206</xdr:rowOff>
    </xdr:to>
    <xdr:sp macro="" textlink="">
      <xdr:nvSpPr>
        <xdr:cNvPr id="26" name="テキスト ボックス 25"/>
        <xdr:cNvSpPr txBox="1"/>
      </xdr:nvSpPr>
      <xdr:spPr>
        <a:xfrm>
          <a:off x="8812306" y="56303956"/>
          <a:ext cx="100012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T.</a:t>
          </a:r>
          <a:r>
            <a:rPr kumimoji="1" lang="ja-JP" altLang="en-US" sz="1100"/>
            <a:t>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44</xdr:col>
      <xdr:colOff>0</xdr:colOff>
      <xdr:row>774</xdr:row>
      <xdr:rowOff>0</xdr:rowOff>
    </xdr:from>
    <xdr:to>
      <xdr:col>48</xdr:col>
      <xdr:colOff>201705</xdr:colOff>
      <xdr:row>777</xdr:row>
      <xdr:rowOff>1</xdr:rowOff>
    </xdr:to>
    <xdr:sp macro="" textlink="">
      <xdr:nvSpPr>
        <xdr:cNvPr id="29" name="テキスト ボックス 28"/>
        <xdr:cNvSpPr txBox="1"/>
      </xdr:nvSpPr>
      <xdr:spPr>
        <a:xfrm>
          <a:off x="8801100" y="57702450"/>
          <a:ext cx="1001805" cy="10572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U.</a:t>
          </a:r>
          <a:r>
            <a:rPr kumimoji="1" lang="ja-JP" altLang="en-US" sz="1100"/>
            <a:t>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758</xdr:row>
      <xdr:rowOff>0</xdr:rowOff>
    </xdr:from>
    <xdr:to>
      <xdr:col>34</xdr:col>
      <xdr:colOff>201704</xdr:colOff>
      <xdr:row>761</xdr:row>
      <xdr:rowOff>0</xdr:rowOff>
    </xdr:to>
    <xdr:sp macro="" textlink="">
      <xdr:nvSpPr>
        <xdr:cNvPr id="30" name="テキスト ボックス 29"/>
        <xdr:cNvSpPr txBox="1"/>
      </xdr:nvSpPr>
      <xdr:spPr>
        <a:xfrm>
          <a:off x="6000750" y="52063650"/>
          <a:ext cx="1001804"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a:t>
          </a:r>
          <a:r>
            <a:rPr kumimoji="1" lang="ja-JP" altLang="en-US" sz="1100"/>
            <a:t>在外出張者</a:t>
          </a:r>
          <a:r>
            <a:rPr kumimoji="1" lang="en-US" altLang="ja-JP" sz="1100"/>
            <a:t>7</a:t>
          </a:r>
          <a:r>
            <a:rPr kumimoji="1" lang="ja-JP" altLang="en-US" sz="1100"/>
            <a:t>名　　　　　</a:t>
          </a:r>
          <a:r>
            <a:rPr kumimoji="1" lang="en-US" altLang="ja-JP" sz="1100"/>
            <a:t>【</a:t>
          </a:r>
          <a:r>
            <a:rPr kumimoji="1" lang="ja-JP" altLang="en-US" sz="1100"/>
            <a:t>旅費</a:t>
          </a:r>
          <a:r>
            <a:rPr kumimoji="1" lang="en-US" altLang="ja-JP" sz="1100"/>
            <a:t>】</a:t>
          </a:r>
        </a:p>
        <a:p>
          <a:pPr algn="ctr"/>
          <a:r>
            <a:rPr kumimoji="1" lang="en-US" altLang="ja-JP" sz="1100"/>
            <a:t>0.6</a:t>
          </a:r>
          <a:r>
            <a:rPr kumimoji="1" lang="ja-JP" altLang="en-US" sz="1100"/>
            <a:t>百万円</a:t>
          </a:r>
          <a:endParaRPr kumimoji="1" lang="en-US" altLang="ja-JP" sz="1100"/>
        </a:p>
      </xdr:txBody>
    </xdr:sp>
    <xdr:clientData/>
  </xdr:twoCellAnchor>
  <xdr:twoCellAnchor>
    <xdr:from>
      <xdr:col>30</xdr:col>
      <xdr:colOff>0</xdr:colOff>
      <xdr:row>762</xdr:row>
      <xdr:rowOff>0</xdr:rowOff>
    </xdr:from>
    <xdr:to>
      <xdr:col>34</xdr:col>
      <xdr:colOff>201704</xdr:colOff>
      <xdr:row>765</xdr:row>
      <xdr:rowOff>-1</xdr:rowOff>
    </xdr:to>
    <xdr:sp macro="" textlink="">
      <xdr:nvSpPr>
        <xdr:cNvPr id="31" name="テキスト ボックス 30"/>
        <xdr:cNvSpPr txBox="1"/>
      </xdr:nvSpPr>
      <xdr:spPr>
        <a:xfrm>
          <a:off x="6000750" y="53473350"/>
          <a:ext cx="1001804" cy="1057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H.</a:t>
          </a:r>
          <a:r>
            <a:rPr kumimoji="1" lang="ja-JP" altLang="en-US" sz="1100"/>
            <a:t>会議開催経費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0.4</a:t>
          </a:r>
          <a:r>
            <a:rPr kumimoji="1" lang="ja-JP" altLang="en-US" sz="1100"/>
            <a:t>百万円</a:t>
          </a:r>
          <a:endParaRPr kumimoji="1" lang="en-US" altLang="ja-JP" sz="1100"/>
        </a:p>
      </xdr:txBody>
    </xdr:sp>
    <xdr:clientData/>
  </xdr:twoCellAnchor>
  <xdr:twoCellAnchor>
    <xdr:from>
      <xdr:col>8</xdr:col>
      <xdr:colOff>112059</xdr:colOff>
      <xdr:row>744</xdr:row>
      <xdr:rowOff>246529</xdr:rowOff>
    </xdr:from>
    <xdr:to>
      <xdr:col>14</xdr:col>
      <xdr:colOff>100853</xdr:colOff>
      <xdr:row>748</xdr:row>
      <xdr:rowOff>338138</xdr:rowOff>
    </xdr:to>
    <xdr:sp macro="" textlink="">
      <xdr:nvSpPr>
        <xdr:cNvPr id="32" name="角丸四角形 31"/>
        <xdr:cNvSpPr/>
      </xdr:nvSpPr>
      <xdr:spPr>
        <a:xfrm>
          <a:off x="1712259" y="47376229"/>
          <a:ext cx="1188944" cy="15013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744</xdr:row>
      <xdr:rowOff>246530</xdr:rowOff>
    </xdr:from>
    <xdr:to>
      <xdr:col>21</xdr:col>
      <xdr:colOff>100852</xdr:colOff>
      <xdr:row>748</xdr:row>
      <xdr:rowOff>342900</xdr:rowOff>
    </xdr:to>
    <xdr:sp macro="" textlink="">
      <xdr:nvSpPr>
        <xdr:cNvPr id="33" name="角丸四角形 32"/>
        <xdr:cNvSpPr/>
      </xdr:nvSpPr>
      <xdr:spPr>
        <a:xfrm>
          <a:off x="3112434" y="473762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744</xdr:row>
      <xdr:rowOff>246530</xdr:rowOff>
    </xdr:from>
    <xdr:to>
      <xdr:col>28</xdr:col>
      <xdr:colOff>100853</xdr:colOff>
      <xdr:row>748</xdr:row>
      <xdr:rowOff>342900</xdr:rowOff>
    </xdr:to>
    <xdr:sp macro="" textlink="">
      <xdr:nvSpPr>
        <xdr:cNvPr id="34" name="角丸四角形 33"/>
        <xdr:cNvSpPr/>
      </xdr:nvSpPr>
      <xdr:spPr>
        <a:xfrm>
          <a:off x="4512610" y="473762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744</xdr:row>
      <xdr:rowOff>243446</xdr:rowOff>
    </xdr:from>
    <xdr:to>
      <xdr:col>35</xdr:col>
      <xdr:colOff>99170</xdr:colOff>
      <xdr:row>748</xdr:row>
      <xdr:rowOff>342899</xdr:rowOff>
    </xdr:to>
    <xdr:sp macro="" textlink="">
      <xdr:nvSpPr>
        <xdr:cNvPr id="35" name="角丸四角形 34"/>
        <xdr:cNvSpPr/>
      </xdr:nvSpPr>
      <xdr:spPr>
        <a:xfrm>
          <a:off x="5911101" y="47373146"/>
          <a:ext cx="1188944" cy="15091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744</xdr:row>
      <xdr:rowOff>243446</xdr:rowOff>
    </xdr:from>
    <xdr:to>
      <xdr:col>42</xdr:col>
      <xdr:colOff>94409</xdr:colOff>
      <xdr:row>748</xdr:row>
      <xdr:rowOff>338137</xdr:rowOff>
    </xdr:to>
    <xdr:sp macro="" textlink="">
      <xdr:nvSpPr>
        <xdr:cNvPr id="36" name="角丸四角形 35"/>
        <xdr:cNvSpPr/>
      </xdr:nvSpPr>
      <xdr:spPr>
        <a:xfrm>
          <a:off x="7306515" y="47373146"/>
          <a:ext cx="1188944" cy="15043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744</xdr:row>
      <xdr:rowOff>246530</xdr:rowOff>
    </xdr:from>
    <xdr:to>
      <xdr:col>49</xdr:col>
      <xdr:colOff>94317</xdr:colOff>
      <xdr:row>748</xdr:row>
      <xdr:rowOff>338138</xdr:rowOff>
    </xdr:to>
    <xdr:sp macro="" textlink="">
      <xdr:nvSpPr>
        <xdr:cNvPr id="37" name="角丸四角形 36"/>
        <xdr:cNvSpPr/>
      </xdr:nvSpPr>
      <xdr:spPr>
        <a:xfrm>
          <a:off x="8706598" y="47376230"/>
          <a:ext cx="1188944" cy="15013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743</xdr:row>
      <xdr:rowOff>133350</xdr:rowOff>
    </xdr:from>
    <xdr:to>
      <xdr:col>15</xdr:col>
      <xdr:colOff>0</xdr:colOff>
      <xdr:row>744</xdr:row>
      <xdr:rowOff>246529</xdr:rowOff>
    </xdr:to>
    <xdr:cxnSp macro="">
      <xdr:nvCxnSpPr>
        <xdr:cNvPr id="38" name="直線矢印コネクタ 37"/>
        <xdr:cNvCxnSpPr>
          <a:endCxn id="32" idx="0"/>
        </xdr:cNvCxnSpPr>
      </xdr:nvCxnSpPr>
      <xdr:spPr>
        <a:xfrm flipH="1">
          <a:off x="2306731" y="4691062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743</xdr:row>
      <xdr:rowOff>123825</xdr:rowOff>
    </xdr:from>
    <xdr:to>
      <xdr:col>46</xdr:col>
      <xdr:colOff>99920</xdr:colOff>
      <xdr:row>744</xdr:row>
      <xdr:rowOff>246530</xdr:rowOff>
    </xdr:to>
    <xdr:cxnSp macro="">
      <xdr:nvCxnSpPr>
        <xdr:cNvPr id="39" name="直線矢印コネクタ 38"/>
        <xdr:cNvCxnSpPr>
          <a:endCxn id="37" idx="0"/>
        </xdr:cNvCxnSpPr>
      </xdr:nvCxnSpPr>
      <xdr:spPr>
        <a:xfrm>
          <a:off x="8826500" y="46901100"/>
          <a:ext cx="474570"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743</xdr:row>
      <xdr:rowOff>123825</xdr:rowOff>
    </xdr:from>
    <xdr:to>
      <xdr:col>21</xdr:col>
      <xdr:colOff>1</xdr:colOff>
      <xdr:row>744</xdr:row>
      <xdr:rowOff>246530</xdr:rowOff>
    </xdr:to>
    <xdr:cxnSp macro="">
      <xdr:nvCxnSpPr>
        <xdr:cNvPr id="40" name="直線矢印コネクタ 39"/>
        <xdr:cNvCxnSpPr>
          <a:endCxn id="33" idx="0"/>
        </xdr:cNvCxnSpPr>
      </xdr:nvCxnSpPr>
      <xdr:spPr>
        <a:xfrm flipH="1">
          <a:off x="3706906" y="46901100"/>
          <a:ext cx="493620"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743</xdr:row>
      <xdr:rowOff>123825</xdr:rowOff>
    </xdr:from>
    <xdr:to>
      <xdr:col>39</xdr:col>
      <xdr:colOff>100012</xdr:colOff>
      <xdr:row>744</xdr:row>
      <xdr:rowOff>243446</xdr:rowOff>
    </xdr:to>
    <xdr:cxnSp macro="">
      <xdr:nvCxnSpPr>
        <xdr:cNvPr id="41" name="直線矢印コネクタ 40"/>
        <xdr:cNvCxnSpPr>
          <a:endCxn id="36" idx="0"/>
        </xdr:cNvCxnSpPr>
      </xdr:nvCxnSpPr>
      <xdr:spPr>
        <a:xfrm>
          <a:off x="7400925" y="46901100"/>
          <a:ext cx="500062"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106457</xdr:colOff>
      <xdr:row>743</xdr:row>
      <xdr:rowOff>123825</xdr:rowOff>
    </xdr:from>
    <xdr:to>
      <xdr:col>27</xdr:col>
      <xdr:colOff>1</xdr:colOff>
      <xdr:row>744</xdr:row>
      <xdr:rowOff>246530</xdr:rowOff>
    </xdr:to>
    <xdr:cxnSp macro="">
      <xdr:nvCxnSpPr>
        <xdr:cNvPr id="42" name="直線矢印コネクタ 41"/>
        <xdr:cNvCxnSpPr>
          <a:endCxn id="34" idx="0"/>
        </xdr:cNvCxnSpPr>
      </xdr:nvCxnSpPr>
      <xdr:spPr>
        <a:xfrm flipH="1">
          <a:off x="5107082" y="46901100"/>
          <a:ext cx="293594"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123825</xdr:rowOff>
    </xdr:from>
    <xdr:to>
      <xdr:col>32</xdr:col>
      <xdr:colOff>104773</xdr:colOff>
      <xdr:row>744</xdr:row>
      <xdr:rowOff>243446</xdr:rowOff>
    </xdr:to>
    <xdr:cxnSp macro="">
      <xdr:nvCxnSpPr>
        <xdr:cNvPr id="43" name="直線矢印コネクタ 42"/>
        <xdr:cNvCxnSpPr>
          <a:endCxn id="35" idx="0"/>
        </xdr:cNvCxnSpPr>
      </xdr:nvCxnSpPr>
      <xdr:spPr>
        <a:xfrm>
          <a:off x="6200775" y="46901100"/>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8</xdr:col>
      <xdr:colOff>114300</xdr:colOff>
      <xdr:row>747</xdr:row>
      <xdr:rowOff>0</xdr:rowOff>
    </xdr:to>
    <xdr:cxnSp macro="">
      <xdr:nvCxnSpPr>
        <xdr:cNvPr id="44" name="直線コネクタ 43"/>
        <xdr:cNvCxnSpPr/>
      </xdr:nvCxnSpPr>
      <xdr:spPr>
        <a:xfrm>
          <a:off x="160020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747</xdr:row>
      <xdr:rowOff>0</xdr:rowOff>
    </xdr:from>
    <xdr:to>
      <xdr:col>15</xdr:col>
      <xdr:colOff>114300</xdr:colOff>
      <xdr:row>747</xdr:row>
      <xdr:rowOff>0</xdr:rowOff>
    </xdr:to>
    <xdr:cxnSp macro="">
      <xdr:nvCxnSpPr>
        <xdr:cNvPr id="45" name="直線コネクタ 44"/>
        <xdr:cNvCxnSpPr/>
      </xdr:nvCxnSpPr>
      <xdr:spPr>
        <a:xfrm>
          <a:off x="3000375"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0</xdr:rowOff>
    </xdr:from>
    <xdr:to>
      <xdr:col>22</xdr:col>
      <xdr:colOff>114300</xdr:colOff>
      <xdr:row>747</xdr:row>
      <xdr:rowOff>0</xdr:rowOff>
    </xdr:to>
    <xdr:cxnSp macro="">
      <xdr:nvCxnSpPr>
        <xdr:cNvPr id="46" name="直線コネクタ 45"/>
        <xdr:cNvCxnSpPr/>
      </xdr:nvCxnSpPr>
      <xdr:spPr>
        <a:xfrm>
          <a:off x="440055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352424</xdr:rowOff>
    </xdr:from>
    <xdr:to>
      <xdr:col>29</xdr:col>
      <xdr:colOff>114300</xdr:colOff>
      <xdr:row>746</xdr:row>
      <xdr:rowOff>352424</xdr:rowOff>
    </xdr:to>
    <xdr:cxnSp macro="">
      <xdr:nvCxnSpPr>
        <xdr:cNvPr id="47" name="直線コネクタ 46"/>
        <xdr:cNvCxnSpPr/>
      </xdr:nvCxnSpPr>
      <xdr:spPr>
        <a:xfrm>
          <a:off x="5800725" y="4818697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0</xdr:rowOff>
    </xdr:from>
    <xdr:to>
      <xdr:col>36</xdr:col>
      <xdr:colOff>114300</xdr:colOff>
      <xdr:row>747</xdr:row>
      <xdr:rowOff>0</xdr:rowOff>
    </xdr:to>
    <xdr:cxnSp macro="">
      <xdr:nvCxnSpPr>
        <xdr:cNvPr id="48" name="直線コネクタ 47"/>
        <xdr:cNvCxnSpPr/>
      </xdr:nvCxnSpPr>
      <xdr:spPr>
        <a:xfrm>
          <a:off x="7200900" y="481869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747</xdr:row>
      <xdr:rowOff>4762</xdr:rowOff>
    </xdr:from>
    <xdr:to>
      <xdr:col>43</xdr:col>
      <xdr:colOff>109538</xdr:colOff>
      <xdr:row>747</xdr:row>
      <xdr:rowOff>4762</xdr:rowOff>
    </xdr:to>
    <xdr:cxnSp macro="">
      <xdr:nvCxnSpPr>
        <xdr:cNvPr id="49" name="直線コネクタ 48"/>
        <xdr:cNvCxnSpPr/>
      </xdr:nvCxnSpPr>
      <xdr:spPr>
        <a:xfrm>
          <a:off x="8596313" y="4819173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8</xdr:col>
      <xdr:colOff>1</xdr:colOff>
      <xdr:row>755</xdr:row>
      <xdr:rowOff>7327</xdr:rowOff>
    </xdr:to>
    <xdr:cxnSp macro="">
      <xdr:nvCxnSpPr>
        <xdr:cNvPr id="50" name="直線コネクタ 49"/>
        <xdr:cNvCxnSpPr/>
      </xdr:nvCxnSpPr>
      <xdr:spPr>
        <a:xfrm flipH="1">
          <a:off x="1582615" y="49420096"/>
          <a:ext cx="1" cy="28208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747</xdr:row>
      <xdr:rowOff>0</xdr:rowOff>
    </xdr:from>
    <xdr:to>
      <xdr:col>15</xdr:col>
      <xdr:colOff>9525</xdr:colOff>
      <xdr:row>751</xdr:row>
      <xdr:rowOff>9525</xdr:rowOff>
    </xdr:to>
    <xdr:cxnSp macro="">
      <xdr:nvCxnSpPr>
        <xdr:cNvPr id="51" name="直線コネクタ 50"/>
        <xdr:cNvCxnSpPr/>
      </xdr:nvCxnSpPr>
      <xdr:spPr>
        <a:xfrm>
          <a:off x="3000375" y="49377600"/>
          <a:ext cx="9525" cy="14192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0</xdr:rowOff>
    </xdr:from>
    <xdr:to>
      <xdr:col>22</xdr:col>
      <xdr:colOff>5953</xdr:colOff>
      <xdr:row>751</xdr:row>
      <xdr:rowOff>5954</xdr:rowOff>
    </xdr:to>
    <xdr:cxnSp macro="">
      <xdr:nvCxnSpPr>
        <xdr:cNvPr id="52" name="直線コネクタ 51"/>
        <xdr:cNvCxnSpPr/>
      </xdr:nvCxnSpPr>
      <xdr:spPr>
        <a:xfrm>
          <a:off x="4452938" y="49476422"/>
          <a:ext cx="5953" cy="14108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747</xdr:row>
      <xdr:rowOff>0</xdr:rowOff>
    </xdr:from>
    <xdr:to>
      <xdr:col>29</xdr:col>
      <xdr:colOff>0</xdr:colOff>
      <xdr:row>763</xdr:row>
      <xdr:rowOff>13608</xdr:rowOff>
    </xdr:to>
    <xdr:cxnSp macro="">
      <xdr:nvCxnSpPr>
        <xdr:cNvPr id="53" name="直線コネクタ 52"/>
        <xdr:cNvCxnSpPr/>
      </xdr:nvCxnSpPr>
      <xdr:spPr>
        <a:xfrm>
          <a:off x="5919107" y="49584429"/>
          <a:ext cx="0" cy="6381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0</xdr:rowOff>
    </xdr:from>
    <xdr:to>
      <xdr:col>36</xdr:col>
      <xdr:colOff>3175</xdr:colOff>
      <xdr:row>751</xdr:row>
      <xdr:rowOff>3175</xdr:rowOff>
    </xdr:to>
    <xdr:cxnSp macro="">
      <xdr:nvCxnSpPr>
        <xdr:cNvPr id="54" name="直線コネクタ 53"/>
        <xdr:cNvCxnSpPr/>
      </xdr:nvCxnSpPr>
      <xdr:spPr>
        <a:xfrm>
          <a:off x="7200900" y="48186975"/>
          <a:ext cx="3175" cy="1412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747</xdr:row>
      <xdr:rowOff>0</xdr:rowOff>
    </xdr:from>
    <xdr:to>
      <xdr:col>43</xdr:col>
      <xdr:colOff>3175</xdr:colOff>
      <xdr:row>775</xdr:row>
      <xdr:rowOff>3175</xdr:rowOff>
    </xdr:to>
    <xdr:cxnSp macro="">
      <xdr:nvCxnSpPr>
        <xdr:cNvPr id="55" name="直線コネクタ 54"/>
        <xdr:cNvCxnSpPr/>
      </xdr:nvCxnSpPr>
      <xdr:spPr>
        <a:xfrm>
          <a:off x="8601075" y="48186975"/>
          <a:ext cx="3175" cy="987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0</xdr:rowOff>
    </xdr:from>
    <xdr:to>
      <xdr:col>8</xdr:col>
      <xdr:colOff>195263</xdr:colOff>
      <xdr:row>751</xdr:row>
      <xdr:rowOff>0</xdr:rowOff>
    </xdr:to>
    <xdr:cxnSp macro="">
      <xdr:nvCxnSpPr>
        <xdr:cNvPr id="56" name="直線矢印コネクタ 55"/>
        <xdr:cNvCxnSpPr/>
      </xdr:nvCxnSpPr>
      <xdr:spPr>
        <a:xfrm>
          <a:off x="1600200"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755</xdr:row>
      <xdr:rowOff>0</xdr:rowOff>
    </xdr:from>
    <xdr:to>
      <xdr:col>8</xdr:col>
      <xdr:colOff>190501</xdr:colOff>
      <xdr:row>755</xdr:row>
      <xdr:rowOff>0</xdr:rowOff>
    </xdr:to>
    <xdr:cxnSp macro="">
      <xdr:nvCxnSpPr>
        <xdr:cNvPr id="57" name="直線矢印コネクタ 56"/>
        <xdr:cNvCxnSpPr/>
      </xdr:nvCxnSpPr>
      <xdr:spPr>
        <a:xfrm>
          <a:off x="1595438"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751</xdr:row>
      <xdr:rowOff>1</xdr:rowOff>
    </xdr:from>
    <xdr:to>
      <xdr:col>15</xdr:col>
      <xdr:colOff>190502</xdr:colOff>
      <xdr:row>751</xdr:row>
      <xdr:rowOff>1</xdr:rowOff>
    </xdr:to>
    <xdr:cxnSp macro="">
      <xdr:nvCxnSpPr>
        <xdr:cNvPr id="60" name="直線矢印コネクタ 59"/>
        <xdr:cNvCxnSpPr/>
      </xdr:nvCxnSpPr>
      <xdr:spPr>
        <a:xfrm>
          <a:off x="2995614" y="49596676"/>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196453</xdr:colOff>
      <xdr:row>751</xdr:row>
      <xdr:rowOff>11907</xdr:rowOff>
    </xdr:from>
    <xdr:to>
      <xdr:col>23</xdr:col>
      <xdr:colOff>13607</xdr:colOff>
      <xdr:row>751</xdr:row>
      <xdr:rowOff>13608</xdr:rowOff>
    </xdr:to>
    <xdr:cxnSp macro="">
      <xdr:nvCxnSpPr>
        <xdr:cNvPr id="63" name="直線矢印コネクタ 62"/>
        <xdr:cNvCxnSpPr/>
      </xdr:nvCxnSpPr>
      <xdr:spPr>
        <a:xfrm>
          <a:off x="4446984" y="50893266"/>
          <a:ext cx="221967" cy="17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195262</xdr:colOff>
      <xdr:row>751</xdr:row>
      <xdr:rowOff>0</xdr:rowOff>
    </xdr:from>
    <xdr:to>
      <xdr:col>29</xdr:col>
      <xdr:colOff>190500</xdr:colOff>
      <xdr:row>751</xdr:row>
      <xdr:rowOff>0</xdr:rowOff>
    </xdr:to>
    <xdr:cxnSp macro="">
      <xdr:nvCxnSpPr>
        <xdr:cNvPr id="66" name="直線矢印コネクタ 65"/>
        <xdr:cNvCxnSpPr/>
      </xdr:nvCxnSpPr>
      <xdr:spPr>
        <a:xfrm>
          <a:off x="5795962"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755</xdr:row>
      <xdr:rowOff>0</xdr:rowOff>
    </xdr:from>
    <xdr:to>
      <xdr:col>29</xdr:col>
      <xdr:colOff>185738</xdr:colOff>
      <xdr:row>755</xdr:row>
      <xdr:rowOff>0</xdr:rowOff>
    </xdr:to>
    <xdr:cxnSp macro="">
      <xdr:nvCxnSpPr>
        <xdr:cNvPr id="67" name="直線矢印コネクタ 66"/>
        <xdr:cNvCxnSpPr/>
      </xdr:nvCxnSpPr>
      <xdr:spPr>
        <a:xfrm>
          <a:off x="5791200"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759</xdr:row>
      <xdr:rowOff>0</xdr:rowOff>
    </xdr:from>
    <xdr:to>
      <xdr:col>29</xdr:col>
      <xdr:colOff>185738</xdr:colOff>
      <xdr:row>759</xdr:row>
      <xdr:rowOff>0</xdr:rowOff>
    </xdr:to>
    <xdr:cxnSp macro="">
      <xdr:nvCxnSpPr>
        <xdr:cNvPr id="68" name="直線矢印コネクタ 67"/>
        <xdr:cNvCxnSpPr/>
      </xdr:nvCxnSpPr>
      <xdr:spPr>
        <a:xfrm>
          <a:off x="5800725" y="52416075"/>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763</xdr:row>
      <xdr:rowOff>0</xdr:rowOff>
    </xdr:from>
    <xdr:to>
      <xdr:col>29</xdr:col>
      <xdr:colOff>185738</xdr:colOff>
      <xdr:row>763</xdr:row>
      <xdr:rowOff>0</xdr:rowOff>
    </xdr:to>
    <xdr:cxnSp macro="">
      <xdr:nvCxnSpPr>
        <xdr:cNvPr id="69" name="直線矢印コネクタ 68"/>
        <xdr:cNvCxnSpPr/>
      </xdr:nvCxnSpPr>
      <xdr:spPr>
        <a:xfrm>
          <a:off x="5791200" y="53825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195262</xdr:colOff>
      <xdr:row>750</xdr:row>
      <xdr:rowOff>352424</xdr:rowOff>
    </xdr:from>
    <xdr:to>
      <xdr:col>36</xdr:col>
      <xdr:colOff>190500</xdr:colOff>
      <xdr:row>750</xdr:row>
      <xdr:rowOff>352424</xdr:rowOff>
    </xdr:to>
    <xdr:cxnSp macro="">
      <xdr:nvCxnSpPr>
        <xdr:cNvPr id="70" name="直線矢印コネクタ 69"/>
        <xdr:cNvCxnSpPr/>
      </xdr:nvCxnSpPr>
      <xdr:spPr>
        <a:xfrm>
          <a:off x="7196137" y="495966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751</xdr:row>
      <xdr:rowOff>0</xdr:rowOff>
    </xdr:from>
    <xdr:to>
      <xdr:col>43</xdr:col>
      <xdr:colOff>190500</xdr:colOff>
      <xdr:row>751</xdr:row>
      <xdr:rowOff>0</xdr:rowOff>
    </xdr:to>
    <xdr:cxnSp macro="">
      <xdr:nvCxnSpPr>
        <xdr:cNvPr id="71" name="直線矢印コネクタ 70"/>
        <xdr:cNvCxnSpPr/>
      </xdr:nvCxnSpPr>
      <xdr:spPr>
        <a:xfrm>
          <a:off x="8596312" y="495966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755</xdr:row>
      <xdr:rowOff>0</xdr:rowOff>
    </xdr:from>
    <xdr:to>
      <xdr:col>43</xdr:col>
      <xdr:colOff>185738</xdr:colOff>
      <xdr:row>755</xdr:row>
      <xdr:rowOff>0</xdr:rowOff>
    </xdr:to>
    <xdr:cxnSp macro="">
      <xdr:nvCxnSpPr>
        <xdr:cNvPr id="72" name="直線矢印コネクタ 71"/>
        <xdr:cNvCxnSpPr/>
      </xdr:nvCxnSpPr>
      <xdr:spPr>
        <a:xfrm>
          <a:off x="8591550" y="510063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759</xdr:row>
      <xdr:rowOff>0</xdr:rowOff>
    </xdr:from>
    <xdr:to>
      <xdr:col>43</xdr:col>
      <xdr:colOff>190501</xdr:colOff>
      <xdr:row>759</xdr:row>
      <xdr:rowOff>0</xdr:rowOff>
    </xdr:to>
    <xdr:cxnSp macro="">
      <xdr:nvCxnSpPr>
        <xdr:cNvPr id="73" name="直線矢印コネクタ 72"/>
        <xdr:cNvCxnSpPr/>
      </xdr:nvCxnSpPr>
      <xdr:spPr>
        <a:xfrm>
          <a:off x="8596313" y="52416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763</xdr:row>
      <xdr:rowOff>0</xdr:rowOff>
    </xdr:from>
    <xdr:to>
      <xdr:col>43</xdr:col>
      <xdr:colOff>190500</xdr:colOff>
      <xdr:row>763</xdr:row>
      <xdr:rowOff>0</xdr:rowOff>
    </xdr:to>
    <xdr:cxnSp macro="">
      <xdr:nvCxnSpPr>
        <xdr:cNvPr id="74" name="直線矢印コネクタ 73"/>
        <xdr:cNvCxnSpPr/>
      </xdr:nvCxnSpPr>
      <xdr:spPr>
        <a:xfrm>
          <a:off x="8596312" y="53825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767</xdr:row>
      <xdr:rowOff>0</xdr:rowOff>
    </xdr:from>
    <xdr:to>
      <xdr:col>43</xdr:col>
      <xdr:colOff>190500</xdr:colOff>
      <xdr:row>767</xdr:row>
      <xdr:rowOff>0</xdr:rowOff>
    </xdr:to>
    <xdr:cxnSp macro="">
      <xdr:nvCxnSpPr>
        <xdr:cNvPr id="75" name="直線矢印コネクタ 74"/>
        <xdr:cNvCxnSpPr/>
      </xdr:nvCxnSpPr>
      <xdr:spPr>
        <a:xfrm>
          <a:off x="8596312" y="552354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xdr:colOff>
      <xdr:row>771</xdr:row>
      <xdr:rowOff>0</xdr:rowOff>
    </xdr:from>
    <xdr:to>
      <xdr:col>44</xdr:col>
      <xdr:colOff>0</xdr:colOff>
      <xdr:row>771</xdr:row>
      <xdr:rowOff>0</xdr:rowOff>
    </xdr:to>
    <xdr:cxnSp macro="">
      <xdr:nvCxnSpPr>
        <xdr:cNvPr id="76" name="直線矢印コネクタ 75"/>
        <xdr:cNvCxnSpPr/>
      </xdr:nvCxnSpPr>
      <xdr:spPr>
        <a:xfrm>
          <a:off x="8605837" y="566451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775</xdr:row>
      <xdr:rowOff>0</xdr:rowOff>
    </xdr:from>
    <xdr:to>
      <xdr:col>43</xdr:col>
      <xdr:colOff>190500</xdr:colOff>
      <xdr:row>775</xdr:row>
      <xdr:rowOff>0</xdr:rowOff>
    </xdr:to>
    <xdr:cxnSp macro="">
      <xdr:nvCxnSpPr>
        <xdr:cNvPr id="77" name="直線矢印コネクタ 76"/>
        <xdr:cNvCxnSpPr/>
      </xdr:nvCxnSpPr>
      <xdr:spPr>
        <a:xfrm>
          <a:off x="8596312" y="580548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52387</xdr:colOff>
      <xdr:row>756</xdr:row>
      <xdr:rowOff>100013</xdr:rowOff>
    </xdr:from>
    <xdr:ext cx="895350" cy="275717"/>
    <xdr:sp macro="" textlink="">
      <xdr:nvSpPr>
        <xdr:cNvPr id="78" name="テキスト ボックス 77"/>
        <xdr:cNvSpPr txBox="1"/>
      </xdr:nvSpPr>
      <xdr:spPr>
        <a:xfrm>
          <a:off x="1852612" y="514588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52387</xdr:colOff>
      <xdr:row>752</xdr:row>
      <xdr:rowOff>100013</xdr:rowOff>
    </xdr:from>
    <xdr:ext cx="895350" cy="275717"/>
    <xdr:sp macro="" textlink="">
      <xdr:nvSpPr>
        <xdr:cNvPr id="82" name="テキスト ボックス 81"/>
        <xdr:cNvSpPr txBox="1"/>
      </xdr:nvSpPr>
      <xdr:spPr>
        <a:xfrm>
          <a:off x="8853487" y="500491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768</xdr:row>
      <xdr:rowOff>100013</xdr:rowOff>
    </xdr:from>
    <xdr:ext cx="895350" cy="275717"/>
    <xdr:sp macro="" textlink="">
      <xdr:nvSpPr>
        <xdr:cNvPr id="83" name="テキスト ボックス 82"/>
        <xdr:cNvSpPr txBox="1"/>
      </xdr:nvSpPr>
      <xdr:spPr>
        <a:xfrm>
          <a:off x="8853488" y="556879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61912</xdr:colOff>
      <xdr:row>772</xdr:row>
      <xdr:rowOff>109538</xdr:rowOff>
    </xdr:from>
    <xdr:ext cx="895350" cy="275717"/>
    <xdr:sp macro="" textlink="">
      <xdr:nvSpPr>
        <xdr:cNvPr id="84" name="テキスト ボックス 83"/>
        <xdr:cNvSpPr txBox="1"/>
      </xdr:nvSpPr>
      <xdr:spPr>
        <a:xfrm>
          <a:off x="8863012" y="571071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776</xdr:row>
      <xdr:rowOff>100013</xdr:rowOff>
    </xdr:from>
    <xdr:ext cx="895350" cy="275717"/>
    <xdr:sp macro="" textlink="">
      <xdr:nvSpPr>
        <xdr:cNvPr id="85" name="テキスト ボックス 84"/>
        <xdr:cNvSpPr txBox="1"/>
      </xdr:nvSpPr>
      <xdr:spPr>
        <a:xfrm>
          <a:off x="8853488" y="5850731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25</v>
      </c>
      <c r="AT2" s="219"/>
      <c r="AU2" s="219"/>
      <c r="AV2" s="52" t="str">
        <f>IF(AW2="", "", "-")</f>
        <v/>
      </c>
      <c r="AW2" s="399"/>
      <c r="AX2" s="399"/>
    </row>
    <row r="3" spans="1:50" ht="21" customHeight="1" thickBot="1">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550</v>
      </c>
      <c r="H5" s="569"/>
      <c r="I5" s="569"/>
      <c r="J5" s="569"/>
      <c r="K5" s="569"/>
      <c r="L5" s="569"/>
      <c r="M5" s="570" t="s">
        <v>66</v>
      </c>
      <c r="N5" s="571"/>
      <c r="O5" s="571"/>
      <c r="P5" s="571"/>
      <c r="Q5" s="571"/>
      <c r="R5" s="572"/>
      <c r="S5" s="573" t="s">
        <v>551</v>
      </c>
      <c r="T5" s="569"/>
      <c r="U5" s="569"/>
      <c r="V5" s="569"/>
      <c r="W5" s="569"/>
      <c r="X5" s="574"/>
      <c r="Y5" s="724" t="s">
        <v>3</v>
      </c>
      <c r="Z5" s="725"/>
      <c r="AA5" s="725"/>
      <c r="AB5" s="725"/>
      <c r="AC5" s="725"/>
      <c r="AD5" s="726"/>
      <c r="AE5" s="727"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397" t="s">
        <v>545</v>
      </c>
      <c r="Z7" s="295"/>
      <c r="AA7" s="295"/>
      <c r="AB7" s="295"/>
      <c r="AC7" s="295"/>
      <c r="AD7" s="398"/>
      <c r="AE7" s="385"/>
      <c r="AF7" s="386"/>
      <c r="AG7" s="386"/>
      <c r="AH7" s="386"/>
      <c r="AI7" s="386"/>
      <c r="AJ7" s="386"/>
      <c r="AK7" s="386"/>
      <c r="AL7" s="386"/>
      <c r="AM7" s="386"/>
      <c r="AN7" s="386"/>
      <c r="AO7" s="386"/>
      <c r="AP7" s="386"/>
      <c r="AQ7" s="386"/>
      <c r="AR7" s="386"/>
      <c r="AS7" s="386"/>
      <c r="AT7" s="386"/>
      <c r="AU7" s="386"/>
      <c r="AV7" s="386"/>
      <c r="AW7" s="386"/>
      <c r="AX7" s="387"/>
    </row>
    <row r="8" spans="1:50" ht="53.25" customHeight="1">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v>37</v>
      </c>
      <c r="Q13" s="99"/>
      <c r="R13" s="99"/>
      <c r="S13" s="99"/>
      <c r="T13" s="99"/>
      <c r="U13" s="99"/>
      <c r="V13" s="100"/>
      <c r="W13" s="98">
        <v>37</v>
      </c>
      <c r="X13" s="99"/>
      <c r="Y13" s="99"/>
      <c r="Z13" s="99"/>
      <c r="AA13" s="99"/>
      <c r="AB13" s="99"/>
      <c r="AC13" s="100"/>
      <c r="AD13" s="98">
        <v>35</v>
      </c>
      <c r="AE13" s="99"/>
      <c r="AF13" s="99"/>
      <c r="AG13" s="99"/>
      <c r="AH13" s="99"/>
      <c r="AI13" s="99"/>
      <c r="AJ13" s="100"/>
      <c r="AK13" s="98">
        <v>43</v>
      </c>
      <c r="AL13" s="99"/>
      <c r="AM13" s="99"/>
      <c r="AN13" s="99"/>
      <c r="AO13" s="99"/>
      <c r="AP13" s="99"/>
      <c r="AQ13" s="100"/>
      <c r="AR13" s="95"/>
      <c r="AS13" s="96"/>
      <c r="AT13" s="96"/>
      <c r="AU13" s="96"/>
      <c r="AV13" s="96"/>
      <c r="AW13" s="96"/>
      <c r="AX13" s="396"/>
    </row>
    <row r="14" spans="1:50" ht="21" customHeight="1">
      <c r="A14" s="140"/>
      <c r="B14" s="141"/>
      <c r="C14" s="141"/>
      <c r="D14" s="141"/>
      <c r="E14" s="141"/>
      <c r="F14" s="142"/>
      <c r="G14" s="754"/>
      <c r="H14" s="755"/>
      <c r="I14" s="585" t="s">
        <v>8</v>
      </c>
      <c r="J14" s="639"/>
      <c r="K14" s="639"/>
      <c r="L14" s="639"/>
      <c r="M14" s="639"/>
      <c r="N14" s="639"/>
      <c r="O14" s="640"/>
      <c r="P14" s="98" t="s">
        <v>557</v>
      </c>
      <c r="Q14" s="99"/>
      <c r="R14" s="99"/>
      <c r="S14" s="99"/>
      <c r="T14" s="99"/>
      <c r="U14" s="99"/>
      <c r="V14" s="100"/>
      <c r="W14" s="98" t="s">
        <v>559</v>
      </c>
      <c r="X14" s="99"/>
      <c r="Y14" s="99"/>
      <c r="Z14" s="99"/>
      <c r="AA14" s="99"/>
      <c r="AB14" s="99"/>
      <c r="AC14" s="100"/>
      <c r="AD14" s="98" t="s">
        <v>562</v>
      </c>
      <c r="AE14" s="99"/>
      <c r="AF14" s="99"/>
      <c r="AG14" s="99"/>
      <c r="AH14" s="99"/>
      <c r="AI14" s="99"/>
      <c r="AJ14" s="100"/>
      <c r="AK14" s="98" t="s">
        <v>674</v>
      </c>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557</v>
      </c>
      <c r="Q15" s="99"/>
      <c r="R15" s="99"/>
      <c r="S15" s="99"/>
      <c r="T15" s="99"/>
      <c r="U15" s="99"/>
      <c r="V15" s="100"/>
      <c r="W15" s="98" t="s">
        <v>560</v>
      </c>
      <c r="X15" s="99"/>
      <c r="Y15" s="99"/>
      <c r="Z15" s="99"/>
      <c r="AA15" s="99"/>
      <c r="AB15" s="99"/>
      <c r="AC15" s="100"/>
      <c r="AD15" s="98" t="s">
        <v>560</v>
      </c>
      <c r="AE15" s="99"/>
      <c r="AF15" s="99"/>
      <c r="AG15" s="99"/>
      <c r="AH15" s="99"/>
      <c r="AI15" s="99"/>
      <c r="AJ15" s="100"/>
      <c r="AK15" s="98" t="s">
        <v>674</v>
      </c>
      <c r="AL15" s="99"/>
      <c r="AM15" s="99"/>
      <c r="AN15" s="99"/>
      <c r="AO15" s="99"/>
      <c r="AP15" s="99"/>
      <c r="AQ15" s="100"/>
      <c r="AR15" s="98" t="s">
        <v>674</v>
      </c>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t="s">
        <v>557</v>
      </c>
      <c r="Q16" s="99"/>
      <c r="R16" s="99"/>
      <c r="S16" s="99"/>
      <c r="T16" s="99"/>
      <c r="U16" s="99"/>
      <c r="V16" s="100"/>
      <c r="W16" s="98" t="s">
        <v>561</v>
      </c>
      <c r="X16" s="99"/>
      <c r="Y16" s="99"/>
      <c r="Z16" s="99"/>
      <c r="AA16" s="99"/>
      <c r="AB16" s="99"/>
      <c r="AC16" s="100"/>
      <c r="AD16" s="98" t="s">
        <v>559</v>
      </c>
      <c r="AE16" s="99"/>
      <c r="AF16" s="99"/>
      <c r="AG16" s="99"/>
      <c r="AH16" s="99"/>
      <c r="AI16" s="99"/>
      <c r="AJ16" s="100"/>
      <c r="AK16" s="98" t="s">
        <v>674</v>
      </c>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558</v>
      </c>
      <c r="Q17" s="99"/>
      <c r="R17" s="99"/>
      <c r="S17" s="99"/>
      <c r="T17" s="99"/>
      <c r="U17" s="99"/>
      <c r="V17" s="100"/>
      <c r="W17" s="98" t="s">
        <v>562</v>
      </c>
      <c r="X17" s="99"/>
      <c r="Y17" s="99"/>
      <c r="Z17" s="99"/>
      <c r="AA17" s="99"/>
      <c r="AB17" s="99"/>
      <c r="AC17" s="100"/>
      <c r="AD17" s="98" t="s">
        <v>561</v>
      </c>
      <c r="AE17" s="99"/>
      <c r="AF17" s="99"/>
      <c r="AG17" s="99"/>
      <c r="AH17" s="99"/>
      <c r="AI17" s="99"/>
      <c r="AJ17" s="100"/>
      <c r="AK17" s="98" t="s">
        <v>674</v>
      </c>
      <c r="AL17" s="99"/>
      <c r="AM17" s="99"/>
      <c r="AN17" s="99"/>
      <c r="AO17" s="99"/>
      <c r="AP17" s="99"/>
      <c r="AQ17" s="100"/>
      <c r="AR17" s="394"/>
      <c r="AS17" s="394"/>
      <c r="AT17" s="394"/>
      <c r="AU17" s="394"/>
      <c r="AV17" s="394"/>
      <c r="AW17" s="394"/>
      <c r="AX17" s="395"/>
    </row>
    <row r="18" spans="1:50" ht="24.75" customHeight="1">
      <c r="A18" s="140"/>
      <c r="B18" s="141"/>
      <c r="C18" s="141"/>
      <c r="D18" s="141"/>
      <c r="E18" s="141"/>
      <c r="F18" s="142"/>
      <c r="G18" s="756"/>
      <c r="H18" s="757"/>
      <c r="I18" s="744" t="s">
        <v>20</v>
      </c>
      <c r="J18" s="745"/>
      <c r="K18" s="745"/>
      <c r="L18" s="745"/>
      <c r="M18" s="745"/>
      <c r="N18" s="745"/>
      <c r="O18" s="746"/>
      <c r="P18" s="104">
        <f>SUM(P13:V17)</f>
        <v>37</v>
      </c>
      <c r="Q18" s="105"/>
      <c r="R18" s="105"/>
      <c r="S18" s="105"/>
      <c r="T18" s="105"/>
      <c r="U18" s="105"/>
      <c r="V18" s="106"/>
      <c r="W18" s="104">
        <f>SUM(W13:AC17)</f>
        <v>37</v>
      </c>
      <c r="X18" s="105"/>
      <c r="Y18" s="105"/>
      <c r="Z18" s="105"/>
      <c r="AA18" s="105"/>
      <c r="AB18" s="105"/>
      <c r="AC18" s="106"/>
      <c r="AD18" s="104">
        <f>SUM(AD13:AJ17)</f>
        <v>35</v>
      </c>
      <c r="AE18" s="105"/>
      <c r="AF18" s="105"/>
      <c r="AG18" s="105"/>
      <c r="AH18" s="105"/>
      <c r="AI18" s="105"/>
      <c r="AJ18" s="106"/>
      <c r="AK18" s="104">
        <f>SUM(AK13:AQ17)</f>
        <v>43</v>
      </c>
      <c r="AL18" s="105"/>
      <c r="AM18" s="105"/>
      <c r="AN18" s="105"/>
      <c r="AO18" s="105"/>
      <c r="AP18" s="105"/>
      <c r="AQ18" s="106"/>
      <c r="AR18" s="104">
        <f>SUM(AR13:AX17)</f>
        <v>0</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v>35</v>
      </c>
      <c r="Q19" s="99"/>
      <c r="R19" s="99"/>
      <c r="S19" s="99"/>
      <c r="T19" s="99"/>
      <c r="U19" s="99"/>
      <c r="V19" s="100"/>
      <c r="W19" s="98">
        <v>40</v>
      </c>
      <c r="X19" s="99"/>
      <c r="Y19" s="99"/>
      <c r="Z19" s="99"/>
      <c r="AA19" s="99"/>
      <c r="AB19" s="99"/>
      <c r="AC19" s="100"/>
      <c r="AD19" s="98">
        <v>35</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f>IF(P18=0, "-", SUM(P19)/P18)</f>
        <v>0.94594594594594594</v>
      </c>
      <c r="Q20" s="549"/>
      <c r="R20" s="549"/>
      <c r="S20" s="549"/>
      <c r="T20" s="549"/>
      <c r="U20" s="549"/>
      <c r="V20" s="549"/>
      <c r="W20" s="549">
        <f t="shared" ref="W20" si="0">IF(W18=0, "-", SUM(W19)/W18)</f>
        <v>1.0810810810810811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39" t="s">
        <v>495</v>
      </c>
      <c r="H21" s="940"/>
      <c r="I21" s="940"/>
      <c r="J21" s="940"/>
      <c r="K21" s="940"/>
      <c r="L21" s="940"/>
      <c r="M21" s="940"/>
      <c r="N21" s="940"/>
      <c r="O21" s="940"/>
      <c r="P21" s="549">
        <f>IF(P19=0, "-", SUM(P19)/SUM(P13,P14))</f>
        <v>0.94594594594594594</v>
      </c>
      <c r="Q21" s="549"/>
      <c r="R21" s="549"/>
      <c r="S21" s="549"/>
      <c r="T21" s="549"/>
      <c r="U21" s="549"/>
      <c r="V21" s="549"/>
      <c r="W21" s="549">
        <f t="shared" ref="W21" si="2">IF(W19=0, "-", SUM(W19)/SUM(W13,W14))</f>
        <v>1.0810810810810811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0" customHeight="1">
      <c r="A23" s="199"/>
      <c r="B23" s="200"/>
      <c r="C23" s="200"/>
      <c r="D23" s="200"/>
      <c r="E23" s="200"/>
      <c r="F23" s="201"/>
      <c r="G23" s="184" t="s">
        <v>563</v>
      </c>
      <c r="H23" s="185"/>
      <c r="I23" s="185"/>
      <c r="J23" s="185"/>
      <c r="K23" s="185"/>
      <c r="L23" s="185"/>
      <c r="M23" s="185"/>
      <c r="N23" s="185"/>
      <c r="O23" s="186"/>
      <c r="P23" s="95">
        <v>15.6</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customHeight="1">
      <c r="A24" s="199"/>
      <c r="B24" s="200"/>
      <c r="C24" s="200"/>
      <c r="D24" s="200"/>
      <c r="E24" s="200"/>
      <c r="F24" s="201"/>
      <c r="G24" s="187" t="s">
        <v>564</v>
      </c>
      <c r="H24" s="188"/>
      <c r="I24" s="188"/>
      <c r="J24" s="188"/>
      <c r="K24" s="188"/>
      <c r="L24" s="188"/>
      <c r="M24" s="188"/>
      <c r="N24" s="188"/>
      <c r="O24" s="189"/>
      <c r="P24" s="98">
        <v>16.8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customHeight="1">
      <c r="A25" s="199"/>
      <c r="B25" s="200"/>
      <c r="C25" s="200"/>
      <c r="D25" s="200"/>
      <c r="E25" s="200"/>
      <c r="F25" s="201"/>
      <c r="G25" s="187" t="s">
        <v>565</v>
      </c>
      <c r="H25" s="188"/>
      <c r="I25" s="188"/>
      <c r="J25" s="188"/>
      <c r="K25" s="188"/>
      <c r="L25" s="188"/>
      <c r="M25" s="188"/>
      <c r="N25" s="188"/>
      <c r="O25" s="189"/>
      <c r="P25" s="98">
        <v>4.2</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customHeight="1">
      <c r="A26" s="199"/>
      <c r="B26" s="200"/>
      <c r="C26" s="200"/>
      <c r="D26" s="200"/>
      <c r="E26" s="200"/>
      <c r="F26" s="201"/>
      <c r="G26" s="187" t="s">
        <v>566</v>
      </c>
      <c r="H26" s="188"/>
      <c r="I26" s="188"/>
      <c r="J26" s="188"/>
      <c r="K26" s="188"/>
      <c r="L26" s="188"/>
      <c r="M26" s="188"/>
      <c r="N26" s="188"/>
      <c r="O26" s="189"/>
      <c r="P26" s="98">
        <v>4</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customHeight="1">
      <c r="A27" s="199"/>
      <c r="B27" s="200"/>
      <c r="C27" s="200"/>
      <c r="D27" s="200"/>
      <c r="E27" s="200"/>
      <c r="F27" s="201"/>
      <c r="G27" s="187" t="s">
        <v>567</v>
      </c>
      <c r="H27" s="188"/>
      <c r="I27" s="188"/>
      <c r="J27" s="188"/>
      <c r="K27" s="188"/>
      <c r="L27" s="188"/>
      <c r="M27" s="188"/>
      <c r="N27" s="188"/>
      <c r="O27" s="189"/>
      <c r="P27" s="98">
        <v>2.2999999999999998</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0" customHeight="1">
      <c r="A28" s="199"/>
      <c r="B28" s="200"/>
      <c r="C28" s="200"/>
      <c r="D28" s="200"/>
      <c r="E28" s="200"/>
      <c r="F28" s="201"/>
      <c r="G28" s="190" t="s">
        <v>476</v>
      </c>
      <c r="H28" s="191"/>
      <c r="I28" s="191"/>
      <c r="J28" s="191"/>
      <c r="K28" s="191"/>
      <c r="L28" s="191"/>
      <c r="M28" s="191"/>
      <c r="N28" s="191"/>
      <c r="O28" s="192"/>
      <c r="P28" s="104">
        <f>P29-SUM(P23:P27)</f>
        <v>0.10000000000000142</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c r="A29" s="202"/>
      <c r="B29" s="203"/>
      <c r="C29" s="203"/>
      <c r="D29" s="203"/>
      <c r="E29" s="203"/>
      <c r="F29" s="204"/>
      <c r="G29" s="193" t="s">
        <v>473</v>
      </c>
      <c r="H29" s="194"/>
      <c r="I29" s="194"/>
      <c r="J29" s="194"/>
      <c r="K29" s="194"/>
      <c r="L29" s="194"/>
      <c r="M29" s="194"/>
      <c r="N29" s="194"/>
      <c r="O29" s="195"/>
      <c r="P29" s="226">
        <f>AK13</f>
        <v>43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489</v>
      </c>
      <c r="B30" s="520"/>
      <c r="C30" s="520"/>
      <c r="D30" s="520"/>
      <c r="E30" s="520"/>
      <c r="F30" s="521"/>
      <c r="G30" s="657" t="s">
        <v>265</v>
      </c>
      <c r="H30" s="392"/>
      <c r="I30" s="392"/>
      <c r="J30" s="392"/>
      <c r="K30" s="392"/>
      <c r="L30" s="392"/>
      <c r="M30" s="392"/>
      <c r="N30" s="392"/>
      <c r="O30" s="589"/>
      <c r="P30" s="588" t="s">
        <v>59</v>
      </c>
      <c r="Q30" s="392"/>
      <c r="R30" s="392"/>
      <c r="S30" s="392"/>
      <c r="T30" s="392"/>
      <c r="U30" s="392"/>
      <c r="V30" s="392"/>
      <c r="W30" s="392"/>
      <c r="X30" s="589"/>
      <c r="Y30" s="475"/>
      <c r="Z30" s="476"/>
      <c r="AA30" s="477"/>
      <c r="AB30" s="388" t="s">
        <v>11</v>
      </c>
      <c r="AC30" s="389"/>
      <c r="AD30" s="390"/>
      <c r="AE30" s="388" t="s">
        <v>357</v>
      </c>
      <c r="AF30" s="389"/>
      <c r="AG30" s="389"/>
      <c r="AH30" s="390"/>
      <c r="AI30" s="388" t="s">
        <v>363</v>
      </c>
      <c r="AJ30" s="389"/>
      <c r="AK30" s="389"/>
      <c r="AL30" s="390"/>
      <c r="AM30" s="391" t="s">
        <v>470</v>
      </c>
      <c r="AN30" s="391"/>
      <c r="AO30" s="391"/>
      <c r="AP30" s="388"/>
      <c r="AQ30" s="648" t="s">
        <v>355</v>
      </c>
      <c r="AR30" s="649"/>
      <c r="AS30" s="649"/>
      <c r="AT30" s="650"/>
      <c r="AU30" s="392" t="s">
        <v>253</v>
      </c>
      <c r="AV30" s="392"/>
      <c r="AW30" s="392"/>
      <c r="AX30" s="393"/>
    </row>
    <row r="31" spans="1:50" ht="18.75" customHeight="1">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478"/>
      <c r="Z31" s="479"/>
      <c r="AA31" s="480"/>
      <c r="AB31" s="334"/>
      <c r="AC31" s="335"/>
      <c r="AD31" s="336"/>
      <c r="AE31" s="334"/>
      <c r="AF31" s="335"/>
      <c r="AG31" s="335"/>
      <c r="AH31" s="336"/>
      <c r="AI31" s="334"/>
      <c r="AJ31" s="335"/>
      <c r="AK31" s="335"/>
      <c r="AL31" s="336"/>
      <c r="AM31" s="378"/>
      <c r="AN31" s="378"/>
      <c r="AO31" s="378"/>
      <c r="AP31" s="334"/>
      <c r="AQ31" s="216">
        <v>30</v>
      </c>
      <c r="AR31" s="134"/>
      <c r="AS31" s="135" t="s">
        <v>356</v>
      </c>
      <c r="AT31" s="170"/>
      <c r="AU31" s="270" t="s">
        <v>574</v>
      </c>
      <c r="AV31" s="270"/>
      <c r="AW31" s="381" t="s">
        <v>300</v>
      </c>
      <c r="AX31" s="382"/>
    </row>
    <row r="32" spans="1:50" ht="23.25" customHeight="1">
      <c r="A32" s="525"/>
      <c r="B32" s="523"/>
      <c r="C32" s="523"/>
      <c r="D32" s="523"/>
      <c r="E32" s="523"/>
      <c r="F32" s="524"/>
      <c r="G32" s="550" t="s">
        <v>568</v>
      </c>
      <c r="H32" s="551"/>
      <c r="I32" s="551"/>
      <c r="J32" s="551"/>
      <c r="K32" s="551"/>
      <c r="L32" s="551"/>
      <c r="M32" s="551"/>
      <c r="N32" s="551"/>
      <c r="O32" s="552"/>
      <c r="P32" s="159" t="s">
        <v>569</v>
      </c>
      <c r="Q32" s="159"/>
      <c r="R32" s="159"/>
      <c r="S32" s="159"/>
      <c r="T32" s="159"/>
      <c r="U32" s="159"/>
      <c r="V32" s="159"/>
      <c r="W32" s="159"/>
      <c r="X32" s="230"/>
      <c r="Y32" s="340" t="s">
        <v>12</v>
      </c>
      <c r="Z32" s="559"/>
      <c r="AA32" s="560"/>
      <c r="AB32" s="561" t="s">
        <v>570</v>
      </c>
      <c r="AC32" s="561"/>
      <c r="AD32" s="561"/>
      <c r="AE32" s="366">
        <v>41</v>
      </c>
      <c r="AF32" s="367"/>
      <c r="AG32" s="367"/>
      <c r="AH32" s="367"/>
      <c r="AI32" s="366">
        <v>66</v>
      </c>
      <c r="AJ32" s="367"/>
      <c r="AK32" s="367"/>
      <c r="AL32" s="367"/>
      <c r="AM32" s="366">
        <v>76</v>
      </c>
      <c r="AN32" s="367"/>
      <c r="AO32" s="367"/>
      <c r="AP32" s="367"/>
      <c r="AQ32" s="101" t="s">
        <v>571</v>
      </c>
      <c r="AR32" s="102"/>
      <c r="AS32" s="102"/>
      <c r="AT32" s="103"/>
      <c r="AU32" s="367" t="s">
        <v>572</v>
      </c>
      <c r="AV32" s="367"/>
      <c r="AW32" s="367"/>
      <c r="AX32" s="369"/>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570</v>
      </c>
      <c r="AC33" s="532"/>
      <c r="AD33" s="532"/>
      <c r="AE33" s="366" t="s">
        <v>571</v>
      </c>
      <c r="AF33" s="367"/>
      <c r="AG33" s="367"/>
      <c r="AH33" s="367"/>
      <c r="AI33" s="366" t="s">
        <v>571</v>
      </c>
      <c r="AJ33" s="367"/>
      <c r="AK33" s="367"/>
      <c r="AL33" s="367"/>
      <c r="AM33" s="366" t="s">
        <v>572</v>
      </c>
      <c r="AN33" s="367"/>
      <c r="AO33" s="367"/>
      <c r="AP33" s="367"/>
      <c r="AQ33" s="101" t="s">
        <v>675</v>
      </c>
      <c r="AR33" s="102"/>
      <c r="AS33" s="102"/>
      <c r="AT33" s="103"/>
      <c r="AU33" s="367" t="s">
        <v>575</v>
      </c>
      <c r="AV33" s="367"/>
      <c r="AW33" s="367"/>
      <c r="AX33" s="369"/>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6" t="s">
        <v>572</v>
      </c>
      <c r="AF34" s="367"/>
      <c r="AG34" s="367"/>
      <c r="AH34" s="367"/>
      <c r="AI34" s="366" t="s">
        <v>571</v>
      </c>
      <c r="AJ34" s="367"/>
      <c r="AK34" s="367"/>
      <c r="AL34" s="367"/>
      <c r="AM34" s="366" t="s">
        <v>572</v>
      </c>
      <c r="AN34" s="367"/>
      <c r="AO34" s="367"/>
      <c r="AP34" s="367"/>
      <c r="AQ34" s="101" t="s">
        <v>573</v>
      </c>
      <c r="AR34" s="102"/>
      <c r="AS34" s="102"/>
      <c r="AT34" s="103"/>
      <c r="AU34" s="367" t="s">
        <v>574</v>
      </c>
      <c r="AV34" s="367"/>
      <c r="AW34" s="367"/>
      <c r="AX34" s="369"/>
    </row>
    <row r="35" spans="1:50" ht="23.25" customHeight="1">
      <c r="A35" s="910" t="s">
        <v>525</v>
      </c>
      <c r="B35" s="911"/>
      <c r="C35" s="911"/>
      <c r="D35" s="911"/>
      <c r="E35" s="911"/>
      <c r="F35" s="912"/>
      <c r="G35" s="916" t="s">
        <v>576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1" t="s">
        <v>489</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357</v>
      </c>
      <c r="AF37" s="371"/>
      <c r="AG37" s="371"/>
      <c r="AH37" s="372"/>
      <c r="AI37" s="370" t="s">
        <v>363</v>
      </c>
      <c r="AJ37" s="371"/>
      <c r="AK37" s="371"/>
      <c r="AL37" s="372"/>
      <c r="AM37" s="377" t="s">
        <v>470</v>
      </c>
      <c r="AN37" s="377"/>
      <c r="AO37" s="377"/>
      <c r="AP37" s="370"/>
      <c r="AQ37" s="266" t="s">
        <v>355</v>
      </c>
      <c r="AR37" s="267"/>
      <c r="AS37" s="267"/>
      <c r="AT37" s="268"/>
      <c r="AU37" s="383" t="s">
        <v>253</v>
      </c>
      <c r="AV37" s="383"/>
      <c r="AW37" s="383"/>
      <c r="AX37" s="384"/>
    </row>
    <row r="38" spans="1:50" ht="18.75" hidden="1" customHeight="1">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478"/>
      <c r="Z38" s="479"/>
      <c r="AA38" s="480"/>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40" t="s">
        <v>12</v>
      </c>
      <c r="Z39" s="559"/>
      <c r="AA39" s="560"/>
      <c r="AB39" s="561"/>
      <c r="AC39" s="561"/>
      <c r="AD39" s="561"/>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c r="AC40" s="532"/>
      <c r="AD40" s="532"/>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1" t="s">
        <v>489</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357</v>
      </c>
      <c r="AF44" s="371"/>
      <c r="AG44" s="371"/>
      <c r="AH44" s="372"/>
      <c r="AI44" s="370" t="s">
        <v>363</v>
      </c>
      <c r="AJ44" s="371"/>
      <c r="AK44" s="371"/>
      <c r="AL44" s="372"/>
      <c r="AM44" s="377" t="s">
        <v>470</v>
      </c>
      <c r="AN44" s="377"/>
      <c r="AO44" s="377"/>
      <c r="AP44" s="370"/>
      <c r="AQ44" s="266" t="s">
        <v>355</v>
      </c>
      <c r="AR44" s="267"/>
      <c r="AS44" s="267"/>
      <c r="AT44" s="268"/>
      <c r="AU44" s="383" t="s">
        <v>253</v>
      </c>
      <c r="AV44" s="383"/>
      <c r="AW44" s="383"/>
      <c r="AX44" s="384"/>
    </row>
    <row r="45" spans="1:50" ht="18.75" hidden="1" customHeight="1">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478"/>
      <c r="Z45" s="479"/>
      <c r="AA45" s="480"/>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40" t="s">
        <v>12</v>
      </c>
      <c r="Z46" s="559"/>
      <c r="AA46" s="560"/>
      <c r="AB46" s="561"/>
      <c r="AC46" s="561"/>
      <c r="AD46" s="561"/>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2" t="s">
        <v>489</v>
      </c>
      <c r="B51" s="523"/>
      <c r="C51" s="523"/>
      <c r="D51" s="523"/>
      <c r="E51" s="523"/>
      <c r="F51" s="524"/>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357</v>
      </c>
      <c r="AF51" s="371"/>
      <c r="AG51" s="371"/>
      <c r="AH51" s="372"/>
      <c r="AI51" s="370" t="s">
        <v>363</v>
      </c>
      <c r="AJ51" s="371"/>
      <c r="AK51" s="371"/>
      <c r="AL51" s="372"/>
      <c r="AM51" s="377" t="s">
        <v>470</v>
      </c>
      <c r="AN51" s="377"/>
      <c r="AO51" s="377"/>
      <c r="AP51" s="370"/>
      <c r="AQ51" s="266" t="s">
        <v>355</v>
      </c>
      <c r="AR51" s="267"/>
      <c r="AS51" s="267"/>
      <c r="AT51" s="268"/>
      <c r="AU51" s="379" t="s">
        <v>253</v>
      </c>
      <c r="AV51" s="379"/>
      <c r="AW51" s="379"/>
      <c r="AX51" s="380"/>
    </row>
    <row r="52" spans="1:50" ht="18.75" hidden="1" customHeight="1">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478"/>
      <c r="Z52" s="479"/>
      <c r="AA52" s="480"/>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40" t="s">
        <v>12</v>
      </c>
      <c r="Z53" s="559"/>
      <c r="AA53" s="560"/>
      <c r="AB53" s="561"/>
      <c r="AC53" s="561"/>
      <c r="AD53" s="561"/>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2" t="s">
        <v>489</v>
      </c>
      <c r="B58" s="523"/>
      <c r="C58" s="523"/>
      <c r="D58" s="523"/>
      <c r="E58" s="523"/>
      <c r="F58" s="524"/>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357</v>
      </c>
      <c r="AF58" s="371"/>
      <c r="AG58" s="371"/>
      <c r="AH58" s="372"/>
      <c r="AI58" s="370" t="s">
        <v>363</v>
      </c>
      <c r="AJ58" s="371"/>
      <c r="AK58" s="371"/>
      <c r="AL58" s="372"/>
      <c r="AM58" s="377" t="s">
        <v>470</v>
      </c>
      <c r="AN58" s="377"/>
      <c r="AO58" s="377"/>
      <c r="AP58" s="370"/>
      <c r="AQ58" s="266" t="s">
        <v>355</v>
      </c>
      <c r="AR58" s="267"/>
      <c r="AS58" s="267"/>
      <c r="AT58" s="268"/>
      <c r="AU58" s="379" t="s">
        <v>253</v>
      </c>
      <c r="AV58" s="379"/>
      <c r="AW58" s="379"/>
      <c r="AX58" s="380"/>
    </row>
    <row r="59" spans="1:50" ht="18.75" hidden="1" customHeight="1">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478"/>
      <c r="Z59" s="479"/>
      <c r="AA59" s="480"/>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40" t="s">
        <v>12</v>
      </c>
      <c r="Z60" s="559"/>
      <c r="AA60" s="560"/>
      <c r="AB60" s="561"/>
      <c r="AC60" s="561"/>
      <c r="AD60" s="561"/>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70" t="s">
        <v>357</v>
      </c>
      <c r="AF65" s="371"/>
      <c r="AG65" s="371"/>
      <c r="AH65" s="372"/>
      <c r="AI65" s="370" t="s">
        <v>363</v>
      </c>
      <c r="AJ65" s="371"/>
      <c r="AK65" s="371"/>
      <c r="AL65" s="372"/>
      <c r="AM65" s="377" t="s">
        <v>470</v>
      </c>
      <c r="AN65" s="377"/>
      <c r="AO65" s="377"/>
      <c r="AP65" s="370"/>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69"/>
      <c r="AR66" s="270"/>
      <c r="AS66" s="878" t="s">
        <v>356</v>
      </c>
      <c r="AT66" s="879"/>
      <c r="AU66" s="270"/>
      <c r="AV66" s="270"/>
      <c r="AW66" s="878" t="s">
        <v>488</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515</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515</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516</v>
      </c>
      <c r="AC69" s="988"/>
      <c r="AD69" s="988"/>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c r="A70" s="864" t="s">
        <v>496</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514</v>
      </c>
      <c r="X70" s="957"/>
      <c r="Y70" s="962" t="s">
        <v>12</v>
      </c>
      <c r="Z70" s="962"/>
      <c r="AA70" s="963"/>
      <c r="AB70" s="964" t="s">
        <v>515</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515</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516</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50" t="s">
        <v>490</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70" t="s">
        <v>357</v>
      </c>
      <c r="AF73" s="371"/>
      <c r="AG73" s="371"/>
      <c r="AH73" s="372"/>
      <c r="AI73" s="370" t="s">
        <v>363</v>
      </c>
      <c r="AJ73" s="371"/>
      <c r="AK73" s="371"/>
      <c r="AL73" s="372"/>
      <c r="AM73" s="377" t="s">
        <v>470</v>
      </c>
      <c r="AN73" s="377"/>
      <c r="AO73" s="377"/>
      <c r="AP73" s="370"/>
      <c r="AQ73" s="174" t="s">
        <v>355</v>
      </c>
      <c r="AR73" s="167"/>
      <c r="AS73" s="167"/>
      <c r="AT73" s="168"/>
      <c r="AU73" s="272" t="s">
        <v>253</v>
      </c>
      <c r="AV73" s="132"/>
      <c r="AW73" s="132"/>
      <c r="AX73" s="133"/>
    </row>
    <row r="74" spans="1:50" ht="18.75" hidden="1" customHeight="1">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c r="A78" s="924" t="s">
        <v>528</v>
      </c>
      <c r="B78" s="925"/>
      <c r="C78" s="925"/>
      <c r="D78" s="925"/>
      <c r="E78" s="922" t="s">
        <v>463</v>
      </c>
      <c r="F78" s="923"/>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484</v>
      </c>
      <c r="AP79" s="147"/>
      <c r="AQ79" s="147"/>
      <c r="AR79" s="81" t="s">
        <v>482</v>
      </c>
      <c r="AS79" s="146"/>
      <c r="AT79" s="147"/>
      <c r="AU79" s="147"/>
      <c r="AV79" s="147"/>
      <c r="AW79" s="147"/>
      <c r="AX79" s="148"/>
    </row>
    <row r="80" spans="1:50" ht="18.75" customHeight="1">
      <c r="A80" s="529" t="s">
        <v>266</v>
      </c>
      <c r="B80" s="859" t="s">
        <v>481</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customHeight="1">
      <c r="A81" s="530"/>
      <c r="B81" s="862"/>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c r="A82" s="530"/>
      <c r="B82" s="862"/>
      <c r="C82" s="562"/>
      <c r="D82" s="562"/>
      <c r="E82" s="562"/>
      <c r="F82" s="563"/>
      <c r="G82" s="511" t="s">
        <v>577</v>
      </c>
      <c r="H82" s="511"/>
      <c r="I82" s="511"/>
      <c r="J82" s="511"/>
      <c r="K82" s="511"/>
      <c r="L82" s="511"/>
      <c r="M82" s="511"/>
      <c r="N82" s="511"/>
      <c r="O82" s="511"/>
      <c r="P82" s="511"/>
      <c r="Q82" s="511"/>
      <c r="R82" s="511"/>
      <c r="S82" s="511"/>
      <c r="T82" s="511"/>
      <c r="U82" s="511"/>
      <c r="V82" s="511"/>
      <c r="W82" s="511"/>
      <c r="X82" s="511"/>
      <c r="Y82" s="511"/>
      <c r="Z82" s="511"/>
      <c r="AA82" s="762"/>
      <c r="AB82" s="510" t="s">
        <v>578</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70" t="s">
        <v>357</v>
      </c>
      <c r="AF85" s="371"/>
      <c r="AG85" s="371"/>
      <c r="AH85" s="372"/>
      <c r="AI85" s="370" t="s">
        <v>363</v>
      </c>
      <c r="AJ85" s="371"/>
      <c r="AK85" s="371"/>
      <c r="AL85" s="372"/>
      <c r="AM85" s="377" t="s">
        <v>470</v>
      </c>
      <c r="AN85" s="377"/>
      <c r="AO85" s="377"/>
      <c r="AP85" s="370"/>
      <c r="AQ85" s="174" t="s">
        <v>355</v>
      </c>
      <c r="AR85" s="167"/>
      <c r="AS85" s="167"/>
      <c r="AT85" s="168"/>
      <c r="AU85" s="375" t="s">
        <v>253</v>
      </c>
      <c r="AV85" s="375"/>
      <c r="AW85" s="375"/>
      <c r="AX85" s="376"/>
      <c r="AY85" s="10"/>
      <c r="AZ85" s="10"/>
      <c r="BA85" s="10"/>
      <c r="BB85" s="10"/>
      <c r="BC85" s="10"/>
    </row>
    <row r="86" spans="1:60" ht="18.75" customHeight="1">
      <c r="A86" s="530"/>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1"/>
      <c r="Z86" s="172"/>
      <c r="AA86" s="173"/>
      <c r="AB86" s="334"/>
      <c r="AC86" s="335"/>
      <c r="AD86" s="336"/>
      <c r="AE86" s="334"/>
      <c r="AF86" s="335"/>
      <c r="AG86" s="335"/>
      <c r="AH86" s="336"/>
      <c r="AI86" s="334"/>
      <c r="AJ86" s="335"/>
      <c r="AK86" s="335"/>
      <c r="AL86" s="336"/>
      <c r="AM86" s="378"/>
      <c r="AN86" s="378"/>
      <c r="AO86" s="378"/>
      <c r="AP86" s="334"/>
      <c r="AQ86" s="269">
        <v>30</v>
      </c>
      <c r="AR86" s="270"/>
      <c r="AS86" s="135" t="s">
        <v>356</v>
      </c>
      <c r="AT86" s="170"/>
      <c r="AU86" s="270" t="s">
        <v>583</v>
      </c>
      <c r="AV86" s="270"/>
      <c r="AW86" s="381" t="s">
        <v>300</v>
      </c>
      <c r="AX86" s="382"/>
      <c r="AY86" s="10"/>
      <c r="AZ86" s="10"/>
      <c r="BA86" s="10"/>
      <c r="BB86" s="10"/>
      <c r="BC86" s="10"/>
      <c r="BD86" s="10"/>
      <c r="BE86" s="10"/>
      <c r="BF86" s="10"/>
      <c r="BG86" s="10"/>
      <c r="BH86" s="10"/>
    </row>
    <row r="87" spans="1:60" ht="23.25" customHeight="1">
      <c r="A87" s="530"/>
      <c r="B87" s="562"/>
      <c r="C87" s="562"/>
      <c r="D87" s="562"/>
      <c r="E87" s="562"/>
      <c r="F87" s="563"/>
      <c r="G87" s="229" t="s">
        <v>579</v>
      </c>
      <c r="H87" s="159"/>
      <c r="I87" s="159"/>
      <c r="J87" s="159"/>
      <c r="K87" s="159"/>
      <c r="L87" s="159"/>
      <c r="M87" s="159"/>
      <c r="N87" s="159"/>
      <c r="O87" s="230"/>
      <c r="P87" s="159" t="s">
        <v>580</v>
      </c>
      <c r="Q87" s="812"/>
      <c r="R87" s="812"/>
      <c r="S87" s="812"/>
      <c r="T87" s="812"/>
      <c r="U87" s="812"/>
      <c r="V87" s="812"/>
      <c r="W87" s="812"/>
      <c r="X87" s="813"/>
      <c r="Y87" s="765" t="s">
        <v>62</v>
      </c>
      <c r="Z87" s="766"/>
      <c r="AA87" s="767"/>
      <c r="AB87" s="561" t="s">
        <v>581</v>
      </c>
      <c r="AC87" s="561"/>
      <c r="AD87" s="561"/>
      <c r="AE87" s="366">
        <v>33</v>
      </c>
      <c r="AF87" s="367"/>
      <c r="AG87" s="367"/>
      <c r="AH87" s="367"/>
      <c r="AI87" s="366">
        <v>25</v>
      </c>
      <c r="AJ87" s="367"/>
      <c r="AK87" s="367"/>
      <c r="AL87" s="367"/>
      <c r="AM87" s="366">
        <v>22</v>
      </c>
      <c r="AN87" s="367"/>
      <c r="AO87" s="367"/>
      <c r="AP87" s="367"/>
      <c r="AQ87" s="101" t="s">
        <v>583</v>
      </c>
      <c r="AR87" s="102"/>
      <c r="AS87" s="102"/>
      <c r="AT87" s="103"/>
      <c r="AU87" s="367" t="s">
        <v>583</v>
      </c>
      <c r="AV87" s="367"/>
      <c r="AW87" s="367"/>
      <c r="AX87" s="369"/>
    </row>
    <row r="88" spans="1:60" ht="23.25"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t="s">
        <v>581</v>
      </c>
      <c r="AC88" s="532"/>
      <c r="AD88" s="532"/>
      <c r="AE88" s="366">
        <v>33</v>
      </c>
      <c r="AF88" s="367"/>
      <c r="AG88" s="367"/>
      <c r="AH88" s="367"/>
      <c r="AI88" s="366">
        <v>33</v>
      </c>
      <c r="AJ88" s="367"/>
      <c r="AK88" s="367"/>
      <c r="AL88" s="367"/>
      <c r="AM88" s="366">
        <v>31</v>
      </c>
      <c r="AN88" s="367"/>
      <c r="AO88" s="367"/>
      <c r="AP88" s="367"/>
      <c r="AQ88" s="101">
        <v>27</v>
      </c>
      <c r="AR88" s="102"/>
      <c r="AS88" s="102"/>
      <c r="AT88" s="103"/>
      <c r="AU88" s="367" t="s">
        <v>583</v>
      </c>
      <c r="AV88" s="367"/>
      <c r="AW88" s="367"/>
      <c r="AX88" s="369"/>
      <c r="AY88" s="10"/>
      <c r="AZ88" s="10"/>
      <c r="BA88" s="10"/>
      <c r="BB88" s="10"/>
      <c r="BC88" s="10"/>
    </row>
    <row r="89" spans="1:60" ht="23.25" customHeight="1" thickBot="1">
      <c r="A89" s="530"/>
      <c r="B89" s="564"/>
      <c r="C89" s="564"/>
      <c r="D89" s="564"/>
      <c r="E89" s="564"/>
      <c r="F89" s="565"/>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6">
        <v>100</v>
      </c>
      <c r="AF89" s="367"/>
      <c r="AG89" s="367"/>
      <c r="AH89" s="367"/>
      <c r="AI89" s="366">
        <v>76</v>
      </c>
      <c r="AJ89" s="367"/>
      <c r="AK89" s="367"/>
      <c r="AL89" s="367"/>
      <c r="AM89" s="366">
        <v>71</v>
      </c>
      <c r="AN89" s="367"/>
      <c r="AO89" s="367"/>
      <c r="AP89" s="367"/>
      <c r="AQ89" s="101" t="s">
        <v>583</v>
      </c>
      <c r="AR89" s="102"/>
      <c r="AS89" s="102"/>
      <c r="AT89" s="103"/>
      <c r="AU89" s="367" t="s">
        <v>583</v>
      </c>
      <c r="AV89" s="367"/>
      <c r="AW89" s="367"/>
      <c r="AX89" s="369"/>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70" t="s">
        <v>357</v>
      </c>
      <c r="AF90" s="371"/>
      <c r="AG90" s="371"/>
      <c r="AH90" s="372"/>
      <c r="AI90" s="370" t="s">
        <v>363</v>
      </c>
      <c r="AJ90" s="371"/>
      <c r="AK90" s="371"/>
      <c r="AL90" s="372"/>
      <c r="AM90" s="377" t="s">
        <v>470</v>
      </c>
      <c r="AN90" s="377"/>
      <c r="AO90" s="377"/>
      <c r="AP90" s="370"/>
      <c r="AQ90" s="174" t="s">
        <v>355</v>
      </c>
      <c r="AR90" s="167"/>
      <c r="AS90" s="167"/>
      <c r="AT90" s="168"/>
      <c r="AU90" s="375" t="s">
        <v>253</v>
      </c>
      <c r="AV90" s="375"/>
      <c r="AW90" s="375"/>
      <c r="AX90" s="376"/>
    </row>
    <row r="91" spans="1:60" ht="18.75" hidden="1" customHeight="1">
      <c r="A91" s="530"/>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c r="A94" s="530"/>
      <c r="B94" s="564"/>
      <c r="C94" s="564"/>
      <c r="D94" s="564"/>
      <c r="E94" s="564"/>
      <c r="F94" s="565"/>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70" t="s">
        <v>357</v>
      </c>
      <c r="AF95" s="371"/>
      <c r="AG95" s="371"/>
      <c r="AH95" s="372"/>
      <c r="AI95" s="370" t="s">
        <v>363</v>
      </c>
      <c r="AJ95" s="371"/>
      <c r="AK95" s="371"/>
      <c r="AL95" s="372"/>
      <c r="AM95" s="377" t="s">
        <v>470</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c r="A96" s="530"/>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c r="A99" s="531"/>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470</v>
      </c>
      <c r="AN100" s="837"/>
      <c r="AO100" s="837"/>
      <c r="AP100" s="838"/>
      <c r="AQ100" s="941" t="s">
        <v>492</v>
      </c>
      <c r="AR100" s="942"/>
      <c r="AS100" s="942"/>
      <c r="AT100" s="943"/>
      <c r="AU100" s="941" t="s">
        <v>538</v>
      </c>
      <c r="AV100" s="942"/>
      <c r="AW100" s="942"/>
      <c r="AX100" s="944"/>
    </row>
    <row r="101" spans="1:60" ht="23.25" customHeight="1">
      <c r="A101" s="501"/>
      <c r="B101" s="502"/>
      <c r="C101" s="502"/>
      <c r="D101" s="502"/>
      <c r="E101" s="502"/>
      <c r="F101" s="503"/>
      <c r="G101" s="159" t="s">
        <v>584</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1" t="s">
        <v>586</v>
      </c>
      <c r="AC101" s="561"/>
      <c r="AD101" s="561"/>
      <c r="AE101" s="366">
        <v>5</v>
      </c>
      <c r="AF101" s="367"/>
      <c r="AG101" s="367"/>
      <c r="AH101" s="368"/>
      <c r="AI101" s="366">
        <v>8</v>
      </c>
      <c r="AJ101" s="367"/>
      <c r="AK101" s="367"/>
      <c r="AL101" s="368"/>
      <c r="AM101" s="366">
        <v>8</v>
      </c>
      <c r="AN101" s="367"/>
      <c r="AO101" s="367"/>
      <c r="AP101" s="368"/>
      <c r="AQ101" s="366" t="s">
        <v>587</v>
      </c>
      <c r="AR101" s="367"/>
      <c r="AS101" s="367"/>
      <c r="AT101" s="368"/>
      <c r="AU101" s="366" t="s">
        <v>588</v>
      </c>
      <c r="AV101" s="367"/>
      <c r="AW101" s="367"/>
      <c r="AX101" s="368"/>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41"/>
      <c r="AA102" s="342"/>
      <c r="AB102" s="561" t="s">
        <v>586</v>
      </c>
      <c r="AC102" s="561"/>
      <c r="AD102" s="561"/>
      <c r="AE102" s="360">
        <v>5</v>
      </c>
      <c r="AF102" s="360"/>
      <c r="AG102" s="360"/>
      <c r="AH102" s="360"/>
      <c r="AI102" s="360">
        <v>7</v>
      </c>
      <c r="AJ102" s="360"/>
      <c r="AK102" s="360"/>
      <c r="AL102" s="360"/>
      <c r="AM102" s="360">
        <v>6</v>
      </c>
      <c r="AN102" s="360"/>
      <c r="AO102" s="360"/>
      <c r="AP102" s="360"/>
      <c r="AQ102" s="827">
        <v>6</v>
      </c>
      <c r="AR102" s="828"/>
      <c r="AS102" s="828"/>
      <c r="AT102" s="829"/>
      <c r="AU102" s="827" t="s">
        <v>589</v>
      </c>
      <c r="AV102" s="828"/>
      <c r="AW102" s="828"/>
      <c r="AX102" s="829"/>
    </row>
    <row r="103" spans="1:60" ht="31.5" customHeight="1">
      <c r="A103" s="498" t="s">
        <v>491</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470</v>
      </c>
      <c r="AN103" s="297"/>
      <c r="AO103" s="297"/>
      <c r="AP103" s="298"/>
      <c r="AQ103" s="362" t="s">
        <v>492</v>
      </c>
      <c r="AR103" s="363"/>
      <c r="AS103" s="363"/>
      <c r="AT103" s="364"/>
      <c r="AU103" s="362" t="s">
        <v>538</v>
      </c>
      <c r="AV103" s="363"/>
      <c r="AW103" s="363"/>
      <c r="AX103" s="365"/>
    </row>
    <row r="104" spans="1:60" ht="23.25" customHeight="1">
      <c r="A104" s="501"/>
      <c r="B104" s="502"/>
      <c r="C104" s="502"/>
      <c r="D104" s="502"/>
      <c r="E104" s="502"/>
      <c r="F104" s="503"/>
      <c r="G104" s="159" t="s">
        <v>585</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586</v>
      </c>
      <c r="AC104" s="482"/>
      <c r="AD104" s="483"/>
      <c r="AE104" s="366">
        <v>1</v>
      </c>
      <c r="AF104" s="367"/>
      <c r="AG104" s="367"/>
      <c r="AH104" s="368"/>
      <c r="AI104" s="366">
        <v>1</v>
      </c>
      <c r="AJ104" s="367"/>
      <c r="AK104" s="367"/>
      <c r="AL104" s="368"/>
      <c r="AM104" s="366">
        <v>1</v>
      </c>
      <c r="AN104" s="367"/>
      <c r="AO104" s="367"/>
      <c r="AP104" s="368"/>
      <c r="AQ104" s="366" t="s">
        <v>590</v>
      </c>
      <c r="AR104" s="367"/>
      <c r="AS104" s="367"/>
      <c r="AT104" s="368"/>
      <c r="AU104" s="366" t="s">
        <v>590</v>
      </c>
      <c r="AV104" s="367"/>
      <c r="AW104" s="367"/>
      <c r="AX104" s="368"/>
    </row>
    <row r="105" spans="1:60" ht="23.25"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8" t="s">
        <v>586</v>
      </c>
      <c r="AC105" s="409"/>
      <c r="AD105" s="410"/>
      <c r="AE105" s="360">
        <v>1</v>
      </c>
      <c r="AF105" s="360"/>
      <c r="AG105" s="360"/>
      <c r="AH105" s="360"/>
      <c r="AI105" s="360">
        <v>1</v>
      </c>
      <c r="AJ105" s="360"/>
      <c r="AK105" s="360"/>
      <c r="AL105" s="360"/>
      <c r="AM105" s="360">
        <v>1</v>
      </c>
      <c r="AN105" s="360"/>
      <c r="AO105" s="360"/>
      <c r="AP105" s="360"/>
      <c r="AQ105" s="366">
        <v>1</v>
      </c>
      <c r="AR105" s="367"/>
      <c r="AS105" s="367"/>
      <c r="AT105" s="368"/>
      <c r="AU105" s="827">
        <v>1</v>
      </c>
      <c r="AV105" s="828"/>
      <c r="AW105" s="828"/>
      <c r="AX105" s="829"/>
    </row>
    <row r="106" spans="1:60" ht="31.5" hidden="1" customHeight="1">
      <c r="A106" s="498" t="s">
        <v>491</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470</v>
      </c>
      <c r="AN106" s="297"/>
      <c r="AO106" s="297"/>
      <c r="AP106" s="298"/>
      <c r="AQ106" s="362" t="s">
        <v>492</v>
      </c>
      <c r="AR106" s="363"/>
      <c r="AS106" s="363"/>
      <c r="AT106" s="364"/>
      <c r="AU106" s="362" t="s">
        <v>538</v>
      </c>
      <c r="AV106" s="363"/>
      <c r="AW106" s="363"/>
      <c r="AX106" s="365"/>
    </row>
    <row r="107" spans="1:60" ht="23.25" hidden="1" customHeight="1">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c r="A109" s="498" t="s">
        <v>491</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470</v>
      </c>
      <c r="AN109" s="297"/>
      <c r="AO109" s="297"/>
      <c r="AP109" s="298"/>
      <c r="AQ109" s="362" t="s">
        <v>492</v>
      </c>
      <c r="AR109" s="363"/>
      <c r="AS109" s="363"/>
      <c r="AT109" s="364"/>
      <c r="AU109" s="362" t="s">
        <v>538</v>
      </c>
      <c r="AV109" s="363"/>
      <c r="AW109" s="363"/>
      <c r="AX109" s="365"/>
    </row>
    <row r="110" spans="1:60" ht="23.25" hidden="1" customHeight="1">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c r="A112" s="498" t="s">
        <v>491</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470</v>
      </c>
      <c r="AN112" s="297"/>
      <c r="AO112" s="297"/>
      <c r="AP112" s="298"/>
      <c r="AQ112" s="362" t="s">
        <v>492</v>
      </c>
      <c r="AR112" s="363"/>
      <c r="AS112" s="363"/>
      <c r="AT112" s="364"/>
      <c r="AU112" s="362" t="s">
        <v>538</v>
      </c>
      <c r="AV112" s="363"/>
      <c r="AW112" s="363"/>
      <c r="AX112" s="365"/>
    </row>
    <row r="113" spans="1:50" ht="23.25" hidden="1" customHeight="1">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470</v>
      </c>
      <c r="AN115" s="297"/>
      <c r="AO115" s="297"/>
      <c r="AP115" s="298"/>
      <c r="AQ115" s="337" t="s">
        <v>539</v>
      </c>
      <c r="AR115" s="338"/>
      <c r="AS115" s="338"/>
      <c r="AT115" s="338"/>
      <c r="AU115" s="338"/>
      <c r="AV115" s="338"/>
      <c r="AW115" s="338"/>
      <c r="AX115" s="339"/>
    </row>
    <row r="116" spans="1:50" ht="23.25" customHeight="1">
      <c r="A116" s="291"/>
      <c r="B116" s="292"/>
      <c r="C116" s="292"/>
      <c r="D116" s="292"/>
      <c r="E116" s="292"/>
      <c r="F116" s="293"/>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592</v>
      </c>
      <c r="AC116" s="300"/>
      <c r="AD116" s="301"/>
      <c r="AE116" s="360">
        <v>777</v>
      </c>
      <c r="AF116" s="360"/>
      <c r="AG116" s="360"/>
      <c r="AH116" s="360"/>
      <c r="AI116" s="360">
        <v>806</v>
      </c>
      <c r="AJ116" s="360"/>
      <c r="AK116" s="360"/>
      <c r="AL116" s="360"/>
      <c r="AM116" s="360">
        <v>604</v>
      </c>
      <c r="AN116" s="360"/>
      <c r="AO116" s="360"/>
      <c r="AP116" s="360"/>
      <c r="AQ116" s="366" t="s">
        <v>677</v>
      </c>
      <c r="AR116" s="367"/>
      <c r="AS116" s="367"/>
      <c r="AT116" s="367"/>
      <c r="AU116" s="367"/>
      <c r="AV116" s="367"/>
      <c r="AW116" s="367"/>
      <c r="AX116" s="369"/>
    </row>
    <row r="117" spans="1:50" ht="46.5" customHeight="1" thickBot="1">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500</v>
      </c>
      <c r="AC117" s="344"/>
      <c r="AD117" s="345"/>
      <c r="AE117" s="305" t="s">
        <v>593</v>
      </c>
      <c r="AF117" s="305"/>
      <c r="AG117" s="305"/>
      <c r="AH117" s="305"/>
      <c r="AI117" s="305" t="s">
        <v>594</v>
      </c>
      <c r="AJ117" s="305"/>
      <c r="AK117" s="305"/>
      <c r="AL117" s="305"/>
      <c r="AM117" s="305" t="s">
        <v>676</v>
      </c>
      <c r="AN117" s="305"/>
      <c r="AO117" s="305"/>
      <c r="AP117" s="305"/>
      <c r="AQ117" s="305" t="s">
        <v>677</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470</v>
      </c>
      <c r="AN118" s="297"/>
      <c r="AO118" s="297"/>
      <c r="AP118" s="298"/>
      <c r="AQ118" s="337" t="s">
        <v>539</v>
      </c>
      <c r="AR118" s="338"/>
      <c r="AS118" s="338"/>
      <c r="AT118" s="338"/>
      <c r="AU118" s="338"/>
      <c r="AV118" s="338"/>
      <c r="AW118" s="338"/>
      <c r="AX118" s="339"/>
    </row>
    <row r="119" spans="1:50" ht="23.25" hidden="1" customHeight="1">
      <c r="A119" s="291"/>
      <c r="B119" s="292"/>
      <c r="C119" s="292"/>
      <c r="D119" s="292"/>
      <c r="E119" s="292"/>
      <c r="F119" s="293"/>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470</v>
      </c>
      <c r="AN121" s="297"/>
      <c r="AO121" s="297"/>
      <c r="AP121" s="298"/>
      <c r="AQ121" s="337" t="s">
        <v>539</v>
      </c>
      <c r="AR121" s="338"/>
      <c r="AS121" s="338"/>
      <c r="AT121" s="338"/>
      <c r="AU121" s="338"/>
      <c r="AV121" s="338"/>
      <c r="AW121" s="338"/>
      <c r="AX121" s="339"/>
    </row>
    <row r="122" spans="1:50" ht="23.25" hidden="1" customHeight="1">
      <c r="A122" s="291"/>
      <c r="B122" s="292"/>
      <c r="C122" s="292"/>
      <c r="D122" s="292"/>
      <c r="E122" s="292"/>
      <c r="F122" s="293"/>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470</v>
      </c>
      <c r="AN124" s="297"/>
      <c r="AO124" s="297"/>
      <c r="AP124" s="298"/>
      <c r="AQ124" s="337" t="s">
        <v>539</v>
      </c>
      <c r="AR124" s="338"/>
      <c r="AS124" s="338"/>
      <c r="AT124" s="338"/>
      <c r="AU124" s="338"/>
      <c r="AV124" s="338"/>
      <c r="AW124" s="338"/>
      <c r="AX124" s="339"/>
    </row>
    <row r="125" spans="1:50" ht="23.25" hidden="1" customHeight="1">
      <c r="A125" s="291"/>
      <c r="B125" s="292"/>
      <c r="C125" s="292"/>
      <c r="D125" s="292"/>
      <c r="E125" s="292"/>
      <c r="F125" s="293"/>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6"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470</v>
      </c>
      <c r="AN127" s="297"/>
      <c r="AO127" s="297"/>
      <c r="AP127" s="298"/>
      <c r="AQ127" s="337" t="s">
        <v>539</v>
      </c>
      <c r="AR127" s="338"/>
      <c r="AS127" s="338"/>
      <c r="AT127" s="338"/>
      <c r="AU127" s="338"/>
      <c r="AV127" s="338"/>
      <c r="AW127" s="338"/>
      <c r="AX127" s="339"/>
    </row>
    <row r="128" spans="1:50" ht="23.25" hidden="1" customHeight="1">
      <c r="A128" s="291"/>
      <c r="B128" s="292"/>
      <c r="C128" s="292"/>
      <c r="D128" s="292"/>
      <c r="E128" s="292"/>
      <c r="F128" s="293"/>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6" t="s">
        <v>369</v>
      </c>
      <c r="B130" s="1004"/>
      <c r="C130" s="1003" t="s">
        <v>366</v>
      </c>
      <c r="D130" s="1004"/>
      <c r="E130" s="307" t="s">
        <v>399</v>
      </c>
      <c r="F130" s="308"/>
      <c r="G130" s="309" t="s">
        <v>595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7"/>
      <c r="B131" s="251"/>
      <c r="C131" s="250"/>
      <c r="D131" s="251"/>
      <c r="E131" s="237" t="s">
        <v>398</v>
      </c>
      <c r="F131" s="238"/>
      <c r="G131" s="234" t="s">
        <v>596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0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597</v>
      </c>
      <c r="AR133" s="270"/>
      <c r="AS133" s="135" t="s">
        <v>356</v>
      </c>
      <c r="AT133" s="170"/>
      <c r="AU133" s="134" t="s">
        <v>598</v>
      </c>
      <c r="AV133" s="134"/>
      <c r="AW133" s="135" t="s">
        <v>300</v>
      </c>
      <c r="AX133" s="136"/>
    </row>
    <row r="134" spans="1:50" ht="39.75" customHeight="1">
      <c r="A134" s="1007"/>
      <c r="B134" s="251"/>
      <c r="C134" s="250"/>
      <c r="D134" s="251"/>
      <c r="E134" s="250"/>
      <c r="F134" s="313"/>
      <c r="G134" s="229" t="s">
        <v>584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586</v>
      </c>
      <c r="AC134" s="220"/>
      <c r="AD134" s="220"/>
      <c r="AE134" s="265">
        <v>5</v>
      </c>
      <c r="AF134" s="102"/>
      <c r="AG134" s="102"/>
      <c r="AH134" s="102"/>
      <c r="AI134" s="265">
        <v>8</v>
      </c>
      <c r="AJ134" s="102"/>
      <c r="AK134" s="102"/>
      <c r="AL134" s="102"/>
      <c r="AM134" s="265">
        <v>8</v>
      </c>
      <c r="AN134" s="102"/>
      <c r="AO134" s="102"/>
      <c r="AP134" s="102"/>
      <c r="AQ134" s="265" t="s">
        <v>589</v>
      </c>
      <c r="AR134" s="102"/>
      <c r="AS134" s="102"/>
      <c r="AT134" s="102"/>
      <c r="AU134" s="265" t="s">
        <v>589</v>
      </c>
      <c r="AV134" s="102"/>
      <c r="AW134" s="102"/>
      <c r="AX134" s="221"/>
    </row>
    <row r="135" spans="1:50" ht="39.75" customHeight="1">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586</v>
      </c>
      <c r="AC135" s="131"/>
      <c r="AD135" s="131"/>
      <c r="AE135" s="265">
        <v>5</v>
      </c>
      <c r="AF135" s="102"/>
      <c r="AG135" s="102"/>
      <c r="AH135" s="102"/>
      <c r="AI135" s="265">
        <v>7</v>
      </c>
      <c r="AJ135" s="102"/>
      <c r="AK135" s="102"/>
      <c r="AL135" s="102"/>
      <c r="AM135" s="265">
        <v>6</v>
      </c>
      <c r="AN135" s="102"/>
      <c r="AO135" s="102"/>
      <c r="AP135" s="102"/>
      <c r="AQ135" s="265" t="s">
        <v>589</v>
      </c>
      <c r="AR135" s="102"/>
      <c r="AS135" s="102"/>
      <c r="AT135" s="102"/>
      <c r="AU135" s="265" t="s">
        <v>598</v>
      </c>
      <c r="AV135" s="102"/>
      <c r="AW135" s="102"/>
      <c r="AX135" s="221"/>
    </row>
    <row r="136" spans="1:50" ht="18.75" hidden="1" customHeight="1">
      <c r="A136" s="100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0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0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0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0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07"/>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07"/>
      <c r="B154" s="251"/>
      <c r="C154" s="250"/>
      <c r="D154" s="251"/>
      <c r="E154" s="250"/>
      <c r="F154" s="313"/>
      <c r="G154" s="229" t="s">
        <v>599</v>
      </c>
      <c r="H154" s="159"/>
      <c r="I154" s="159"/>
      <c r="J154" s="159"/>
      <c r="K154" s="159"/>
      <c r="L154" s="159"/>
      <c r="M154" s="159"/>
      <c r="N154" s="159"/>
      <c r="O154" s="159"/>
      <c r="P154" s="230"/>
      <c r="Q154" s="158" t="s">
        <v>600</v>
      </c>
      <c r="R154" s="159"/>
      <c r="S154" s="159"/>
      <c r="T154" s="159"/>
      <c r="U154" s="159"/>
      <c r="V154" s="159"/>
      <c r="W154" s="159"/>
      <c r="X154" s="159"/>
      <c r="Y154" s="159"/>
      <c r="Z154" s="159"/>
      <c r="AA154" s="936"/>
      <c r="AB154" s="254" t="s">
        <v>601</v>
      </c>
      <c r="AC154" s="255"/>
      <c r="AD154" s="255"/>
      <c r="AE154" s="260" t="s">
        <v>602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07"/>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7"/>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07"/>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7"/>
      <c r="AB157" s="256"/>
      <c r="AC157" s="257"/>
      <c r="AD157" s="257"/>
      <c r="AE157" s="158" t="s">
        <v>603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7"/>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7"/>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7"/>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7"/>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7"/>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7"/>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7"/>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7"/>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7"/>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7"/>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7"/>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7"/>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7"/>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7"/>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7"/>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7"/>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0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80.099999999999994" customHeight="1">
      <c r="A188" s="1007"/>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80.099999999999994" customHeight="1">
      <c r="A189" s="1007"/>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c r="A190" s="100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0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0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0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0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07"/>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7"/>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7"/>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7"/>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7"/>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7"/>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c r="A250" s="100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0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0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0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0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07"/>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7"/>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7"/>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7"/>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7"/>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0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0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0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0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07"/>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7"/>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7"/>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7"/>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7"/>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7"/>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c r="A370" s="1007"/>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7"/>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0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0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0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0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07"/>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7"/>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7"/>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7"/>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7"/>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0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0.75" customHeight="1" thickBot="1">
      <c r="A430" s="1007"/>
      <c r="B430" s="251"/>
      <c r="C430" s="248" t="s">
        <v>368</v>
      </c>
      <c r="D430" s="249"/>
      <c r="E430" s="237" t="s">
        <v>388</v>
      </c>
      <c r="F430" s="238"/>
      <c r="G430" s="239" t="s">
        <v>384</v>
      </c>
      <c r="H430" s="156"/>
      <c r="I430" s="156"/>
      <c r="J430" s="240" t="s">
        <v>582</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2.25" hidden="1" customHeight="1" thickBot="1">
      <c r="A431" s="100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thickBot="1">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606</v>
      </c>
      <c r="AF432" s="134"/>
      <c r="AG432" s="135" t="s">
        <v>356</v>
      </c>
      <c r="AH432" s="170"/>
      <c r="AI432" s="180"/>
      <c r="AJ432" s="180"/>
      <c r="AK432" s="180"/>
      <c r="AL432" s="175"/>
      <c r="AM432" s="180"/>
      <c r="AN432" s="180"/>
      <c r="AO432" s="180"/>
      <c r="AP432" s="175"/>
      <c r="AQ432" s="216" t="s">
        <v>606</v>
      </c>
      <c r="AR432" s="134"/>
      <c r="AS432" s="135" t="s">
        <v>356</v>
      </c>
      <c r="AT432" s="170"/>
      <c r="AU432" s="134" t="s">
        <v>607</v>
      </c>
      <c r="AV432" s="134"/>
      <c r="AW432" s="135" t="s">
        <v>300</v>
      </c>
      <c r="AX432" s="136"/>
    </row>
    <row r="433" spans="1:50" ht="23.25" hidden="1" customHeight="1" thickBot="1">
      <c r="A433" s="1007"/>
      <c r="B433" s="251"/>
      <c r="C433" s="250"/>
      <c r="D433" s="251"/>
      <c r="E433" s="164"/>
      <c r="F433" s="165"/>
      <c r="G433" s="229" t="s">
        <v>605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606</v>
      </c>
      <c r="AC433" s="131"/>
      <c r="AD433" s="131"/>
      <c r="AE433" s="101" t="s">
        <v>583</v>
      </c>
      <c r="AF433" s="102"/>
      <c r="AG433" s="102"/>
      <c r="AH433" s="102"/>
      <c r="AI433" s="101" t="s">
        <v>583</v>
      </c>
      <c r="AJ433" s="102"/>
      <c r="AK433" s="102"/>
      <c r="AL433" s="102"/>
      <c r="AM433" s="101" t="s">
        <v>606</v>
      </c>
      <c r="AN433" s="102"/>
      <c r="AO433" s="102"/>
      <c r="AP433" s="103"/>
      <c r="AQ433" s="101" t="s">
        <v>583</v>
      </c>
      <c r="AR433" s="102"/>
      <c r="AS433" s="102"/>
      <c r="AT433" s="103"/>
      <c r="AU433" s="102" t="s">
        <v>607</v>
      </c>
      <c r="AV433" s="102"/>
      <c r="AW433" s="102"/>
      <c r="AX433" s="221"/>
    </row>
    <row r="434" spans="1:50" ht="23.25" hidden="1" customHeight="1" thickBot="1">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606</v>
      </c>
      <c r="AC434" s="220"/>
      <c r="AD434" s="220"/>
      <c r="AE434" s="101" t="s">
        <v>583</v>
      </c>
      <c r="AF434" s="102"/>
      <c r="AG434" s="102"/>
      <c r="AH434" s="103"/>
      <c r="AI434" s="101" t="s">
        <v>583</v>
      </c>
      <c r="AJ434" s="102"/>
      <c r="AK434" s="102"/>
      <c r="AL434" s="102"/>
      <c r="AM434" s="101" t="s">
        <v>583</v>
      </c>
      <c r="AN434" s="102"/>
      <c r="AO434" s="102"/>
      <c r="AP434" s="103"/>
      <c r="AQ434" s="101" t="s">
        <v>583</v>
      </c>
      <c r="AR434" s="102"/>
      <c r="AS434" s="102"/>
      <c r="AT434" s="103"/>
      <c r="AU434" s="102" t="s">
        <v>583</v>
      </c>
      <c r="AV434" s="102"/>
      <c r="AW434" s="102"/>
      <c r="AX434" s="221"/>
    </row>
    <row r="435" spans="1:50" ht="23.25" hidden="1" customHeight="1" thickBot="1">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606</v>
      </c>
      <c r="AF435" s="102"/>
      <c r="AG435" s="102"/>
      <c r="AH435" s="103"/>
      <c r="AI435" s="101" t="s">
        <v>583</v>
      </c>
      <c r="AJ435" s="102"/>
      <c r="AK435" s="102"/>
      <c r="AL435" s="102"/>
      <c r="AM435" s="101" t="s">
        <v>606</v>
      </c>
      <c r="AN435" s="102"/>
      <c r="AO435" s="102"/>
      <c r="AP435" s="103"/>
      <c r="AQ435" s="101" t="s">
        <v>588</v>
      </c>
      <c r="AR435" s="102"/>
      <c r="AS435" s="102"/>
      <c r="AT435" s="103"/>
      <c r="AU435" s="102" t="s">
        <v>589</v>
      </c>
      <c r="AV435" s="102"/>
      <c r="AW435" s="102"/>
      <c r="AX435" s="221"/>
    </row>
    <row r="436" spans="1:50" ht="18.75" hidden="1" customHeight="1">
      <c r="A436" s="100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0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0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0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thickBot="1">
      <c r="A456" s="100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thickBot="1">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608</v>
      </c>
      <c r="AF457" s="134"/>
      <c r="AG457" s="135" t="s">
        <v>356</v>
      </c>
      <c r="AH457" s="170"/>
      <c r="AI457" s="180"/>
      <c r="AJ457" s="180"/>
      <c r="AK457" s="180"/>
      <c r="AL457" s="175"/>
      <c r="AM457" s="180"/>
      <c r="AN457" s="180"/>
      <c r="AO457" s="180"/>
      <c r="AP457" s="175"/>
      <c r="AQ457" s="216" t="s">
        <v>590</v>
      </c>
      <c r="AR457" s="134"/>
      <c r="AS457" s="135" t="s">
        <v>356</v>
      </c>
      <c r="AT457" s="170"/>
      <c r="AU457" s="134" t="s">
        <v>610</v>
      </c>
      <c r="AV457" s="134"/>
      <c r="AW457" s="135" t="s">
        <v>300</v>
      </c>
      <c r="AX457" s="136"/>
    </row>
    <row r="458" spans="1:50" ht="23.25" hidden="1" customHeight="1" thickBot="1">
      <c r="A458" s="1007"/>
      <c r="B458" s="251"/>
      <c r="C458" s="250"/>
      <c r="D458" s="251"/>
      <c r="E458" s="164"/>
      <c r="F458" s="165"/>
      <c r="G458" s="229" t="s">
        <v>588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607</v>
      </c>
      <c r="AC458" s="131"/>
      <c r="AD458" s="131"/>
      <c r="AE458" s="101" t="s">
        <v>590</v>
      </c>
      <c r="AF458" s="102"/>
      <c r="AG458" s="102"/>
      <c r="AH458" s="102"/>
      <c r="AI458" s="101" t="s">
        <v>589</v>
      </c>
      <c r="AJ458" s="102"/>
      <c r="AK458" s="102"/>
      <c r="AL458" s="102"/>
      <c r="AM458" s="101" t="s">
        <v>590</v>
      </c>
      <c r="AN458" s="102"/>
      <c r="AO458" s="102"/>
      <c r="AP458" s="103"/>
      <c r="AQ458" s="101" t="s">
        <v>583</v>
      </c>
      <c r="AR458" s="102"/>
      <c r="AS458" s="102"/>
      <c r="AT458" s="103"/>
      <c r="AU458" s="102" t="s">
        <v>610</v>
      </c>
      <c r="AV458" s="102"/>
      <c r="AW458" s="102"/>
      <c r="AX458" s="221"/>
    </row>
    <row r="459" spans="1:50" ht="23.25" hidden="1" customHeight="1" thickBot="1">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606</v>
      </c>
      <c r="AC459" s="220"/>
      <c r="AD459" s="220"/>
      <c r="AE459" s="101" t="s">
        <v>588</v>
      </c>
      <c r="AF459" s="102"/>
      <c r="AG459" s="102"/>
      <c r="AH459" s="103"/>
      <c r="AI459" s="101" t="s">
        <v>609</v>
      </c>
      <c r="AJ459" s="102"/>
      <c r="AK459" s="102"/>
      <c r="AL459" s="102"/>
      <c r="AM459" s="101" t="s">
        <v>609</v>
      </c>
      <c r="AN459" s="102"/>
      <c r="AO459" s="102"/>
      <c r="AP459" s="103"/>
      <c r="AQ459" s="101" t="s">
        <v>587</v>
      </c>
      <c r="AR459" s="102"/>
      <c r="AS459" s="102"/>
      <c r="AT459" s="103"/>
      <c r="AU459" s="102" t="s">
        <v>589</v>
      </c>
      <c r="AV459" s="102"/>
      <c r="AW459" s="102"/>
      <c r="AX459" s="221"/>
    </row>
    <row r="460" spans="1:50" ht="23.25" hidden="1" customHeight="1" thickBot="1">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606</v>
      </c>
      <c r="AF460" s="102"/>
      <c r="AG460" s="102"/>
      <c r="AH460" s="103"/>
      <c r="AI460" s="101" t="s">
        <v>608</v>
      </c>
      <c r="AJ460" s="102"/>
      <c r="AK460" s="102"/>
      <c r="AL460" s="102"/>
      <c r="AM460" s="101" t="s">
        <v>583</v>
      </c>
      <c r="AN460" s="102"/>
      <c r="AO460" s="102"/>
      <c r="AP460" s="103"/>
      <c r="AQ460" s="101" t="s">
        <v>583</v>
      </c>
      <c r="AR460" s="102"/>
      <c r="AS460" s="102"/>
      <c r="AT460" s="103"/>
      <c r="AU460" s="102" t="s">
        <v>610</v>
      </c>
      <c r="AV460" s="102"/>
      <c r="AW460" s="102"/>
      <c r="AX460" s="221"/>
    </row>
    <row r="461" spans="1:50" ht="18.75" hidden="1" customHeight="1">
      <c r="A461" s="100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0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0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0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0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25" hidden="1" customHeight="1" thickBot="1">
      <c r="A481" s="100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thickBot="1">
      <c r="A482" s="1007"/>
      <c r="B482" s="251"/>
      <c r="C482" s="250"/>
      <c r="D482" s="251"/>
      <c r="E482" s="158" t="s">
        <v>606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0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0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0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0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0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0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0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0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0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100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0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0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0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0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0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0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0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0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0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100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0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0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0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0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0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0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0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0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0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100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0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0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0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0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0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0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0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0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0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100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95.1"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611</v>
      </c>
      <c r="AE702" s="909"/>
      <c r="AF702" s="909"/>
      <c r="AG702" s="898" t="s">
        <v>614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611</v>
      </c>
      <c r="AE703" s="153"/>
      <c r="AF703" s="153"/>
      <c r="AG703" s="674" t="s">
        <v>615</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611</v>
      </c>
      <c r="AE704" s="596"/>
      <c r="AF704" s="596"/>
      <c r="AG704" s="433" t="s">
        <v>615</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611</v>
      </c>
      <c r="AE705" s="743"/>
      <c r="AF705" s="743"/>
      <c r="AG705" s="158" t="s">
        <v>616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612</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612</v>
      </c>
      <c r="AE707" s="594"/>
      <c r="AF707" s="594"/>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613</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611</v>
      </c>
      <c r="AE709" s="153"/>
      <c r="AF709" s="153"/>
      <c r="AG709" s="674" t="s">
        <v>617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613</v>
      </c>
      <c r="AE710" s="153"/>
      <c r="AF710" s="153"/>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611</v>
      </c>
      <c r="AE711" s="153"/>
      <c r="AF711" s="153"/>
      <c r="AG711" s="674" t="s">
        <v>618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613</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613</v>
      </c>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459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611</v>
      </c>
      <c r="AE714" s="602"/>
      <c r="AF714" s="603"/>
      <c r="AG714" s="699" t="s">
        <v>617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460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611</v>
      </c>
      <c r="AE715" s="678"/>
      <c r="AF715" s="787"/>
      <c r="AG715" s="536" t="s">
        <v>619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611</v>
      </c>
      <c r="AE716" s="769"/>
      <c r="AF716" s="769"/>
      <c r="AG716" s="674" t="s">
        <v>620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611</v>
      </c>
      <c r="AE717" s="153"/>
      <c r="AF717" s="153"/>
      <c r="AG717" s="674" t="s">
        <v>621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613</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613</v>
      </c>
      <c r="AE719" s="678"/>
      <c r="AF719" s="67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0"/>
      <c r="B720" s="661"/>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t="s">
        <v>622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623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t="s">
        <v>624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624</v>
      </c>
      <c r="F737" s="112"/>
      <c r="G737" s="112"/>
      <c r="H737" s="112"/>
      <c r="I737" s="112"/>
      <c r="J737" s="112"/>
      <c r="K737" s="112"/>
      <c r="L737" s="112"/>
      <c r="M737" s="112"/>
      <c r="N737" s="113" t="s">
        <v>358</v>
      </c>
      <c r="O737" s="113"/>
      <c r="P737" s="113"/>
      <c r="Q737" s="113"/>
      <c r="R737" s="112" t="s">
        <v>624</v>
      </c>
      <c r="S737" s="112"/>
      <c r="T737" s="112"/>
      <c r="U737" s="112"/>
      <c r="V737" s="112"/>
      <c r="W737" s="112"/>
      <c r="X737" s="112"/>
      <c r="Y737" s="112"/>
      <c r="Z737" s="112"/>
      <c r="AA737" s="113" t="s">
        <v>359</v>
      </c>
      <c r="AB737" s="113"/>
      <c r="AC737" s="113"/>
      <c r="AD737" s="113"/>
      <c r="AE737" s="112" t="s">
        <v>624</v>
      </c>
      <c r="AF737" s="112"/>
      <c r="AG737" s="112"/>
      <c r="AH737" s="112"/>
      <c r="AI737" s="112"/>
      <c r="AJ737" s="112"/>
      <c r="AK737" s="112"/>
      <c r="AL737" s="112"/>
      <c r="AM737" s="112"/>
      <c r="AN737" s="113" t="s">
        <v>360</v>
      </c>
      <c r="AO737" s="113"/>
      <c r="AP737" s="113"/>
      <c r="AQ737" s="113"/>
      <c r="AR737" s="114" t="s">
        <v>624</v>
      </c>
      <c r="AS737" s="115"/>
      <c r="AT737" s="115"/>
      <c r="AU737" s="115"/>
      <c r="AV737" s="115"/>
      <c r="AW737" s="115"/>
      <c r="AX737" s="116"/>
      <c r="AY737" s="89"/>
      <c r="AZ737" s="89"/>
    </row>
    <row r="738" spans="1:52" ht="24.75" customHeight="1">
      <c r="A738" s="117" t="s">
        <v>361</v>
      </c>
      <c r="B738" s="118"/>
      <c r="C738" s="118"/>
      <c r="D738" s="119"/>
      <c r="E738" s="112" t="s">
        <v>625</v>
      </c>
      <c r="F738" s="112"/>
      <c r="G738" s="112"/>
      <c r="H738" s="112"/>
      <c r="I738" s="112"/>
      <c r="J738" s="112"/>
      <c r="K738" s="112"/>
      <c r="L738" s="112"/>
      <c r="M738" s="112"/>
      <c r="N738" s="113" t="s">
        <v>362</v>
      </c>
      <c r="O738" s="113"/>
      <c r="P738" s="113"/>
      <c r="Q738" s="113"/>
      <c r="R738" s="112" t="s">
        <v>626</v>
      </c>
      <c r="S738" s="112"/>
      <c r="T738" s="112"/>
      <c r="U738" s="112"/>
      <c r="V738" s="112"/>
      <c r="W738" s="112"/>
      <c r="X738" s="112"/>
      <c r="Y738" s="112"/>
      <c r="Z738" s="112"/>
      <c r="AA738" s="113" t="s">
        <v>480</v>
      </c>
      <c r="AB738" s="113"/>
      <c r="AC738" s="113"/>
      <c r="AD738" s="113"/>
      <c r="AE738" s="112" t="s">
        <v>627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540</v>
      </c>
      <c r="B739" s="124"/>
      <c r="C739" s="124"/>
      <c r="D739" s="125"/>
      <c r="E739" s="126" t="s">
        <v>547</v>
      </c>
      <c r="F739" s="127"/>
      <c r="G739" s="127"/>
      <c r="H739" s="91" t="str">
        <f>IF(E739="", "", "(")</f>
        <v>(</v>
      </c>
      <c r="I739" s="107"/>
      <c r="J739" s="107"/>
      <c r="K739" s="91" t="str">
        <f>IF(OR(I739="　", I739=""), "", "-")</f>
        <v/>
      </c>
      <c r="L739" s="108">
        <v>24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1"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531</v>
      </c>
      <c r="B779" s="771"/>
      <c r="C779" s="771"/>
      <c r="D779" s="771"/>
      <c r="E779" s="771"/>
      <c r="F779" s="772"/>
      <c r="G779" s="450" t="s">
        <v>640</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641</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638</v>
      </c>
      <c r="H781" s="460"/>
      <c r="I781" s="460"/>
      <c r="J781" s="460"/>
      <c r="K781" s="461"/>
      <c r="L781" s="462" t="s">
        <v>639</v>
      </c>
      <c r="M781" s="463"/>
      <c r="N781" s="463"/>
      <c r="O781" s="463"/>
      <c r="P781" s="463"/>
      <c r="Q781" s="463"/>
      <c r="R781" s="463"/>
      <c r="S781" s="463"/>
      <c r="T781" s="463"/>
      <c r="U781" s="463"/>
      <c r="V781" s="463"/>
      <c r="W781" s="463"/>
      <c r="X781" s="464"/>
      <c r="Y781" s="465">
        <v>18.8</v>
      </c>
      <c r="Z781" s="466"/>
      <c r="AA781" s="466"/>
      <c r="AB781" s="567"/>
      <c r="AC781" s="459" t="s">
        <v>642</v>
      </c>
      <c r="AD781" s="460"/>
      <c r="AE781" s="460"/>
      <c r="AF781" s="460"/>
      <c r="AG781" s="461"/>
      <c r="AH781" s="462" t="s">
        <v>643</v>
      </c>
      <c r="AI781" s="463"/>
      <c r="AJ781" s="463"/>
      <c r="AK781" s="463"/>
      <c r="AL781" s="463"/>
      <c r="AM781" s="463"/>
      <c r="AN781" s="463"/>
      <c r="AO781" s="463"/>
      <c r="AP781" s="463"/>
      <c r="AQ781" s="463"/>
      <c r="AR781" s="463"/>
      <c r="AS781" s="463"/>
      <c r="AT781" s="464"/>
      <c r="AU781" s="465">
        <v>0.4</v>
      </c>
      <c r="AV781" s="466"/>
      <c r="AW781" s="466"/>
      <c r="AX781" s="467"/>
    </row>
    <row r="782" spans="1:50" ht="24.75" customHeight="1">
      <c r="A782" s="566"/>
      <c r="B782" s="773"/>
      <c r="C782" s="773"/>
      <c r="D782" s="773"/>
      <c r="E782" s="773"/>
      <c r="F782" s="77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6"/>
      <c r="B783" s="773"/>
      <c r="C783" s="773"/>
      <c r="D783" s="773"/>
      <c r="E783" s="773"/>
      <c r="F783" s="77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6"/>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6"/>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6"/>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6"/>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6"/>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6"/>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6"/>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18.8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0.4</v>
      </c>
      <c r="AV791" s="417"/>
      <c r="AW791" s="417"/>
      <c r="AX791" s="419"/>
    </row>
    <row r="792" spans="1:50" ht="24.75" customHeight="1">
      <c r="A792" s="566"/>
      <c r="B792" s="773"/>
      <c r="C792" s="773"/>
      <c r="D792" s="773"/>
      <c r="E792" s="773"/>
      <c r="F792" s="774"/>
      <c r="G792" s="450" t="s">
        <v>658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659</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638</v>
      </c>
      <c r="H794" s="460"/>
      <c r="I794" s="460"/>
      <c r="J794" s="460"/>
      <c r="K794" s="461"/>
      <c r="L794" s="462" t="s">
        <v>655</v>
      </c>
      <c r="M794" s="463"/>
      <c r="N794" s="463"/>
      <c r="O794" s="463"/>
      <c r="P794" s="463"/>
      <c r="Q794" s="463"/>
      <c r="R794" s="463"/>
      <c r="S794" s="463"/>
      <c r="T794" s="463"/>
      <c r="U794" s="463"/>
      <c r="V794" s="463"/>
      <c r="W794" s="463"/>
      <c r="X794" s="464"/>
      <c r="Y794" s="465">
        <v>3.8</v>
      </c>
      <c r="Z794" s="466"/>
      <c r="AA794" s="466"/>
      <c r="AB794" s="567"/>
      <c r="AC794" s="459" t="s">
        <v>638</v>
      </c>
      <c r="AD794" s="460"/>
      <c r="AE794" s="460"/>
      <c r="AF794" s="460"/>
      <c r="AG794" s="461"/>
      <c r="AH794" s="462" t="s">
        <v>657</v>
      </c>
      <c r="AI794" s="463"/>
      <c r="AJ794" s="463"/>
      <c r="AK794" s="463"/>
      <c r="AL794" s="463"/>
      <c r="AM794" s="463"/>
      <c r="AN794" s="463"/>
      <c r="AO794" s="463"/>
      <c r="AP794" s="463"/>
      <c r="AQ794" s="463"/>
      <c r="AR794" s="463"/>
      <c r="AS794" s="463"/>
      <c r="AT794" s="464"/>
      <c r="AU794" s="465">
        <v>1.5</v>
      </c>
      <c r="AV794" s="466"/>
      <c r="AW794" s="466"/>
      <c r="AX794" s="467"/>
    </row>
    <row r="795" spans="1:50" ht="24.75" hidden="1" customHeight="1">
      <c r="A795" s="566"/>
      <c r="B795" s="773"/>
      <c r="C795" s="773"/>
      <c r="D795" s="773"/>
      <c r="E795" s="773"/>
      <c r="F795" s="77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6"/>
      <c r="B796" s="773"/>
      <c r="C796" s="773"/>
      <c r="D796" s="773"/>
      <c r="E796" s="773"/>
      <c r="F796" s="77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6"/>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6"/>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6"/>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6"/>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6"/>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6"/>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c r="A803" s="566"/>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3.8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1.5</v>
      </c>
      <c r="AV804" s="417"/>
      <c r="AW804" s="417"/>
      <c r="AX804" s="419"/>
    </row>
    <row r="805" spans="1:50" ht="24.75" customHeight="1">
      <c r="A805" s="566"/>
      <c r="B805" s="773"/>
      <c r="C805" s="773"/>
      <c r="D805" s="773"/>
      <c r="E805" s="773"/>
      <c r="F805" s="774"/>
      <c r="G805" s="450" t="s">
        <v>454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t="s">
        <v>661</v>
      </c>
      <c r="H807" s="460"/>
      <c r="I807" s="460"/>
      <c r="J807" s="460"/>
      <c r="K807" s="461"/>
      <c r="L807" s="462" t="s">
        <v>662</v>
      </c>
      <c r="M807" s="463"/>
      <c r="N807" s="463"/>
      <c r="O807" s="463"/>
      <c r="P807" s="463"/>
      <c r="Q807" s="463"/>
      <c r="R807" s="463"/>
      <c r="S807" s="463"/>
      <c r="T807" s="463"/>
      <c r="U807" s="463"/>
      <c r="V807" s="463"/>
      <c r="W807" s="463"/>
      <c r="X807" s="464"/>
      <c r="Y807" s="465">
        <v>0.2</v>
      </c>
      <c r="Z807" s="466"/>
      <c r="AA807" s="466"/>
      <c r="AB807" s="567"/>
      <c r="AC807" s="459" t="s">
        <v>638</v>
      </c>
      <c r="AD807" s="460"/>
      <c r="AE807" s="460"/>
      <c r="AF807" s="460"/>
      <c r="AG807" s="461"/>
      <c r="AH807" s="462" t="s">
        <v>655</v>
      </c>
      <c r="AI807" s="463"/>
      <c r="AJ807" s="463"/>
      <c r="AK807" s="463"/>
      <c r="AL807" s="463"/>
      <c r="AM807" s="463"/>
      <c r="AN807" s="463"/>
      <c r="AO807" s="463"/>
      <c r="AP807" s="463"/>
      <c r="AQ807" s="463"/>
      <c r="AR807" s="463"/>
      <c r="AS807" s="463"/>
      <c r="AT807" s="464"/>
      <c r="AU807" s="465">
        <v>1.8</v>
      </c>
      <c r="AV807" s="466"/>
      <c r="AW807" s="466"/>
      <c r="AX807" s="467"/>
    </row>
    <row r="808" spans="1:50" ht="24.75" hidden="1" customHeight="1">
      <c r="A808" s="566"/>
      <c r="B808" s="773"/>
      <c r="C808" s="773"/>
      <c r="D808" s="773"/>
      <c r="E808" s="773"/>
      <c r="F808" s="77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6"/>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6"/>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6"/>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6"/>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6"/>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6"/>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6"/>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c r="A816" s="566"/>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1.8</v>
      </c>
      <c r="AV817" s="417"/>
      <c r="AW817" s="417"/>
      <c r="AX817" s="419"/>
    </row>
    <row r="818" spans="1:50" ht="24.75"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customHeight="1">
      <c r="A820" s="566"/>
      <c r="B820" s="773"/>
      <c r="C820" s="773"/>
      <c r="D820" s="773"/>
      <c r="E820" s="773"/>
      <c r="F820" s="774"/>
      <c r="G820" s="459" t="s">
        <v>666</v>
      </c>
      <c r="H820" s="460"/>
      <c r="I820" s="460"/>
      <c r="J820" s="460"/>
      <c r="K820" s="461"/>
      <c r="L820" s="462" t="s">
        <v>667</v>
      </c>
      <c r="M820" s="463"/>
      <c r="N820" s="463"/>
      <c r="O820" s="463"/>
      <c r="P820" s="463"/>
      <c r="Q820" s="463"/>
      <c r="R820" s="463"/>
      <c r="S820" s="463"/>
      <c r="T820" s="463"/>
      <c r="U820" s="463"/>
      <c r="V820" s="463"/>
      <c r="W820" s="463"/>
      <c r="X820" s="464"/>
      <c r="Y820" s="465">
        <v>0.6</v>
      </c>
      <c r="Z820" s="466"/>
      <c r="AA820" s="466"/>
      <c r="AB820" s="567"/>
      <c r="AC820" s="459" t="s">
        <v>642</v>
      </c>
      <c r="AD820" s="460"/>
      <c r="AE820" s="460"/>
      <c r="AF820" s="460"/>
      <c r="AG820" s="461"/>
      <c r="AH820" s="462" t="s">
        <v>670</v>
      </c>
      <c r="AI820" s="463"/>
      <c r="AJ820" s="463"/>
      <c r="AK820" s="463"/>
      <c r="AL820" s="463"/>
      <c r="AM820" s="463"/>
      <c r="AN820" s="463"/>
      <c r="AO820" s="463"/>
      <c r="AP820" s="463"/>
      <c r="AQ820" s="463"/>
      <c r="AR820" s="463"/>
      <c r="AS820" s="463"/>
      <c r="AT820" s="464"/>
      <c r="AU820" s="465">
        <v>0.4</v>
      </c>
      <c r="AV820" s="466"/>
      <c r="AW820" s="466"/>
      <c r="AX820" s="467"/>
    </row>
    <row r="821" spans="1:50" ht="24.75" hidden="1" customHeight="1">
      <c r="A821" s="566"/>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6"/>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6"/>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6"/>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6"/>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6"/>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6"/>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6"/>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c r="A829" s="566"/>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0.4</v>
      </c>
      <c r="AV830" s="417"/>
      <c r="AW830" s="417"/>
      <c r="AX830" s="419"/>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8" t="s">
        <v>484</v>
      </c>
      <c r="AM831" s="969"/>
      <c r="AN831" s="969"/>
      <c r="AO831" s="82" t="s">
        <v>669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477</v>
      </c>
      <c r="AD836" s="276"/>
      <c r="AE836" s="276"/>
      <c r="AF836" s="276"/>
      <c r="AG836" s="276"/>
      <c r="AH836" s="346" t="s">
        <v>512</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c r="A837" s="406">
        <v>1</v>
      </c>
      <c r="B837" s="406">
        <v>1</v>
      </c>
      <c r="C837" s="428" t="s">
        <v>628</v>
      </c>
      <c r="D837" s="420"/>
      <c r="E837" s="420"/>
      <c r="F837" s="420"/>
      <c r="G837" s="420"/>
      <c r="H837" s="420"/>
      <c r="I837" s="420"/>
      <c r="J837" s="435" t="s">
        <v>644</v>
      </c>
      <c r="K837" s="436"/>
      <c r="L837" s="436"/>
      <c r="M837" s="436"/>
      <c r="N837" s="436"/>
      <c r="O837" s="437"/>
      <c r="P837" s="438" t="s">
        <v>646</v>
      </c>
      <c r="Q837" s="439"/>
      <c r="R837" s="439"/>
      <c r="S837" s="439"/>
      <c r="T837" s="439"/>
      <c r="U837" s="439"/>
      <c r="V837" s="439"/>
      <c r="W837" s="439"/>
      <c r="X837" s="440"/>
      <c r="Y837" s="320">
        <v>2.9</v>
      </c>
      <c r="Z837" s="321"/>
      <c r="AA837" s="321"/>
      <c r="AB837" s="322"/>
      <c r="AC837" s="330"/>
      <c r="AD837" s="430"/>
      <c r="AE837" s="430"/>
      <c r="AF837" s="430"/>
      <c r="AG837" s="430"/>
      <c r="AH837" s="423"/>
      <c r="AI837" s="424"/>
      <c r="AJ837" s="424"/>
      <c r="AK837" s="424"/>
      <c r="AL837" s="327"/>
      <c r="AM837" s="328"/>
      <c r="AN837" s="328"/>
      <c r="AO837" s="329"/>
      <c r="AP837" s="323"/>
      <c r="AQ837" s="323"/>
      <c r="AR837" s="323"/>
      <c r="AS837" s="323"/>
      <c r="AT837" s="323"/>
      <c r="AU837" s="323"/>
      <c r="AV837" s="323"/>
      <c r="AW837" s="323"/>
      <c r="AX837" s="323"/>
    </row>
    <row r="838" spans="1:50" ht="30" customHeight="1">
      <c r="A838" s="406">
        <v>2</v>
      </c>
      <c r="B838" s="406">
        <v>1</v>
      </c>
      <c r="C838" s="428" t="s">
        <v>629</v>
      </c>
      <c r="D838" s="420"/>
      <c r="E838" s="420"/>
      <c r="F838" s="420"/>
      <c r="G838" s="420"/>
      <c r="H838" s="420"/>
      <c r="I838" s="420"/>
      <c r="J838" s="435" t="s">
        <v>582</v>
      </c>
      <c r="K838" s="436"/>
      <c r="L838" s="436"/>
      <c r="M838" s="436"/>
      <c r="N838" s="436"/>
      <c r="O838" s="437"/>
      <c r="P838" s="316" t="s">
        <v>645</v>
      </c>
      <c r="Q838" s="317"/>
      <c r="R838" s="317"/>
      <c r="S838" s="317"/>
      <c r="T838" s="317"/>
      <c r="U838" s="317"/>
      <c r="V838" s="317"/>
      <c r="W838" s="317"/>
      <c r="X838" s="318"/>
      <c r="Y838" s="320">
        <v>2.6</v>
      </c>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customHeight="1">
      <c r="A839" s="406">
        <v>3</v>
      </c>
      <c r="B839" s="406">
        <v>1</v>
      </c>
      <c r="C839" s="428" t="s">
        <v>630</v>
      </c>
      <c r="D839" s="420"/>
      <c r="E839" s="420"/>
      <c r="F839" s="420"/>
      <c r="G839" s="420"/>
      <c r="H839" s="420"/>
      <c r="I839" s="420"/>
      <c r="J839" s="435" t="s">
        <v>582</v>
      </c>
      <c r="K839" s="436"/>
      <c r="L839" s="436"/>
      <c r="M839" s="436"/>
      <c r="N839" s="436"/>
      <c r="O839" s="437"/>
      <c r="P839" s="438" t="s">
        <v>645</v>
      </c>
      <c r="Q839" s="439"/>
      <c r="R839" s="439"/>
      <c r="S839" s="439"/>
      <c r="T839" s="439"/>
      <c r="U839" s="439"/>
      <c r="V839" s="439"/>
      <c r="W839" s="439"/>
      <c r="X839" s="440"/>
      <c r="Y839" s="320">
        <v>2</v>
      </c>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6">
        <v>4</v>
      </c>
      <c r="B840" s="406">
        <v>1</v>
      </c>
      <c r="C840" s="428" t="s">
        <v>631</v>
      </c>
      <c r="D840" s="420"/>
      <c r="E840" s="420"/>
      <c r="F840" s="420"/>
      <c r="G840" s="420"/>
      <c r="H840" s="420"/>
      <c r="I840" s="420"/>
      <c r="J840" s="435" t="s">
        <v>582</v>
      </c>
      <c r="K840" s="436"/>
      <c r="L840" s="436"/>
      <c r="M840" s="436"/>
      <c r="N840" s="436"/>
      <c r="O840" s="437"/>
      <c r="P840" s="438" t="s">
        <v>645</v>
      </c>
      <c r="Q840" s="439"/>
      <c r="R840" s="439"/>
      <c r="S840" s="439"/>
      <c r="T840" s="439"/>
      <c r="U840" s="439"/>
      <c r="V840" s="439"/>
      <c r="W840" s="439"/>
      <c r="X840" s="440"/>
      <c r="Y840" s="320">
        <v>1.6</v>
      </c>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06">
        <v>5</v>
      </c>
      <c r="B841" s="406">
        <v>1</v>
      </c>
      <c r="C841" s="428" t="s">
        <v>632</v>
      </c>
      <c r="D841" s="420"/>
      <c r="E841" s="420"/>
      <c r="F841" s="420"/>
      <c r="G841" s="420"/>
      <c r="H841" s="420"/>
      <c r="I841" s="420"/>
      <c r="J841" s="435" t="s">
        <v>582</v>
      </c>
      <c r="K841" s="436"/>
      <c r="L841" s="436"/>
      <c r="M841" s="436"/>
      <c r="N841" s="436"/>
      <c r="O841" s="437"/>
      <c r="P841" s="316" t="s">
        <v>645</v>
      </c>
      <c r="Q841" s="317"/>
      <c r="R841" s="317"/>
      <c r="S841" s="317"/>
      <c r="T841" s="317"/>
      <c r="U841" s="317"/>
      <c r="V841" s="317"/>
      <c r="W841" s="317"/>
      <c r="X841" s="318"/>
      <c r="Y841" s="320">
        <v>1.5</v>
      </c>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c r="A842" s="406">
        <v>6</v>
      </c>
      <c r="B842" s="406">
        <v>1</v>
      </c>
      <c r="C842" s="428" t="s">
        <v>633</v>
      </c>
      <c r="D842" s="420"/>
      <c r="E842" s="420"/>
      <c r="F842" s="420"/>
      <c r="G842" s="420"/>
      <c r="H842" s="420"/>
      <c r="I842" s="420"/>
      <c r="J842" s="435" t="s">
        <v>582</v>
      </c>
      <c r="K842" s="436"/>
      <c r="L842" s="436"/>
      <c r="M842" s="436"/>
      <c r="N842" s="436"/>
      <c r="O842" s="437"/>
      <c r="P842" s="316" t="s">
        <v>645</v>
      </c>
      <c r="Q842" s="317"/>
      <c r="R842" s="317"/>
      <c r="S842" s="317"/>
      <c r="T842" s="317"/>
      <c r="U842" s="317"/>
      <c r="V842" s="317"/>
      <c r="W842" s="317"/>
      <c r="X842" s="318"/>
      <c r="Y842" s="320">
        <v>1.4</v>
      </c>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06">
        <v>7</v>
      </c>
      <c r="B843" s="406">
        <v>1</v>
      </c>
      <c r="C843" s="428" t="s">
        <v>634</v>
      </c>
      <c r="D843" s="420"/>
      <c r="E843" s="420"/>
      <c r="F843" s="420"/>
      <c r="G843" s="420"/>
      <c r="H843" s="420"/>
      <c r="I843" s="420"/>
      <c r="J843" s="435" t="s">
        <v>582</v>
      </c>
      <c r="K843" s="436"/>
      <c r="L843" s="436"/>
      <c r="M843" s="436"/>
      <c r="N843" s="436"/>
      <c r="O843" s="437"/>
      <c r="P843" s="316" t="s">
        <v>645</v>
      </c>
      <c r="Q843" s="317"/>
      <c r="R843" s="317"/>
      <c r="S843" s="317"/>
      <c r="T843" s="317"/>
      <c r="U843" s="317"/>
      <c r="V843" s="317"/>
      <c r="W843" s="317"/>
      <c r="X843" s="318"/>
      <c r="Y843" s="320">
        <v>1.4</v>
      </c>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06">
        <v>8</v>
      </c>
      <c r="B844" s="406">
        <v>1</v>
      </c>
      <c r="C844" s="428" t="s">
        <v>635</v>
      </c>
      <c r="D844" s="420"/>
      <c r="E844" s="420"/>
      <c r="F844" s="420"/>
      <c r="G844" s="420"/>
      <c r="H844" s="420"/>
      <c r="I844" s="420"/>
      <c r="J844" s="435" t="s">
        <v>582</v>
      </c>
      <c r="K844" s="436"/>
      <c r="L844" s="436"/>
      <c r="M844" s="436"/>
      <c r="N844" s="436"/>
      <c r="O844" s="437"/>
      <c r="P844" s="316" t="s">
        <v>645</v>
      </c>
      <c r="Q844" s="317"/>
      <c r="R844" s="317"/>
      <c r="S844" s="317"/>
      <c r="T844" s="317"/>
      <c r="U844" s="317"/>
      <c r="V844" s="317"/>
      <c r="W844" s="317"/>
      <c r="X844" s="318"/>
      <c r="Y844" s="320">
        <v>1.3</v>
      </c>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06">
        <v>9</v>
      </c>
      <c r="B845" s="406">
        <v>1</v>
      </c>
      <c r="C845" s="428" t="s">
        <v>636</v>
      </c>
      <c r="D845" s="420"/>
      <c r="E845" s="420"/>
      <c r="F845" s="420"/>
      <c r="G845" s="420"/>
      <c r="H845" s="420"/>
      <c r="I845" s="420"/>
      <c r="J845" s="435" t="s">
        <v>582</v>
      </c>
      <c r="K845" s="436"/>
      <c r="L845" s="436"/>
      <c r="M845" s="436"/>
      <c r="N845" s="436"/>
      <c r="O845" s="437"/>
      <c r="P845" s="316" t="s">
        <v>645</v>
      </c>
      <c r="Q845" s="317"/>
      <c r="R845" s="317"/>
      <c r="S845" s="317"/>
      <c r="T845" s="317"/>
      <c r="U845" s="317"/>
      <c r="V845" s="317"/>
      <c r="W845" s="317"/>
      <c r="X845" s="318"/>
      <c r="Y845" s="320">
        <v>1.2</v>
      </c>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06">
        <v>10</v>
      </c>
      <c r="B846" s="406">
        <v>1</v>
      </c>
      <c r="C846" s="428" t="s">
        <v>637</v>
      </c>
      <c r="D846" s="420"/>
      <c r="E846" s="420"/>
      <c r="F846" s="420"/>
      <c r="G846" s="420"/>
      <c r="H846" s="420"/>
      <c r="I846" s="420"/>
      <c r="J846" s="435" t="s">
        <v>582</v>
      </c>
      <c r="K846" s="436"/>
      <c r="L846" s="436"/>
      <c r="M846" s="436"/>
      <c r="N846" s="436"/>
      <c r="O846" s="437"/>
      <c r="P846" s="316" t="s">
        <v>645</v>
      </c>
      <c r="Q846" s="317"/>
      <c r="R846" s="317"/>
      <c r="S846" s="317"/>
      <c r="T846" s="317"/>
      <c r="U846" s="317"/>
      <c r="V846" s="317"/>
      <c r="W846" s="317"/>
      <c r="X846" s="318"/>
      <c r="Y846" s="320">
        <v>1.1000000000000001</v>
      </c>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477</v>
      </c>
      <c r="AD869" s="276"/>
      <c r="AE869" s="276"/>
      <c r="AF869" s="276"/>
      <c r="AG869" s="276"/>
      <c r="AH869" s="346" t="s">
        <v>512</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c r="A870" s="406">
        <v>1</v>
      </c>
      <c r="B870" s="406">
        <v>1</v>
      </c>
      <c r="C870" s="428" t="s">
        <v>647</v>
      </c>
      <c r="D870" s="420"/>
      <c r="E870" s="420"/>
      <c r="F870" s="420"/>
      <c r="G870" s="420"/>
      <c r="H870" s="420"/>
      <c r="I870" s="420"/>
      <c r="J870" s="421">
        <v>4011101013137</v>
      </c>
      <c r="K870" s="422"/>
      <c r="L870" s="422"/>
      <c r="M870" s="422"/>
      <c r="N870" s="422"/>
      <c r="O870" s="422"/>
      <c r="P870" s="429" t="s">
        <v>648</v>
      </c>
      <c r="Q870" s="319"/>
      <c r="R870" s="319"/>
      <c r="S870" s="319"/>
      <c r="T870" s="319"/>
      <c r="U870" s="319"/>
      <c r="V870" s="319"/>
      <c r="W870" s="319"/>
      <c r="X870" s="319"/>
      <c r="Y870" s="320">
        <v>0</v>
      </c>
      <c r="Z870" s="321"/>
      <c r="AA870" s="321"/>
      <c r="AB870" s="322"/>
      <c r="AC870" s="330" t="s">
        <v>524</v>
      </c>
      <c r="AD870" s="430"/>
      <c r="AE870" s="430"/>
      <c r="AF870" s="430"/>
      <c r="AG870" s="430"/>
      <c r="AH870" s="423"/>
      <c r="AI870" s="424"/>
      <c r="AJ870" s="424"/>
      <c r="AK870" s="424"/>
      <c r="AL870" s="327"/>
      <c r="AM870" s="328"/>
      <c r="AN870" s="328"/>
      <c r="AO870" s="329"/>
      <c r="AP870" s="323"/>
      <c r="AQ870" s="323"/>
      <c r="AR870" s="323"/>
      <c r="AS870" s="323"/>
      <c r="AT870" s="323"/>
      <c r="AU870" s="323"/>
      <c r="AV870" s="323"/>
      <c r="AW870" s="323"/>
      <c r="AX870" s="323"/>
    </row>
    <row r="871" spans="1:50" ht="30" customHeight="1">
      <c r="A871" s="406">
        <v>2</v>
      </c>
      <c r="B871" s="406">
        <v>1</v>
      </c>
      <c r="C871" s="428" t="s">
        <v>647</v>
      </c>
      <c r="D871" s="420"/>
      <c r="E871" s="420"/>
      <c r="F871" s="420"/>
      <c r="G871" s="420"/>
      <c r="H871" s="420"/>
      <c r="I871" s="420"/>
      <c r="J871" s="421">
        <v>4011101013137</v>
      </c>
      <c r="K871" s="422"/>
      <c r="L871" s="422"/>
      <c r="M871" s="422"/>
      <c r="N871" s="422"/>
      <c r="O871" s="422"/>
      <c r="P871" s="429" t="s">
        <v>648</v>
      </c>
      <c r="Q871" s="319"/>
      <c r="R871" s="319"/>
      <c r="S871" s="319"/>
      <c r="T871" s="319"/>
      <c r="U871" s="319"/>
      <c r="V871" s="319"/>
      <c r="W871" s="319"/>
      <c r="X871" s="319"/>
      <c r="Y871" s="320">
        <v>0</v>
      </c>
      <c r="Z871" s="321"/>
      <c r="AA871" s="321"/>
      <c r="AB871" s="322"/>
      <c r="AC871" s="330" t="s">
        <v>524</v>
      </c>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customHeight="1">
      <c r="A872" s="406">
        <v>3</v>
      </c>
      <c r="B872" s="406">
        <v>1</v>
      </c>
      <c r="C872" s="428" t="s">
        <v>649</v>
      </c>
      <c r="D872" s="420"/>
      <c r="E872" s="420"/>
      <c r="F872" s="420"/>
      <c r="G872" s="420"/>
      <c r="H872" s="420"/>
      <c r="I872" s="420"/>
      <c r="J872" s="421" t="s">
        <v>650</v>
      </c>
      <c r="K872" s="422"/>
      <c r="L872" s="422"/>
      <c r="M872" s="422"/>
      <c r="N872" s="422"/>
      <c r="O872" s="422"/>
      <c r="P872" s="429" t="s">
        <v>651</v>
      </c>
      <c r="Q872" s="319"/>
      <c r="R872" s="319"/>
      <c r="S872" s="319"/>
      <c r="T872" s="319"/>
      <c r="U872" s="319"/>
      <c r="V872" s="319"/>
      <c r="W872" s="319"/>
      <c r="X872" s="319"/>
      <c r="Y872" s="320">
        <v>0</v>
      </c>
      <c r="Z872" s="321"/>
      <c r="AA872" s="321"/>
      <c r="AB872" s="322"/>
      <c r="AC872" s="330" t="s">
        <v>523</v>
      </c>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c r="A873" s="406">
        <v>4</v>
      </c>
      <c r="B873" s="406">
        <v>1</v>
      </c>
      <c r="C873" s="428" t="s">
        <v>649</v>
      </c>
      <c r="D873" s="420"/>
      <c r="E873" s="420"/>
      <c r="F873" s="420"/>
      <c r="G873" s="420"/>
      <c r="H873" s="420"/>
      <c r="I873" s="420"/>
      <c r="J873" s="421" t="s">
        <v>610</v>
      </c>
      <c r="K873" s="422"/>
      <c r="L873" s="422"/>
      <c r="M873" s="422"/>
      <c r="N873" s="422"/>
      <c r="O873" s="422"/>
      <c r="P873" s="429" t="s">
        <v>651</v>
      </c>
      <c r="Q873" s="319"/>
      <c r="R873" s="319"/>
      <c r="S873" s="319"/>
      <c r="T873" s="319"/>
      <c r="U873" s="319"/>
      <c r="V873" s="319"/>
      <c r="W873" s="319"/>
      <c r="X873" s="319"/>
      <c r="Y873" s="320">
        <v>0</v>
      </c>
      <c r="Z873" s="321"/>
      <c r="AA873" s="321"/>
      <c r="AB873" s="322"/>
      <c r="AC873" s="330" t="s">
        <v>523</v>
      </c>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c r="A874" s="406">
        <v>5</v>
      </c>
      <c r="B874" s="406">
        <v>1</v>
      </c>
      <c r="C874" s="428" t="s">
        <v>652</v>
      </c>
      <c r="D874" s="420"/>
      <c r="E874" s="420"/>
      <c r="F874" s="420"/>
      <c r="G874" s="420"/>
      <c r="H874" s="420"/>
      <c r="I874" s="420"/>
      <c r="J874" s="421" t="s">
        <v>610</v>
      </c>
      <c r="K874" s="422"/>
      <c r="L874" s="422"/>
      <c r="M874" s="422"/>
      <c r="N874" s="422"/>
      <c r="O874" s="422"/>
      <c r="P874" s="429" t="s">
        <v>653</v>
      </c>
      <c r="Q874" s="319"/>
      <c r="R874" s="319"/>
      <c r="S874" s="319"/>
      <c r="T874" s="319"/>
      <c r="U874" s="319"/>
      <c r="V874" s="319"/>
      <c r="W874" s="319"/>
      <c r="X874" s="319"/>
      <c r="Y874" s="320">
        <v>0</v>
      </c>
      <c r="Z874" s="321"/>
      <c r="AA874" s="321"/>
      <c r="AB874" s="322"/>
      <c r="AC874" s="324" t="s">
        <v>523</v>
      </c>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c r="A875" s="406">
        <v>6</v>
      </c>
      <c r="B875" s="406">
        <v>1</v>
      </c>
      <c r="C875" s="428" t="s">
        <v>654</v>
      </c>
      <c r="D875" s="420"/>
      <c r="E875" s="420"/>
      <c r="F875" s="420"/>
      <c r="G875" s="420"/>
      <c r="H875" s="420"/>
      <c r="I875" s="420"/>
      <c r="J875" s="421" t="s">
        <v>610</v>
      </c>
      <c r="K875" s="422"/>
      <c r="L875" s="422"/>
      <c r="M875" s="422"/>
      <c r="N875" s="422"/>
      <c r="O875" s="422"/>
      <c r="P875" s="429" t="s">
        <v>653</v>
      </c>
      <c r="Q875" s="319"/>
      <c r="R875" s="319"/>
      <c r="S875" s="319"/>
      <c r="T875" s="319"/>
      <c r="U875" s="319"/>
      <c r="V875" s="319"/>
      <c r="W875" s="319"/>
      <c r="X875" s="319"/>
      <c r="Y875" s="320">
        <v>0</v>
      </c>
      <c r="Z875" s="321"/>
      <c r="AA875" s="321"/>
      <c r="AB875" s="322"/>
      <c r="AC875" s="324" t="s">
        <v>523</v>
      </c>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477</v>
      </c>
      <c r="AD902" s="276"/>
      <c r="AE902" s="276"/>
      <c r="AF902" s="276"/>
      <c r="AG902" s="276"/>
      <c r="AH902" s="346" t="s">
        <v>512</v>
      </c>
      <c r="AI902" s="348"/>
      <c r="AJ902" s="348"/>
      <c r="AK902" s="348"/>
      <c r="AL902" s="348" t="s">
        <v>21</v>
      </c>
      <c r="AM902" s="348"/>
      <c r="AN902" s="348"/>
      <c r="AO902" s="431"/>
      <c r="AP902" s="432" t="s">
        <v>433</v>
      </c>
      <c r="AQ902" s="432"/>
      <c r="AR902" s="432"/>
      <c r="AS902" s="432"/>
      <c r="AT902" s="432"/>
      <c r="AU902" s="432"/>
      <c r="AV902" s="432"/>
      <c r="AW902" s="432"/>
      <c r="AX902" s="432"/>
    </row>
    <row r="903" spans="1:50" ht="30" customHeight="1">
      <c r="A903" s="406">
        <v>1</v>
      </c>
      <c r="B903" s="406">
        <v>1</v>
      </c>
      <c r="C903" s="428" t="s">
        <v>628</v>
      </c>
      <c r="D903" s="420"/>
      <c r="E903" s="420"/>
      <c r="F903" s="420"/>
      <c r="G903" s="420"/>
      <c r="H903" s="420"/>
      <c r="I903" s="420"/>
      <c r="J903" s="421" t="s">
        <v>656</v>
      </c>
      <c r="K903" s="422"/>
      <c r="L903" s="422"/>
      <c r="M903" s="422"/>
      <c r="N903" s="422"/>
      <c r="O903" s="422"/>
      <c r="P903" s="429" t="s">
        <v>646</v>
      </c>
      <c r="Q903" s="319"/>
      <c r="R903" s="319"/>
      <c r="S903" s="319"/>
      <c r="T903" s="319"/>
      <c r="U903" s="319"/>
      <c r="V903" s="319"/>
      <c r="W903" s="319"/>
      <c r="X903" s="319"/>
      <c r="Y903" s="320">
        <v>2.7</v>
      </c>
      <c r="Z903" s="321"/>
      <c r="AA903" s="321"/>
      <c r="AB903" s="322"/>
      <c r="AC903" s="330"/>
      <c r="AD903" s="430"/>
      <c r="AE903" s="430"/>
      <c r="AF903" s="430"/>
      <c r="AG903" s="430"/>
      <c r="AH903" s="423"/>
      <c r="AI903" s="424"/>
      <c r="AJ903" s="424"/>
      <c r="AK903" s="424"/>
      <c r="AL903" s="327"/>
      <c r="AM903" s="328"/>
      <c r="AN903" s="328"/>
      <c r="AO903" s="329"/>
      <c r="AP903" s="323"/>
      <c r="AQ903" s="323"/>
      <c r="AR903" s="323"/>
      <c r="AS903" s="323"/>
      <c r="AT903" s="323"/>
      <c r="AU903" s="323"/>
      <c r="AV903" s="323"/>
      <c r="AW903" s="323"/>
      <c r="AX903" s="323"/>
    </row>
    <row r="904" spans="1:50" ht="30" customHeight="1">
      <c r="A904" s="406">
        <v>2</v>
      </c>
      <c r="B904" s="406">
        <v>1</v>
      </c>
      <c r="C904" s="428" t="s">
        <v>629</v>
      </c>
      <c r="D904" s="420"/>
      <c r="E904" s="420"/>
      <c r="F904" s="420"/>
      <c r="G904" s="420"/>
      <c r="H904" s="420"/>
      <c r="I904" s="420"/>
      <c r="J904" s="421" t="s">
        <v>588</v>
      </c>
      <c r="K904" s="422"/>
      <c r="L904" s="422"/>
      <c r="M904" s="422"/>
      <c r="N904" s="422"/>
      <c r="O904" s="422"/>
      <c r="P904" s="429" t="s">
        <v>646</v>
      </c>
      <c r="Q904" s="319"/>
      <c r="R904" s="319"/>
      <c r="S904" s="319"/>
      <c r="T904" s="319"/>
      <c r="U904" s="319"/>
      <c r="V904" s="319"/>
      <c r="W904" s="319"/>
      <c r="X904" s="319"/>
      <c r="Y904" s="320">
        <v>1.1000000000000001</v>
      </c>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c r="A905" s="406">
        <v>3</v>
      </c>
      <c r="B905" s="406">
        <v>1</v>
      </c>
      <c r="C905" s="428"/>
      <c r="D905" s="420"/>
      <c r="E905" s="420"/>
      <c r="F905" s="420"/>
      <c r="G905" s="420"/>
      <c r="H905" s="420"/>
      <c r="I905" s="420"/>
      <c r="J905" s="421"/>
      <c r="K905" s="422"/>
      <c r="L905" s="422"/>
      <c r="M905" s="422"/>
      <c r="N905" s="422"/>
      <c r="O905" s="422"/>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8"/>
      <c r="D906" s="420"/>
      <c r="E906" s="420"/>
      <c r="F906" s="420"/>
      <c r="G906" s="420"/>
      <c r="H906" s="420"/>
      <c r="I906" s="420"/>
      <c r="J906" s="421"/>
      <c r="K906" s="422"/>
      <c r="L906" s="422"/>
      <c r="M906" s="422"/>
      <c r="N906" s="422"/>
      <c r="O906" s="422"/>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477</v>
      </c>
      <c r="AD935" s="276"/>
      <c r="AE935" s="276"/>
      <c r="AF935" s="276"/>
      <c r="AG935" s="276"/>
      <c r="AH935" s="346" t="s">
        <v>512</v>
      </c>
      <c r="AI935" s="348"/>
      <c r="AJ935" s="348"/>
      <c r="AK935" s="348"/>
      <c r="AL935" s="348" t="s">
        <v>21</v>
      </c>
      <c r="AM935" s="348"/>
      <c r="AN935" s="348"/>
      <c r="AO935" s="431"/>
      <c r="AP935" s="432" t="s">
        <v>433</v>
      </c>
      <c r="AQ935" s="432"/>
      <c r="AR935" s="432"/>
      <c r="AS935" s="432"/>
      <c r="AT935" s="432"/>
      <c r="AU935" s="432"/>
      <c r="AV935" s="432"/>
      <c r="AW935" s="432"/>
      <c r="AX935" s="432"/>
    </row>
    <row r="936" spans="1:50" ht="30" customHeight="1">
      <c r="A936" s="406">
        <v>1</v>
      </c>
      <c r="B936" s="406">
        <v>1</v>
      </c>
      <c r="C936" s="428" t="s">
        <v>628</v>
      </c>
      <c r="D936" s="420"/>
      <c r="E936" s="420"/>
      <c r="F936" s="420"/>
      <c r="G936" s="420"/>
      <c r="H936" s="420"/>
      <c r="I936" s="420"/>
      <c r="J936" s="421" t="s">
        <v>660</v>
      </c>
      <c r="K936" s="422"/>
      <c r="L936" s="422"/>
      <c r="M936" s="422"/>
      <c r="N936" s="422"/>
      <c r="O936" s="422"/>
      <c r="P936" s="429" t="s">
        <v>646</v>
      </c>
      <c r="Q936" s="319"/>
      <c r="R936" s="319"/>
      <c r="S936" s="319"/>
      <c r="T936" s="319"/>
      <c r="U936" s="319"/>
      <c r="V936" s="319"/>
      <c r="W936" s="319"/>
      <c r="X936" s="319"/>
      <c r="Y936" s="320">
        <v>1.5</v>
      </c>
      <c r="Z936" s="321"/>
      <c r="AA936" s="321"/>
      <c r="AB936" s="322"/>
      <c r="AC936" s="330"/>
      <c r="AD936" s="430"/>
      <c r="AE936" s="430"/>
      <c r="AF936" s="430"/>
      <c r="AG936" s="430"/>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c r="A938" s="406">
        <v>3</v>
      </c>
      <c r="B938" s="406">
        <v>1</v>
      </c>
      <c r="C938" s="428"/>
      <c r="D938" s="420"/>
      <c r="E938" s="420"/>
      <c r="F938" s="420"/>
      <c r="G938" s="420"/>
      <c r="H938" s="420"/>
      <c r="I938" s="420"/>
      <c r="J938" s="421"/>
      <c r="K938" s="422"/>
      <c r="L938" s="422"/>
      <c r="M938" s="422"/>
      <c r="N938" s="422"/>
      <c r="O938" s="422"/>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8"/>
      <c r="D939" s="420"/>
      <c r="E939" s="420"/>
      <c r="F939" s="420"/>
      <c r="G939" s="420"/>
      <c r="H939" s="420"/>
      <c r="I939" s="420"/>
      <c r="J939" s="421"/>
      <c r="K939" s="422"/>
      <c r="L939" s="422"/>
      <c r="M939" s="422"/>
      <c r="N939" s="422"/>
      <c r="O939" s="422"/>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477</v>
      </c>
      <c r="AD968" s="276"/>
      <c r="AE968" s="276"/>
      <c r="AF968" s="276"/>
      <c r="AG968" s="276"/>
      <c r="AH968" s="346" t="s">
        <v>512</v>
      </c>
      <c r="AI968" s="348"/>
      <c r="AJ968" s="348"/>
      <c r="AK968" s="348"/>
      <c r="AL968" s="348" t="s">
        <v>21</v>
      </c>
      <c r="AM968" s="348"/>
      <c r="AN968" s="348"/>
      <c r="AO968" s="431"/>
      <c r="AP968" s="432" t="s">
        <v>433</v>
      </c>
      <c r="AQ968" s="432"/>
      <c r="AR968" s="432"/>
      <c r="AS968" s="432"/>
      <c r="AT968" s="432"/>
      <c r="AU968" s="432"/>
      <c r="AV968" s="432"/>
      <c r="AW968" s="432"/>
      <c r="AX968" s="432"/>
    </row>
    <row r="969" spans="1:50" ht="30" customHeight="1">
      <c r="A969" s="406">
        <v>1</v>
      </c>
      <c r="B969" s="406">
        <v>1</v>
      </c>
      <c r="C969" s="428" t="s">
        <v>663</v>
      </c>
      <c r="D969" s="420"/>
      <c r="E969" s="420"/>
      <c r="F969" s="420"/>
      <c r="G969" s="420"/>
      <c r="H969" s="420"/>
      <c r="I969" s="420"/>
      <c r="J969" s="421" t="s">
        <v>664</v>
      </c>
      <c r="K969" s="422"/>
      <c r="L969" s="422"/>
      <c r="M969" s="422"/>
      <c r="N969" s="422"/>
      <c r="O969" s="422"/>
      <c r="P969" s="429" t="s">
        <v>665</v>
      </c>
      <c r="Q969" s="319"/>
      <c r="R969" s="319"/>
      <c r="S969" s="319"/>
      <c r="T969" s="319"/>
      <c r="U969" s="319"/>
      <c r="V969" s="319"/>
      <c r="W969" s="319"/>
      <c r="X969" s="319"/>
      <c r="Y969" s="320">
        <v>0.2</v>
      </c>
      <c r="Z969" s="321"/>
      <c r="AA969" s="321"/>
      <c r="AB969" s="322"/>
      <c r="AC969" s="330" t="s">
        <v>524</v>
      </c>
      <c r="AD969" s="430"/>
      <c r="AE969" s="430"/>
      <c r="AF969" s="430"/>
      <c r="AG969" s="430"/>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c r="A971" s="406">
        <v>3</v>
      </c>
      <c r="B971" s="406">
        <v>1</v>
      </c>
      <c r="C971" s="428"/>
      <c r="D971" s="420"/>
      <c r="E971" s="420"/>
      <c r="F971" s="420"/>
      <c r="G971" s="420"/>
      <c r="H971" s="420"/>
      <c r="I971" s="420"/>
      <c r="J971" s="421"/>
      <c r="K971" s="422"/>
      <c r="L971" s="422"/>
      <c r="M971" s="422"/>
      <c r="N971" s="422"/>
      <c r="O971" s="422"/>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8"/>
      <c r="D972" s="420"/>
      <c r="E972" s="420"/>
      <c r="F972" s="420"/>
      <c r="G972" s="420"/>
      <c r="H972" s="420"/>
      <c r="I972" s="420"/>
      <c r="J972" s="421"/>
      <c r="K972" s="422"/>
      <c r="L972" s="422"/>
      <c r="M972" s="422"/>
      <c r="N972" s="422"/>
      <c r="O972" s="422"/>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477</v>
      </c>
      <c r="AD1001" s="276"/>
      <c r="AE1001" s="276"/>
      <c r="AF1001" s="276"/>
      <c r="AG1001" s="276"/>
      <c r="AH1001" s="346" t="s">
        <v>512</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customHeight="1">
      <c r="A1002" s="406">
        <v>1</v>
      </c>
      <c r="B1002" s="406">
        <v>1</v>
      </c>
      <c r="C1002" s="428" t="s">
        <v>628</v>
      </c>
      <c r="D1002" s="420"/>
      <c r="E1002" s="420"/>
      <c r="F1002" s="420"/>
      <c r="G1002" s="420"/>
      <c r="H1002" s="420"/>
      <c r="I1002" s="420"/>
      <c r="J1002" s="421" t="s">
        <v>664</v>
      </c>
      <c r="K1002" s="422"/>
      <c r="L1002" s="422"/>
      <c r="M1002" s="422"/>
      <c r="N1002" s="422"/>
      <c r="O1002" s="422"/>
      <c r="P1002" s="429" t="s">
        <v>646</v>
      </c>
      <c r="Q1002" s="319"/>
      <c r="R1002" s="319"/>
      <c r="S1002" s="319"/>
      <c r="T1002" s="319"/>
      <c r="U1002" s="319"/>
      <c r="V1002" s="319"/>
      <c r="W1002" s="319"/>
      <c r="X1002" s="319"/>
      <c r="Y1002" s="320">
        <v>1.5</v>
      </c>
      <c r="Z1002" s="321"/>
      <c r="AA1002" s="321"/>
      <c r="AB1002" s="322"/>
      <c r="AC1002" s="330"/>
      <c r="AD1002" s="430"/>
      <c r="AE1002" s="430"/>
      <c r="AF1002" s="430"/>
      <c r="AG1002" s="430"/>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customHeight="1">
      <c r="A1003" s="406">
        <v>2</v>
      </c>
      <c r="B1003" s="406">
        <v>1</v>
      </c>
      <c r="C1003" s="428" t="s">
        <v>629</v>
      </c>
      <c r="D1003" s="420"/>
      <c r="E1003" s="420"/>
      <c r="F1003" s="420"/>
      <c r="G1003" s="420"/>
      <c r="H1003" s="420"/>
      <c r="I1003" s="420"/>
      <c r="J1003" s="421" t="s">
        <v>664</v>
      </c>
      <c r="K1003" s="422"/>
      <c r="L1003" s="422"/>
      <c r="M1003" s="422"/>
      <c r="N1003" s="422"/>
      <c r="O1003" s="422"/>
      <c r="P1003" s="429" t="s">
        <v>646</v>
      </c>
      <c r="Q1003" s="319"/>
      <c r="R1003" s="319"/>
      <c r="S1003" s="319"/>
      <c r="T1003" s="319"/>
      <c r="U1003" s="319"/>
      <c r="V1003" s="319"/>
      <c r="W1003" s="319"/>
      <c r="X1003" s="319"/>
      <c r="Y1003" s="320">
        <v>0.3</v>
      </c>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c r="A1004" s="406">
        <v>3</v>
      </c>
      <c r="B1004" s="406">
        <v>1</v>
      </c>
      <c r="C1004" s="428"/>
      <c r="D1004" s="420"/>
      <c r="E1004" s="420"/>
      <c r="F1004" s="420"/>
      <c r="G1004" s="420"/>
      <c r="H1004" s="420"/>
      <c r="I1004" s="420"/>
      <c r="J1004" s="421"/>
      <c r="K1004" s="422"/>
      <c r="L1004" s="422"/>
      <c r="M1004" s="422"/>
      <c r="N1004" s="422"/>
      <c r="O1004" s="422"/>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28"/>
      <c r="D1005" s="420"/>
      <c r="E1005" s="420"/>
      <c r="F1005" s="420"/>
      <c r="G1005" s="420"/>
      <c r="H1005" s="420"/>
      <c r="I1005" s="420"/>
      <c r="J1005" s="421"/>
      <c r="K1005" s="422"/>
      <c r="L1005" s="422"/>
      <c r="M1005" s="422"/>
      <c r="N1005" s="422"/>
      <c r="O1005" s="422"/>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477</v>
      </c>
      <c r="AD1034" s="276"/>
      <c r="AE1034" s="276"/>
      <c r="AF1034" s="276"/>
      <c r="AG1034" s="276"/>
      <c r="AH1034" s="346" t="s">
        <v>512</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customHeight="1">
      <c r="A1035" s="406">
        <v>1</v>
      </c>
      <c r="B1035" s="406">
        <v>1</v>
      </c>
      <c r="C1035" s="428" t="s">
        <v>628</v>
      </c>
      <c r="D1035" s="420"/>
      <c r="E1035" s="420"/>
      <c r="F1035" s="420"/>
      <c r="G1035" s="420"/>
      <c r="H1035" s="420"/>
      <c r="I1035" s="420"/>
      <c r="J1035" s="421" t="s">
        <v>664</v>
      </c>
      <c r="K1035" s="422"/>
      <c r="L1035" s="422"/>
      <c r="M1035" s="422"/>
      <c r="N1035" s="422"/>
      <c r="O1035" s="422"/>
      <c r="P1035" s="429" t="s">
        <v>668</v>
      </c>
      <c r="Q1035" s="319"/>
      <c r="R1035" s="319"/>
      <c r="S1035" s="319"/>
      <c r="T1035" s="319"/>
      <c r="U1035" s="319"/>
      <c r="V1035" s="319"/>
      <c r="W1035" s="319"/>
      <c r="X1035" s="319"/>
      <c r="Y1035" s="320">
        <v>0.1</v>
      </c>
      <c r="Z1035" s="321"/>
      <c r="AA1035" s="321"/>
      <c r="AB1035" s="322"/>
      <c r="AC1035" s="330"/>
      <c r="AD1035" s="430"/>
      <c r="AE1035" s="430"/>
      <c r="AF1035" s="430"/>
      <c r="AG1035" s="430"/>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customHeight="1">
      <c r="A1036" s="406">
        <v>2</v>
      </c>
      <c r="B1036" s="406">
        <v>1</v>
      </c>
      <c r="C1036" s="428" t="s">
        <v>629</v>
      </c>
      <c r="D1036" s="420"/>
      <c r="E1036" s="420"/>
      <c r="F1036" s="420"/>
      <c r="G1036" s="420"/>
      <c r="H1036" s="420"/>
      <c r="I1036" s="420"/>
      <c r="J1036" s="421" t="s">
        <v>664</v>
      </c>
      <c r="K1036" s="422"/>
      <c r="L1036" s="422"/>
      <c r="M1036" s="422"/>
      <c r="N1036" s="422"/>
      <c r="O1036" s="422"/>
      <c r="P1036" s="429" t="s">
        <v>668</v>
      </c>
      <c r="Q1036" s="319"/>
      <c r="R1036" s="319"/>
      <c r="S1036" s="319"/>
      <c r="T1036" s="319"/>
      <c r="U1036" s="319"/>
      <c r="V1036" s="319"/>
      <c r="W1036" s="319"/>
      <c r="X1036" s="319"/>
      <c r="Y1036" s="320">
        <v>0.1</v>
      </c>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customHeight="1">
      <c r="A1037" s="406">
        <v>3</v>
      </c>
      <c r="B1037" s="406">
        <v>1</v>
      </c>
      <c r="C1037" s="428" t="s">
        <v>630</v>
      </c>
      <c r="D1037" s="420"/>
      <c r="E1037" s="420"/>
      <c r="F1037" s="420"/>
      <c r="G1037" s="420"/>
      <c r="H1037" s="420"/>
      <c r="I1037" s="420"/>
      <c r="J1037" s="421" t="s">
        <v>664</v>
      </c>
      <c r="K1037" s="422"/>
      <c r="L1037" s="422"/>
      <c r="M1037" s="422"/>
      <c r="N1037" s="422"/>
      <c r="O1037" s="422"/>
      <c r="P1037" s="429" t="s">
        <v>668</v>
      </c>
      <c r="Q1037" s="319"/>
      <c r="R1037" s="319"/>
      <c r="S1037" s="319"/>
      <c r="T1037" s="319"/>
      <c r="U1037" s="319"/>
      <c r="V1037" s="319"/>
      <c r="W1037" s="319"/>
      <c r="X1037" s="319"/>
      <c r="Y1037" s="320">
        <v>0.1</v>
      </c>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customHeight="1">
      <c r="A1038" s="406">
        <v>4</v>
      </c>
      <c r="B1038" s="406">
        <v>1</v>
      </c>
      <c r="C1038" s="428" t="s">
        <v>631</v>
      </c>
      <c r="D1038" s="420"/>
      <c r="E1038" s="420"/>
      <c r="F1038" s="420"/>
      <c r="G1038" s="420"/>
      <c r="H1038" s="420"/>
      <c r="I1038" s="420"/>
      <c r="J1038" s="421" t="s">
        <v>660</v>
      </c>
      <c r="K1038" s="422"/>
      <c r="L1038" s="422"/>
      <c r="M1038" s="422"/>
      <c r="N1038" s="422"/>
      <c r="O1038" s="422"/>
      <c r="P1038" s="429" t="s">
        <v>668</v>
      </c>
      <c r="Q1038" s="319"/>
      <c r="R1038" s="319"/>
      <c r="S1038" s="319"/>
      <c r="T1038" s="319"/>
      <c r="U1038" s="319"/>
      <c r="V1038" s="319"/>
      <c r="W1038" s="319"/>
      <c r="X1038" s="319"/>
      <c r="Y1038" s="320">
        <v>0</v>
      </c>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customHeight="1">
      <c r="A1039" s="406">
        <v>5</v>
      </c>
      <c r="B1039" s="406">
        <v>1</v>
      </c>
      <c r="C1039" s="428" t="s">
        <v>632</v>
      </c>
      <c r="D1039" s="420"/>
      <c r="E1039" s="420"/>
      <c r="F1039" s="420"/>
      <c r="G1039" s="420"/>
      <c r="H1039" s="420"/>
      <c r="I1039" s="420"/>
      <c r="J1039" s="421" t="s">
        <v>660</v>
      </c>
      <c r="K1039" s="422"/>
      <c r="L1039" s="422"/>
      <c r="M1039" s="422"/>
      <c r="N1039" s="422"/>
      <c r="O1039" s="422"/>
      <c r="P1039" s="429" t="s">
        <v>668</v>
      </c>
      <c r="Q1039" s="319"/>
      <c r="R1039" s="319"/>
      <c r="S1039" s="319"/>
      <c r="T1039" s="319"/>
      <c r="U1039" s="319"/>
      <c r="V1039" s="319"/>
      <c r="W1039" s="319"/>
      <c r="X1039" s="319"/>
      <c r="Y1039" s="320">
        <v>0</v>
      </c>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customHeight="1">
      <c r="A1040" s="406">
        <v>6</v>
      </c>
      <c r="B1040" s="406">
        <v>1</v>
      </c>
      <c r="C1040" s="428" t="s">
        <v>633</v>
      </c>
      <c r="D1040" s="420"/>
      <c r="E1040" s="420"/>
      <c r="F1040" s="420"/>
      <c r="G1040" s="420"/>
      <c r="H1040" s="420"/>
      <c r="I1040" s="420"/>
      <c r="J1040" s="421" t="s">
        <v>610</v>
      </c>
      <c r="K1040" s="422"/>
      <c r="L1040" s="422"/>
      <c r="M1040" s="422"/>
      <c r="N1040" s="422"/>
      <c r="O1040" s="422"/>
      <c r="P1040" s="429" t="s">
        <v>668</v>
      </c>
      <c r="Q1040" s="319"/>
      <c r="R1040" s="319"/>
      <c r="S1040" s="319"/>
      <c r="T1040" s="319"/>
      <c r="U1040" s="319"/>
      <c r="V1040" s="319"/>
      <c r="W1040" s="319"/>
      <c r="X1040" s="319"/>
      <c r="Y1040" s="320">
        <v>0</v>
      </c>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customHeight="1">
      <c r="A1041" s="406">
        <v>7</v>
      </c>
      <c r="B1041" s="406">
        <v>1</v>
      </c>
      <c r="C1041" s="428" t="s">
        <v>634</v>
      </c>
      <c r="D1041" s="420"/>
      <c r="E1041" s="420"/>
      <c r="F1041" s="420"/>
      <c r="G1041" s="420"/>
      <c r="H1041" s="420"/>
      <c r="I1041" s="420"/>
      <c r="J1041" s="421" t="s">
        <v>660</v>
      </c>
      <c r="K1041" s="422"/>
      <c r="L1041" s="422"/>
      <c r="M1041" s="422"/>
      <c r="N1041" s="422"/>
      <c r="O1041" s="422"/>
      <c r="P1041" s="429" t="s">
        <v>668</v>
      </c>
      <c r="Q1041" s="319"/>
      <c r="R1041" s="319"/>
      <c r="S1041" s="319"/>
      <c r="T1041" s="319"/>
      <c r="U1041" s="319"/>
      <c r="V1041" s="319"/>
      <c r="W1041" s="319"/>
      <c r="X1041" s="319"/>
      <c r="Y1041" s="320">
        <v>0</v>
      </c>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477</v>
      </c>
      <c r="AD1067" s="276"/>
      <c r="AE1067" s="276"/>
      <c r="AF1067" s="276"/>
      <c r="AG1067" s="276"/>
      <c r="AH1067" s="346" t="s">
        <v>512</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customHeight="1">
      <c r="A1068" s="406">
        <v>1</v>
      </c>
      <c r="B1068" s="406">
        <v>1</v>
      </c>
      <c r="C1068" s="428" t="s">
        <v>671</v>
      </c>
      <c r="D1068" s="420"/>
      <c r="E1068" s="420"/>
      <c r="F1068" s="420"/>
      <c r="G1068" s="420"/>
      <c r="H1068" s="420"/>
      <c r="I1068" s="420"/>
      <c r="J1068" s="421" t="s">
        <v>672</v>
      </c>
      <c r="K1068" s="422"/>
      <c r="L1068" s="422"/>
      <c r="M1068" s="422"/>
      <c r="N1068" s="422"/>
      <c r="O1068" s="422"/>
      <c r="P1068" s="429" t="s">
        <v>673</v>
      </c>
      <c r="Q1068" s="319"/>
      <c r="R1068" s="319"/>
      <c r="S1068" s="319"/>
      <c r="T1068" s="319"/>
      <c r="U1068" s="319"/>
      <c r="V1068" s="319"/>
      <c r="W1068" s="319"/>
      <c r="X1068" s="319"/>
      <c r="Y1068" s="320">
        <v>0.4</v>
      </c>
      <c r="Z1068" s="321"/>
      <c r="AA1068" s="321"/>
      <c r="AB1068" s="322"/>
      <c r="AC1068" s="330"/>
      <c r="AD1068" s="430"/>
      <c r="AE1068" s="430"/>
      <c r="AF1068" s="430"/>
      <c r="AG1068" s="430"/>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c r="A1070" s="406">
        <v>3</v>
      </c>
      <c r="B1070" s="406">
        <v>1</v>
      </c>
      <c r="C1070" s="428"/>
      <c r="D1070" s="420"/>
      <c r="E1070" s="420"/>
      <c r="F1070" s="420"/>
      <c r="G1070" s="420"/>
      <c r="H1070" s="420"/>
      <c r="I1070" s="420"/>
      <c r="J1070" s="421"/>
      <c r="K1070" s="422"/>
      <c r="L1070" s="422"/>
      <c r="M1070" s="422"/>
      <c r="N1070" s="422"/>
      <c r="O1070" s="422"/>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8"/>
      <c r="D1071" s="420"/>
      <c r="E1071" s="420"/>
      <c r="F1071" s="420"/>
      <c r="G1071" s="420"/>
      <c r="H1071" s="420"/>
      <c r="I1071" s="420"/>
      <c r="J1071" s="421"/>
      <c r="K1071" s="422"/>
      <c r="L1071" s="422"/>
      <c r="M1071" s="422"/>
      <c r="N1071" s="422"/>
      <c r="O1071" s="422"/>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484</v>
      </c>
      <c r="AM1098" s="971"/>
      <c r="AN1098" s="971"/>
      <c r="AO1098" s="80" t="s">
        <v>669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6" t="s">
        <v>397</v>
      </c>
      <c r="D1101" s="904"/>
      <c r="E1101" s="276" t="s">
        <v>396</v>
      </c>
      <c r="F1101" s="904"/>
      <c r="G1101" s="904"/>
      <c r="H1101" s="904"/>
      <c r="I1101" s="904"/>
      <c r="J1101" s="276" t="s">
        <v>432</v>
      </c>
      <c r="K1101" s="276"/>
      <c r="L1101" s="276"/>
      <c r="M1101" s="276"/>
      <c r="N1101" s="276"/>
      <c r="O1101" s="276"/>
      <c r="P1101" s="346" t="s">
        <v>27</v>
      </c>
      <c r="Q1101" s="346"/>
      <c r="R1101" s="346"/>
      <c r="S1101" s="346"/>
      <c r="T1101" s="346"/>
      <c r="U1101" s="346"/>
      <c r="V1101" s="346"/>
      <c r="W1101" s="346"/>
      <c r="X1101" s="346"/>
      <c r="Y1101" s="276" t="s">
        <v>434</v>
      </c>
      <c r="Z1101" s="904"/>
      <c r="AA1101" s="904"/>
      <c r="AB1101" s="904"/>
      <c r="AC1101" s="276" t="s">
        <v>377</v>
      </c>
      <c r="AD1101" s="276"/>
      <c r="AE1101" s="276"/>
      <c r="AF1101" s="276"/>
      <c r="AG1101" s="276"/>
      <c r="AH1101" s="346" t="s">
        <v>391</v>
      </c>
      <c r="AI1101" s="347"/>
      <c r="AJ1101" s="347"/>
      <c r="AK1101" s="347"/>
      <c r="AL1101" s="347" t="s">
        <v>21</v>
      </c>
      <c r="AM1101" s="347"/>
      <c r="AN1101" s="347"/>
      <c r="AO1101" s="907"/>
      <c r="AP1101" s="432" t="s">
        <v>466</v>
      </c>
      <c r="AQ1101" s="432"/>
      <c r="AR1101" s="432"/>
      <c r="AS1101" s="432"/>
      <c r="AT1101" s="432"/>
      <c r="AU1101" s="432"/>
      <c r="AV1101" s="432"/>
      <c r="AW1101" s="432"/>
      <c r="AX1101" s="432"/>
    </row>
    <row r="1102" spans="1:50" ht="30" customHeight="1">
      <c r="A1102" s="406">
        <v>1</v>
      </c>
      <c r="B1102" s="406">
        <v>1</v>
      </c>
      <c r="C1102" s="906"/>
      <c r="D1102" s="906"/>
      <c r="E1102" s="905"/>
      <c r="F1102" s="905"/>
      <c r="G1102" s="905"/>
      <c r="H1102" s="905"/>
      <c r="I1102" s="905"/>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906"/>
      <c r="D1103" s="906"/>
      <c r="E1103" s="905"/>
      <c r="F1103" s="905"/>
      <c r="G1103" s="905"/>
      <c r="H1103" s="905"/>
      <c r="I1103" s="905"/>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906"/>
      <c r="D1104" s="906"/>
      <c r="E1104" s="905"/>
      <c r="F1104" s="905"/>
      <c r="G1104" s="905"/>
      <c r="H1104" s="905"/>
      <c r="I1104" s="905"/>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906"/>
      <c r="D1105" s="906"/>
      <c r="E1105" s="905"/>
      <c r="F1105" s="905"/>
      <c r="G1105" s="905"/>
      <c r="H1105" s="905"/>
      <c r="I1105" s="905"/>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906"/>
      <c r="D1106" s="906"/>
      <c r="E1106" s="905"/>
      <c r="F1106" s="905"/>
      <c r="G1106" s="905"/>
      <c r="H1106" s="905"/>
      <c r="I1106" s="905"/>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906"/>
      <c r="D1107" s="906"/>
      <c r="E1107" s="905"/>
      <c r="F1107" s="905"/>
      <c r="G1107" s="905"/>
      <c r="H1107" s="905"/>
      <c r="I1107" s="905"/>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906"/>
      <c r="D1108" s="906"/>
      <c r="E1108" s="905"/>
      <c r="F1108" s="905"/>
      <c r="G1108" s="905"/>
      <c r="H1108" s="905"/>
      <c r="I1108" s="905"/>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906"/>
      <c r="D1109" s="906"/>
      <c r="E1109" s="905"/>
      <c r="F1109" s="905"/>
      <c r="G1109" s="905"/>
      <c r="H1109" s="905"/>
      <c r="I1109" s="905"/>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906"/>
      <c r="D1110" s="906"/>
      <c r="E1110" s="905"/>
      <c r="F1110" s="905"/>
      <c r="G1110" s="905"/>
      <c r="H1110" s="905"/>
      <c r="I1110" s="905"/>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906"/>
      <c r="D1111" s="906"/>
      <c r="E1111" s="905"/>
      <c r="F1111" s="905"/>
      <c r="G1111" s="905"/>
      <c r="H1111" s="905"/>
      <c r="I1111" s="90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906"/>
      <c r="D1112" s="906"/>
      <c r="E1112" s="905"/>
      <c r="F1112" s="905"/>
      <c r="G1112" s="905"/>
      <c r="H1112" s="905"/>
      <c r="I1112" s="90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906"/>
      <c r="D1113" s="906"/>
      <c r="E1113" s="905"/>
      <c r="F1113" s="905"/>
      <c r="G1113" s="905"/>
      <c r="H1113" s="905"/>
      <c r="I1113" s="90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906"/>
      <c r="D1114" s="906"/>
      <c r="E1114" s="905"/>
      <c r="F1114" s="905"/>
      <c r="G1114" s="905"/>
      <c r="H1114" s="905"/>
      <c r="I1114" s="90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906"/>
      <c r="D1115" s="906"/>
      <c r="E1115" s="905"/>
      <c r="F1115" s="905"/>
      <c r="G1115" s="905"/>
      <c r="H1115" s="905"/>
      <c r="I1115" s="90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906"/>
      <c r="D1116" s="906"/>
      <c r="E1116" s="905"/>
      <c r="F1116" s="905"/>
      <c r="G1116" s="905"/>
      <c r="H1116" s="905"/>
      <c r="I1116" s="90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906"/>
      <c r="D1117" s="906"/>
      <c r="E1117" s="905"/>
      <c r="F1117" s="905"/>
      <c r="G1117" s="905"/>
      <c r="H1117" s="905"/>
      <c r="I1117" s="90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906"/>
      <c r="D1118" s="906"/>
      <c r="E1118" s="905"/>
      <c r="F1118" s="905"/>
      <c r="G1118" s="905"/>
      <c r="H1118" s="905"/>
      <c r="I1118" s="90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906"/>
      <c r="D1119" s="906"/>
      <c r="E1119" s="260"/>
      <c r="F1119" s="905"/>
      <c r="G1119" s="905"/>
      <c r="H1119" s="905"/>
      <c r="I1119" s="90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906"/>
      <c r="D1120" s="906"/>
      <c r="E1120" s="905"/>
      <c r="F1120" s="905"/>
      <c r="G1120" s="905"/>
      <c r="H1120" s="905"/>
      <c r="I1120" s="90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906"/>
      <c r="D1121" s="906"/>
      <c r="E1121" s="905"/>
      <c r="F1121" s="905"/>
      <c r="G1121" s="905"/>
      <c r="H1121" s="905"/>
      <c r="I1121" s="90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906"/>
      <c r="D1122" s="906"/>
      <c r="E1122" s="905"/>
      <c r="F1122" s="905"/>
      <c r="G1122" s="905"/>
      <c r="H1122" s="905"/>
      <c r="I1122" s="90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906"/>
      <c r="D1123" s="906"/>
      <c r="E1123" s="905"/>
      <c r="F1123" s="905"/>
      <c r="G1123" s="905"/>
      <c r="H1123" s="905"/>
      <c r="I1123" s="90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906"/>
      <c r="D1124" s="906"/>
      <c r="E1124" s="905"/>
      <c r="F1124" s="905"/>
      <c r="G1124" s="905"/>
      <c r="H1124" s="905"/>
      <c r="I1124" s="90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906"/>
      <c r="D1125" s="906"/>
      <c r="E1125" s="905"/>
      <c r="F1125" s="905"/>
      <c r="G1125" s="905"/>
      <c r="H1125" s="905"/>
      <c r="I1125" s="90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906"/>
      <c r="D1126" s="906"/>
      <c r="E1126" s="905"/>
      <c r="F1126" s="905"/>
      <c r="G1126" s="905"/>
      <c r="H1126" s="905"/>
      <c r="I1126" s="90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906"/>
      <c r="D1127" s="906"/>
      <c r="E1127" s="905"/>
      <c r="F1127" s="905"/>
      <c r="G1127" s="905"/>
      <c r="H1127" s="905"/>
      <c r="I1127" s="90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906"/>
      <c r="D1128" s="906"/>
      <c r="E1128" s="905"/>
      <c r="F1128" s="905"/>
      <c r="G1128" s="905"/>
      <c r="H1128" s="905"/>
      <c r="I1128" s="90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906"/>
      <c r="D1129" s="906"/>
      <c r="E1129" s="905"/>
      <c r="F1129" s="905"/>
      <c r="G1129" s="905"/>
      <c r="H1129" s="905"/>
      <c r="I1129" s="90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906"/>
      <c r="D1130" s="906"/>
      <c r="E1130" s="905"/>
      <c r="F1130" s="905"/>
      <c r="G1130" s="905"/>
      <c r="H1130" s="905"/>
      <c r="I1130" s="90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906"/>
      <c r="D1131" s="906"/>
      <c r="E1131" s="905"/>
      <c r="F1131" s="905"/>
      <c r="G1131" s="905"/>
      <c r="H1131" s="905"/>
      <c r="I1131" s="90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489</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4"/>
      <c r="AA2" s="415"/>
      <c r="AB2" s="1021" t="s">
        <v>11</v>
      </c>
      <c r="AC2" s="1022"/>
      <c r="AD2" s="1023"/>
      <c r="AE2" s="1009" t="s">
        <v>357</v>
      </c>
      <c r="AF2" s="1009"/>
      <c r="AG2" s="1009"/>
      <c r="AH2" s="1009"/>
      <c r="AI2" s="1009" t="s">
        <v>363</v>
      </c>
      <c r="AJ2" s="1009"/>
      <c r="AK2" s="1009"/>
      <c r="AL2" s="1009"/>
      <c r="AM2" s="1009" t="s">
        <v>470</v>
      </c>
      <c r="AN2" s="1009"/>
      <c r="AO2" s="1009"/>
      <c r="AP2" s="468"/>
      <c r="AQ2" s="174" t="s">
        <v>355</v>
      </c>
      <c r="AR2" s="167"/>
      <c r="AS2" s="167"/>
      <c r="AT2" s="168"/>
      <c r="AU2" s="375" t="s">
        <v>253</v>
      </c>
      <c r="AV2" s="375"/>
      <c r="AW2" s="375"/>
      <c r="AX2" s="376"/>
    </row>
    <row r="3" spans="1:50" ht="18.75" customHeight="1">
      <c r="A3" s="522"/>
      <c r="B3" s="523"/>
      <c r="C3" s="523"/>
      <c r="D3" s="523"/>
      <c r="E3" s="523"/>
      <c r="F3" s="524"/>
      <c r="G3" s="577"/>
      <c r="H3" s="381"/>
      <c r="I3" s="381"/>
      <c r="J3" s="381"/>
      <c r="K3" s="381"/>
      <c r="L3" s="381"/>
      <c r="M3" s="381"/>
      <c r="N3" s="381"/>
      <c r="O3" s="578"/>
      <c r="P3" s="590"/>
      <c r="Q3" s="381"/>
      <c r="R3" s="381"/>
      <c r="S3" s="381"/>
      <c r="T3" s="381"/>
      <c r="U3" s="381"/>
      <c r="V3" s="381"/>
      <c r="W3" s="381"/>
      <c r="X3" s="578"/>
      <c r="Y3" s="1018"/>
      <c r="Z3" s="1019"/>
      <c r="AA3" s="1020"/>
      <c r="AB3" s="1024"/>
      <c r="AC3" s="1025"/>
      <c r="AD3" s="1026"/>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c r="A4" s="525"/>
      <c r="B4" s="523"/>
      <c r="C4" s="523"/>
      <c r="D4" s="523"/>
      <c r="E4" s="523"/>
      <c r="F4" s="524"/>
      <c r="G4" s="550"/>
      <c r="H4" s="1027"/>
      <c r="I4" s="1027"/>
      <c r="J4" s="1027"/>
      <c r="K4" s="1027"/>
      <c r="L4" s="1027"/>
      <c r="M4" s="1027"/>
      <c r="N4" s="1027"/>
      <c r="O4" s="1028"/>
      <c r="P4" s="159"/>
      <c r="Q4" s="1035"/>
      <c r="R4" s="1035"/>
      <c r="S4" s="1035"/>
      <c r="T4" s="1035"/>
      <c r="U4" s="1035"/>
      <c r="V4" s="1035"/>
      <c r="W4" s="1035"/>
      <c r="X4" s="1036"/>
      <c r="Y4" s="1013" t="s">
        <v>12</v>
      </c>
      <c r="Z4" s="1014"/>
      <c r="AA4" s="1015"/>
      <c r="AB4" s="561"/>
      <c r="AC4" s="1016"/>
      <c r="AD4" s="1016"/>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2" t="s">
        <v>54</v>
      </c>
      <c r="Z5" s="1010"/>
      <c r="AA5" s="1011"/>
      <c r="AB5" s="532"/>
      <c r="AC5" s="1012"/>
      <c r="AD5" s="1012"/>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c r="A7" s="910" t="s">
        <v>525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2" t="s">
        <v>489</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4"/>
      <c r="AA9" s="415"/>
      <c r="AB9" s="1021" t="s">
        <v>11</v>
      </c>
      <c r="AC9" s="1022"/>
      <c r="AD9" s="1023"/>
      <c r="AE9" s="1009" t="s">
        <v>357</v>
      </c>
      <c r="AF9" s="1009"/>
      <c r="AG9" s="1009"/>
      <c r="AH9" s="1009"/>
      <c r="AI9" s="1009" t="s">
        <v>363</v>
      </c>
      <c r="AJ9" s="1009"/>
      <c r="AK9" s="1009"/>
      <c r="AL9" s="1009"/>
      <c r="AM9" s="1009" t="s">
        <v>470</v>
      </c>
      <c r="AN9" s="1009"/>
      <c r="AO9" s="1009"/>
      <c r="AP9" s="468"/>
      <c r="AQ9" s="174" t="s">
        <v>355</v>
      </c>
      <c r="AR9" s="167"/>
      <c r="AS9" s="167"/>
      <c r="AT9" s="168"/>
      <c r="AU9" s="375" t="s">
        <v>253</v>
      </c>
      <c r="AV9" s="375"/>
      <c r="AW9" s="375"/>
      <c r="AX9" s="376"/>
    </row>
    <row r="10" spans="1:50" ht="18.75" customHeight="1">
      <c r="A10" s="522"/>
      <c r="B10" s="523"/>
      <c r="C10" s="523"/>
      <c r="D10" s="523"/>
      <c r="E10" s="523"/>
      <c r="F10" s="524"/>
      <c r="G10" s="577"/>
      <c r="H10" s="381"/>
      <c r="I10" s="381"/>
      <c r="J10" s="381"/>
      <c r="K10" s="381"/>
      <c r="L10" s="381"/>
      <c r="M10" s="381"/>
      <c r="N10" s="381"/>
      <c r="O10" s="578"/>
      <c r="P10" s="590"/>
      <c r="Q10" s="381"/>
      <c r="R10" s="381"/>
      <c r="S10" s="381"/>
      <c r="T10" s="381"/>
      <c r="U10" s="381"/>
      <c r="V10" s="381"/>
      <c r="W10" s="381"/>
      <c r="X10" s="578"/>
      <c r="Y10" s="1018"/>
      <c r="Z10" s="1019"/>
      <c r="AA10" s="1020"/>
      <c r="AB10" s="1024"/>
      <c r="AC10" s="1025"/>
      <c r="AD10" s="1026"/>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c r="A11" s="525"/>
      <c r="B11" s="523"/>
      <c r="C11" s="523"/>
      <c r="D11" s="523"/>
      <c r="E11" s="523"/>
      <c r="F11" s="524"/>
      <c r="G11" s="550"/>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61"/>
      <c r="AC11" s="1016"/>
      <c r="AD11" s="1016"/>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32"/>
      <c r="AC12" s="1012"/>
      <c r="AD12" s="1012"/>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c r="A14" s="910" t="s">
        <v>525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2" t="s">
        <v>489</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4"/>
      <c r="AA16" s="415"/>
      <c r="AB16" s="1021" t="s">
        <v>11</v>
      </c>
      <c r="AC16" s="1022"/>
      <c r="AD16" s="1023"/>
      <c r="AE16" s="1009" t="s">
        <v>357</v>
      </c>
      <c r="AF16" s="1009"/>
      <c r="AG16" s="1009"/>
      <c r="AH16" s="1009"/>
      <c r="AI16" s="1009" t="s">
        <v>363</v>
      </c>
      <c r="AJ16" s="1009"/>
      <c r="AK16" s="1009"/>
      <c r="AL16" s="1009"/>
      <c r="AM16" s="1009" t="s">
        <v>470</v>
      </c>
      <c r="AN16" s="1009"/>
      <c r="AO16" s="1009"/>
      <c r="AP16" s="468"/>
      <c r="AQ16" s="174" t="s">
        <v>355</v>
      </c>
      <c r="AR16" s="167"/>
      <c r="AS16" s="167"/>
      <c r="AT16" s="168"/>
      <c r="AU16" s="375" t="s">
        <v>253</v>
      </c>
      <c r="AV16" s="375"/>
      <c r="AW16" s="375"/>
      <c r="AX16" s="376"/>
    </row>
    <row r="17" spans="1:50" ht="18.75" customHeight="1">
      <c r="A17" s="522"/>
      <c r="B17" s="523"/>
      <c r="C17" s="523"/>
      <c r="D17" s="523"/>
      <c r="E17" s="523"/>
      <c r="F17" s="524"/>
      <c r="G17" s="577"/>
      <c r="H17" s="381"/>
      <c r="I17" s="381"/>
      <c r="J17" s="381"/>
      <c r="K17" s="381"/>
      <c r="L17" s="381"/>
      <c r="M17" s="381"/>
      <c r="N17" s="381"/>
      <c r="O17" s="578"/>
      <c r="P17" s="590"/>
      <c r="Q17" s="381"/>
      <c r="R17" s="381"/>
      <c r="S17" s="381"/>
      <c r="T17" s="381"/>
      <c r="U17" s="381"/>
      <c r="V17" s="381"/>
      <c r="W17" s="381"/>
      <c r="X17" s="578"/>
      <c r="Y17" s="1018"/>
      <c r="Z17" s="1019"/>
      <c r="AA17" s="1020"/>
      <c r="AB17" s="1024"/>
      <c r="AC17" s="1025"/>
      <c r="AD17" s="1026"/>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c r="A18" s="525"/>
      <c r="B18" s="523"/>
      <c r="C18" s="523"/>
      <c r="D18" s="523"/>
      <c r="E18" s="523"/>
      <c r="F18" s="524"/>
      <c r="G18" s="550"/>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61"/>
      <c r="AC18" s="1016"/>
      <c r="AD18" s="1016"/>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32"/>
      <c r="AC19" s="1012"/>
      <c r="AD19" s="1012"/>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c r="A21" s="910" t="s">
        <v>525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2" t="s">
        <v>489</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4"/>
      <c r="AA23" s="415"/>
      <c r="AB23" s="1021" t="s">
        <v>11</v>
      </c>
      <c r="AC23" s="1022"/>
      <c r="AD23" s="1023"/>
      <c r="AE23" s="1009" t="s">
        <v>357</v>
      </c>
      <c r="AF23" s="1009"/>
      <c r="AG23" s="1009"/>
      <c r="AH23" s="1009"/>
      <c r="AI23" s="1009" t="s">
        <v>363</v>
      </c>
      <c r="AJ23" s="1009"/>
      <c r="AK23" s="1009"/>
      <c r="AL23" s="1009"/>
      <c r="AM23" s="1009" t="s">
        <v>470</v>
      </c>
      <c r="AN23" s="1009"/>
      <c r="AO23" s="1009"/>
      <c r="AP23" s="468"/>
      <c r="AQ23" s="174" t="s">
        <v>355</v>
      </c>
      <c r="AR23" s="167"/>
      <c r="AS23" s="167"/>
      <c r="AT23" s="168"/>
      <c r="AU23" s="375" t="s">
        <v>253</v>
      </c>
      <c r="AV23" s="375"/>
      <c r="AW23" s="375"/>
      <c r="AX23" s="376"/>
    </row>
    <row r="24" spans="1:50" ht="18.75" customHeight="1">
      <c r="A24" s="522"/>
      <c r="B24" s="523"/>
      <c r="C24" s="523"/>
      <c r="D24" s="523"/>
      <c r="E24" s="523"/>
      <c r="F24" s="524"/>
      <c r="G24" s="577"/>
      <c r="H24" s="381"/>
      <c r="I24" s="381"/>
      <c r="J24" s="381"/>
      <c r="K24" s="381"/>
      <c r="L24" s="381"/>
      <c r="M24" s="381"/>
      <c r="N24" s="381"/>
      <c r="O24" s="578"/>
      <c r="P24" s="590"/>
      <c r="Q24" s="381"/>
      <c r="R24" s="381"/>
      <c r="S24" s="381"/>
      <c r="T24" s="381"/>
      <c r="U24" s="381"/>
      <c r="V24" s="381"/>
      <c r="W24" s="381"/>
      <c r="X24" s="578"/>
      <c r="Y24" s="1018"/>
      <c r="Z24" s="1019"/>
      <c r="AA24" s="1020"/>
      <c r="AB24" s="1024"/>
      <c r="AC24" s="1025"/>
      <c r="AD24" s="1026"/>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c r="A25" s="525"/>
      <c r="B25" s="523"/>
      <c r="C25" s="523"/>
      <c r="D25" s="523"/>
      <c r="E25" s="523"/>
      <c r="F25" s="524"/>
      <c r="G25" s="550"/>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61"/>
      <c r="AC25" s="1016"/>
      <c r="AD25" s="1016"/>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32"/>
      <c r="AC26" s="1012"/>
      <c r="AD26" s="1012"/>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c r="A28" s="910" t="s">
        <v>525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2" t="s">
        <v>489</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4"/>
      <c r="AA30" s="415"/>
      <c r="AB30" s="1021" t="s">
        <v>11</v>
      </c>
      <c r="AC30" s="1022"/>
      <c r="AD30" s="1023"/>
      <c r="AE30" s="1009" t="s">
        <v>357</v>
      </c>
      <c r="AF30" s="1009"/>
      <c r="AG30" s="1009"/>
      <c r="AH30" s="1009"/>
      <c r="AI30" s="1009" t="s">
        <v>363</v>
      </c>
      <c r="AJ30" s="1009"/>
      <c r="AK30" s="1009"/>
      <c r="AL30" s="1009"/>
      <c r="AM30" s="1009" t="s">
        <v>470</v>
      </c>
      <c r="AN30" s="1009"/>
      <c r="AO30" s="1009"/>
      <c r="AP30" s="468"/>
      <c r="AQ30" s="174" t="s">
        <v>355</v>
      </c>
      <c r="AR30" s="167"/>
      <c r="AS30" s="167"/>
      <c r="AT30" s="168"/>
      <c r="AU30" s="375" t="s">
        <v>253</v>
      </c>
      <c r="AV30" s="375"/>
      <c r="AW30" s="375"/>
      <c r="AX30" s="376"/>
    </row>
    <row r="31" spans="1:50" ht="18.75" customHeight="1">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1018"/>
      <c r="Z31" s="1019"/>
      <c r="AA31" s="1020"/>
      <c r="AB31" s="1024"/>
      <c r="AC31" s="1025"/>
      <c r="AD31" s="1026"/>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c r="A32" s="525"/>
      <c r="B32" s="523"/>
      <c r="C32" s="523"/>
      <c r="D32" s="523"/>
      <c r="E32" s="523"/>
      <c r="F32" s="524"/>
      <c r="G32" s="550"/>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61"/>
      <c r="AC32" s="1016"/>
      <c r="AD32" s="1016"/>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32"/>
      <c r="AC33" s="1012"/>
      <c r="AD33" s="1012"/>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c r="A35" s="910" t="s">
        <v>525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2" t="s">
        <v>489</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4"/>
      <c r="AA37" s="415"/>
      <c r="AB37" s="1021" t="s">
        <v>11</v>
      </c>
      <c r="AC37" s="1022"/>
      <c r="AD37" s="1023"/>
      <c r="AE37" s="1009" t="s">
        <v>357</v>
      </c>
      <c r="AF37" s="1009"/>
      <c r="AG37" s="1009"/>
      <c r="AH37" s="1009"/>
      <c r="AI37" s="1009" t="s">
        <v>363</v>
      </c>
      <c r="AJ37" s="1009"/>
      <c r="AK37" s="1009"/>
      <c r="AL37" s="1009"/>
      <c r="AM37" s="1009" t="s">
        <v>470</v>
      </c>
      <c r="AN37" s="1009"/>
      <c r="AO37" s="1009"/>
      <c r="AP37" s="468"/>
      <c r="AQ37" s="174" t="s">
        <v>355</v>
      </c>
      <c r="AR37" s="167"/>
      <c r="AS37" s="167"/>
      <c r="AT37" s="168"/>
      <c r="AU37" s="375" t="s">
        <v>253</v>
      </c>
      <c r="AV37" s="375"/>
      <c r="AW37" s="375"/>
      <c r="AX37" s="376"/>
    </row>
    <row r="38" spans="1:50" ht="18.75" customHeight="1">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1018"/>
      <c r="Z38" s="1019"/>
      <c r="AA38" s="1020"/>
      <c r="AB38" s="1024"/>
      <c r="AC38" s="1025"/>
      <c r="AD38" s="1026"/>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c r="A39" s="525"/>
      <c r="B39" s="523"/>
      <c r="C39" s="523"/>
      <c r="D39" s="523"/>
      <c r="E39" s="523"/>
      <c r="F39" s="524"/>
      <c r="G39" s="550"/>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61"/>
      <c r="AC39" s="1016"/>
      <c r="AD39" s="1016"/>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32"/>
      <c r="AC40" s="1012"/>
      <c r="AD40" s="1012"/>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c r="A42" s="910" t="s">
        <v>525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2" t="s">
        <v>489</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4"/>
      <c r="AA44" s="415"/>
      <c r="AB44" s="1021" t="s">
        <v>11</v>
      </c>
      <c r="AC44" s="1022"/>
      <c r="AD44" s="1023"/>
      <c r="AE44" s="1009" t="s">
        <v>357</v>
      </c>
      <c r="AF44" s="1009"/>
      <c r="AG44" s="1009"/>
      <c r="AH44" s="1009"/>
      <c r="AI44" s="1009" t="s">
        <v>363</v>
      </c>
      <c r="AJ44" s="1009"/>
      <c r="AK44" s="1009"/>
      <c r="AL44" s="1009"/>
      <c r="AM44" s="1009" t="s">
        <v>470</v>
      </c>
      <c r="AN44" s="1009"/>
      <c r="AO44" s="1009"/>
      <c r="AP44" s="468"/>
      <c r="AQ44" s="174" t="s">
        <v>355</v>
      </c>
      <c r="AR44" s="167"/>
      <c r="AS44" s="167"/>
      <c r="AT44" s="168"/>
      <c r="AU44" s="375" t="s">
        <v>253</v>
      </c>
      <c r="AV44" s="375"/>
      <c r="AW44" s="375"/>
      <c r="AX44" s="376"/>
    </row>
    <row r="45" spans="1:50" ht="18.75" customHeight="1">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1018"/>
      <c r="Z45" s="1019"/>
      <c r="AA45" s="1020"/>
      <c r="AB45" s="1024"/>
      <c r="AC45" s="1025"/>
      <c r="AD45" s="1026"/>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c r="A46" s="525"/>
      <c r="B46" s="523"/>
      <c r="C46" s="523"/>
      <c r="D46" s="523"/>
      <c r="E46" s="523"/>
      <c r="F46" s="524"/>
      <c r="G46" s="550"/>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61"/>
      <c r="AC46" s="1016"/>
      <c r="AD46" s="1016"/>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32"/>
      <c r="AC47" s="1012"/>
      <c r="AD47" s="1012"/>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c r="A49" s="910" t="s">
        <v>525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489</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4"/>
      <c r="AA51" s="415"/>
      <c r="AB51" s="468" t="s">
        <v>11</v>
      </c>
      <c r="AC51" s="1022"/>
      <c r="AD51" s="1023"/>
      <c r="AE51" s="1009" t="s">
        <v>357</v>
      </c>
      <c r="AF51" s="1009"/>
      <c r="AG51" s="1009"/>
      <c r="AH51" s="1009"/>
      <c r="AI51" s="1009" t="s">
        <v>363</v>
      </c>
      <c r="AJ51" s="1009"/>
      <c r="AK51" s="1009"/>
      <c r="AL51" s="1009"/>
      <c r="AM51" s="1009" t="s">
        <v>470</v>
      </c>
      <c r="AN51" s="1009"/>
      <c r="AO51" s="1009"/>
      <c r="AP51" s="468"/>
      <c r="AQ51" s="174" t="s">
        <v>355</v>
      </c>
      <c r="AR51" s="167"/>
      <c r="AS51" s="167"/>
      <c r="AT51" s="168"/>
      <c r="AU51" s="375" t="s">
        <v>253</v>
      </c>
      <c r="AV51" s="375"/>
      <c r="AW51" s="375"/>
      <c r="AX51" s="376"/>
    </row>
    <row r="52" spans="1:50" ht="18.75" customHeight="1">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1018"/>
      <c r="Z52" s="1019"/>
      <c r="AA52" s="1020"/>
      <c r="AB52" s="1024"/>
      <c r="AC52" s="1025"/>
      <c r="AD52" s="1026"/>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c r="A53" s="525"/>
      <c r="B53" s="523"/>
      <c r="C53" s="523"/>
      <c r="D53" s="523"/>
      <c r="E53" s="523"/>
      <c r="F53" s="524"/>
      <c r="G53" s="550"/>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61"/>
      <c r="AC53" s="1016"/>
      <c r="AD53" s="1016"/>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32"/>
      <c r="AC54" s="1012"/>
      <c r="AD54" s="1012"/>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c r="A56" s="910" t="s">
        <v>525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2" t="s">
        <v>489</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4"/>
      <c r="AA58" s="415"/>
      <c r="AB58" s="1021" t="s">
        <v>11</v>
      </c>
      <c r="AC58" s="1022"/>
      <c r="AD58" s="1023"/>
      <c r="AE58" s="1009" t="s">
        <v>357</v>
      </c>
      <c r="AF58" s="1009"/>
      <c r="AG58" s="1009"/>
      <c r="AH58" s="1009"/>
      <c r="AI58" s="1009" t="s">
        <v>363</v>
      </c>
      <c r="AJ58" s="1009"/>
      <c r="AK58" s="1009"/>
      <c r="AL58" s="1009"/>
      <c r="AM58" s="1009" t="s">
        <v>470</v>
      </c>
      <c r="AN58" s="1009"/>
      <c r="AO58" s="1009"/>
      <c r="AP58" s="468"/>
      <c r="AQ58" s="174" t="s">
        <v>355</v>
      </c>
      <c r="AR58" s="167"/>
      <c r="AS58" s="167"/>
      <c r="AT58" s="168"/>
      <c r="AU58" s="375" t="s">
        <v>253</v>
      </c>
      <c r="AV58" s="375"/>
      <c r="AW58" s="375"/>
      <c r="AX58" s="376"/>
    </row>
    <row r="59" spans="1:50" ht="18.75" customHeight="1">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1018"/>
      <c r="Z59" s="1019"/>
      <c r="AA59" s="1020"/>
      <c r="AB59" s="1024"/>
      <c r="AC59" s="1025"/>
      <c r="AD59" s="1026"/>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c r="A60" s="525"/>
      <c r="B60" s="523"/>
      <c r="C60" s="523"/>
      <c r="D60" s="523"/>
      <c r="E60" s="523"/>
      <c r="F60" s="524"/>
      <c r="G60" s="550"/>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61"/>
      <c r="AC60" s="1016"/>
      <c r="AD60" s="1016"/>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32"/>
      <c r="AC61" s="1012"/>
      <c r="AD61" s="1012"/>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c r="A63" s="910" t="s">
        <v>525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2" t="s">
        <v>489</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4"/>
      <c r="AA65" s="415"/>
      <c r="AB65" s="1021" t="s">
        <v>11</v>
      </c>
      <c r="AC65" s="1022"/>
      <c r="AD65" s="1023"/>
      <c r="AE65" s="1009" t="s">
        <v>357</v>
      </c>
      <c r="AF65" s="1009"/>
      <c r="AG65" s="1009"/>
      <c r="AH65" s="1009"/>
      <c r="AI65" s="1009" t="s">
        <v>363</v>
      </c>
      <c r="AJ65" s="1009"/>
      <c r="AK65" s="1009"/>
      <c r="AL65" s="1009"/>
      <c r="AM65" s="1009" t="s">
        <v>470</v>
      </c>
      <c r="AN65" s="1009"/>
      <c r="AO65" s="1009"/>
      <c r="AP65" s="468"/>
      <c r="AQ65" s="174" t="s">
        <v>355</v>
      </c>
      <c r="AR65" s="167"/>
      <c r="AS65" s="167"/>
      <c r="AT65" s="168"/>
      <c r="AU65" s="375" t="s">
        <v>253</v>
      </c>
      <c r="AV65" s="375"/>
      <c r="AW65" s="375"/>
      <c r="AX65" s="376"/>
    </row>
    <row r="66" spans="1:50" ht="18.75" customHeight="1">
      <c r="A66" s="522"/>
      <c r="B66" s="523"/>
      <c r="C66" s="523"/>
      <c r="D66" s="523"/>
      <c r="E66" s="523"/>
      <c r="F66" s="524"/>
      <c r="G66" s="577"/>
      <c r="H66" s="381"/>
      <c r="I66" s="381"/>
      <c r="J66" s="381"/>
      <c r="K66" s="381"/>
      <c r="L66" s="381"/>
      <c r="M66" s="381"/>
      <c r="N66" s="381"/>
      <c r="O66" s="578"/>
      <c r="P66" s="590"/>
      <c r="Q66" s="381"/>
      <c r="R66" s="381"/>
      <c r="S66" s="381"/>
      <c r="T66" s="381"/>
      <c r="U66" s="381"/>
      <c r="V66" s="381"/>
      <c r="W66" s="381"/>
      <c r="X66" s="578"/>
      <c r="Y66" s="1018"/>
      <c r="Z66" s="1019"/>
      <c r="AA66" s="1020"/>
      <c r="AB66" s="1024"/>
      <c r="AC66" s="1025"/>
      <c r="AD66" s="1026"/>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c r="A67" s="525"/>
      <c r="B67" s="523"/>
      <c r="C67" s="523"/>
      <c r="D67" s="523"/>
      <c r="E67" s="523"/>
      <c r="F67" s="524"/>
      <c r="G67" s="550"/>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61"/>
      <c r="AC67" s="1016"/>
      <c r="AD67" s="1016"/>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32"/>
      <c r="AC68" s="1012"/>
      <c r="AD68" s="1012"/>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7" t="s">
        <v>301</v>
      </c>
      <c r="AC69" s="431"/>
      <c r="AD69" s="431"/>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c r="A70" s="910" t="s">
        <v>525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50" t="s">
        <v>511</v>
      </c>
      <c r="H2" s="451"/>
      <c r="I2" s="451"/>
      <c r="J2" s="451"/>
      <c r="K2" s="451"/>
      <c r="L2" s="451"/>
      <c r="M2" s="451"/>
      <c r="N2" s="451"/>
      <c r="O2" s="451"/>
      <c r="P2" s="451"/>
      <c r="Q2" s="451"/>
      <c r="R2" s="451"/>
      <c r="S2" s="451"/>
      <c r="T2" s="451"/>
      <c r="U2" s="451"/>
      <c r="V2" s="451"/>
      <c r="W2" s="451"/>
      <c r="X2" s="451"/>
      <c r="Y2" s="451"/>
      <c r="Z2" s="451"/>
      <c r="AA2" s="451"/>
      <c r="AB2" s="452"/>
      <c r="AC2" s="450"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9"/>
      <c r="B15" s="1050"/>
      <c r="C15" s="1050"/>
      <c r="D15" s="1050"/>
      <c r="E15" s="1050"/>
      <c r="F15" s="105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9"/>
      <c r="B28" s="1050"/>
      <c r="C28" s="1050"/>
      <c r="D28" s="1050"/>
      <c r="E28" s="1050"/>
      <c r="F28" s="105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9"/>
      <c r="B41" s="1050"/>
      <c r="C41" s="1050"/>
      <c r="D41" s="1050"/>
      <c r="E41" s="1050"/>
      <c r="F41" s="105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9"/>
      <c r="B68" s="1050"/>
      <c r="C68" s="1050"/>
      <c r="D68" s="1050"/>
      <c r="E68" s="1050"/>
      <c r="F68" s="105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9"/>
      <c r="B81" s="1050"/>
      <c r="C81" s="1050"/>
      <c r="D81" s="1050"/>
      <c r="E81" s="1050"/>
      <c r="F81" s="105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9"/>
      <c r="B94" s="1050"/>
      <c r="C94" s="1050"/>
      <c r="D94" s="1050"/>
      <c r="E94" s="1050"/>
      <c r="F94" s="105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9"/>
      <c r="B121" s="1050"/>
      <c r="C121" s="1050"/>
      <c r="D121" s="1050"/>
      <c r="E121" s="1050"/>
      <c r="F121" s="105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9"/>
      <c r="B134" s="1050"/>
      <c r="C134" s="1050"/>
      <c r="D134" s="1050"/>
      <c r="E134" s="1050"/>
      <c r="F134" s="105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9"/>
      <c r="B147" s="1050"/>
      <c r="C147" s="1050"/>
      <c r="D147" s="1050"/>
      <c r="E147" s="1050"/>
      <c r="F147" s="105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9"/>
      <c r="B174" s="1050"/>
      <c r="C174" s="1050"/>
      <c r="D174" s="1050"/>
      <c r="E174" s="1050"/>
      <c r="F174" s="105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9"/>
      <c r="B187" s="1050"/>
      <c r="C187" s="1050"/>
      <c r="D187" s="1050"/>
      <c r="E187" s="1050"/>
      <c r="F187" s="105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9"/>
      <c r="B200" s="1050"/>
      <c r="C200" s="1050"/>
      <c r="D200" s="1050"/>
      <c r="E200" s="1050"/>
      <c r="F200" s="105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9"/>
      <c r="B227" s="1050"/>
      <c r="C227" s="1050"/>
      <c r="D227" s="1050"/>
      <c r="E227" s="1050"/>
      <c r="F227" s="105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9"/>
      <c r="B240" s="1050"/>
      <c r="C240" s="1050"/>
      <c r="D240" s="1050"/>
      <c r="E240" s="1050"/>
      <c r="F240" s="105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9"/>
      <c r="B253" s="1050"/>
      <c r="C253" s="1050"/>
      <c r="D253" s="1050"/>
      <c r="E253" s="1050"/>
      <c r="F253" s="105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494</v>
      </c>
      <c r="Z3" s="347"/>
      <c r="AA3" s="347"/>
      <c r="AB3" s="347"/>
      <c r="AC3" s="276" t="s">
        <v>477</v>
      </c>
      <c r="AD3" s="276"/>
      <c r="AE3" s="276"/>
      <c r="AF3" s="276"/>
      <c r="AG3" s="276"/>
      <c r="AH3" s="346" t="s">
        <v>391</v>
      </c>
      <c r="AI3" s="348"/>
      <c r="AJ3" s="348"/>
      <c r="AK3" s="348"/>
      <c r="AL3" s="348" t="s">
        <v>21</v>
      </c>
      <c r="AM3" s="348"/>
      <c r="AN3" s="348"/>
      <c r="AO3" s="431"/>
      <c r="AP3" s="432" t="s">
        <v>433</v>
      </c>
      <c r="AQ3" s="432"/>
      <c r="AR3" s="432"/>
      <c r="AS3" s="432"/>
      <c r="AT3" s="432"/>
      <c r="AU3" s="432"/>
      <c r="AV3" s="432"/>
      <c r="AW3" s="432"/>
      <c r="AX3" s="432"/>
    </row>
    <row r="4" spans="1:50" ht="26.25" customHeight="1">
      <c r="A4" s="1069">
        <v>1</v>
      </c>
      <c r="B4" s="106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9">
        <v>2</v>
      </c>
      <c r="B5" s="106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9">
        <v>3</v>
      </c>
      <c r="B6" s="106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9">
        <v>4</v>
      </c>
      <c r="B7" s="106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9">
        <v>5</v>
      </c>
      <c r="B8" s="106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9">
        <v>6</v>
      </c>
      <c r="B9" s="106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9">
        <v>7</v>
      </c>
      <c r="B10" s="106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9">
        <v>8</v>
      </c>
      <c r="B11" s="106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9">
        <v>9</v>
      </c>
      <c r="B12" s="106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9">
        <v>10</v>
      </c>
      <c r="B13" s="106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9">
        <v>11</v>
      </c>
      <c r="B14" s="106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9">
        <v>12</v>
      </c>
      <c r="B15" s="106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9">
        <v>13</v>
      </c>
      <c r="B16" s="106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9">
        <v>14</v>
      </c>
      <c r="B17" s="106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9">
        <v>15</v>
      </c>
      <c r="B18" s="106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9">
        <v>16</v>
      </c>
      <c r="B19" s="106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9">
        <v>17</v>
      </c>
      <c r="B20" s="106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9">
        <v>18</v>
      </c>
      <c r="B21" s="106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9">
        <v>19</v>
      </c>
      <c r="B22" s="106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9">
        <v>20</v>
      </c>
      <c r="B23" s="106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9">
        <v>21</v>
      </c>
      <c r="B24" s="106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9">
        <v>22</v>
      </c>
      <c r="B25" s="106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9">
        <v>23</v>
      </c>
      <c r="B26" s="106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9">
        <v>24</v>
      </c>
      <c r="B27" s="106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9">
        <v>25</v>
      </c>
      <c r="B28" s="106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9">
        <v>26</v>
      </c>
      <c r="B29" s="106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9">
        <v>27</v>
      </c>
      <c r="B30" s="106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9">
        <v>28</v>
      </c>
      <c r="B31" s="106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9">
        <v>29</v>
      </c>
      <c r="B32" s="106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9">
        <v>30</v>
      </c>
      <c r="B33" s="106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494</v>
      </c>
      <c r="Z36" s="347"/>
      <c r="AA36" s="347"/>
      <c r="AB36" s="347"/>
      <c r="AC36" s="276" t="s">
        <v>477</v>
      </c>
      <c r="AD36" s="276"/>
      <c r="AE36" s="276"/>
      <c r="AF36" s="276"/>
      <c r="AG36" s="276"/>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c r="A37" s="1069">
        <v>1</v>
      </c>
      <c r="B37" s="106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9">
        <v>2</v>
      </c>
      <c r="B38" s="106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9">
        <v>3</v>
      </c>
      <c r="B39" s="106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9">
        <v>4</v>
      </c>
      <c r="B40" s="106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9">
        <v>5</v>
      </c>
      <c r="B41" s="106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9">
        <v>6</v>
      </c>
      <c r="B42" s="106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9">
        <v>7</v>
      </c>
      <c r="B43" s="106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9">
        <v>8</v>
      </c>
      <c r="B44" s="106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9">
        <v>9</v>
      </c>
      <c r="B45" s="106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9">
        <v>10</v>
      </c>
      <c r="B46" s="106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9">
        <v>11</v>
      </c>
      <c r="B47" s="106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9">
        <v>12</v>
      </c>
      <c r="B48" s="106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9">
        <v>13</v>
      </c>
      <c r="B49" s="106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9">
        <v>14</v>
      </c>
      <c r="B50" s="106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9">
        <v>15</v>
      </c>
      <c r="B51" s="106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9">
        <v>16</v>
      </c>
      <c r="B52" s="106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9">
        <v>17</v>
      </c>
      <c r="B53" s="106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9">
        <v>18</v>
      </c>
      <c r="B54" s="106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9">
        <v>19</v>
      </c>
      <c r="B55" s="106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9">
        <v>20</v>
      </c>
      <c r="B56" s="106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9">
        <v>21</v>
      </c>
      <c r="B57" s="106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9">
        <v>22</v>
      </c>
      <c r="B58" s="106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9">
        <v>23</v>
      </c>
      <c r="B59" s="106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9">
        <v>24</v>
      </c>
      <c r="B60" s="106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9">
        <v>25</v>
      </c>
      <c r="B61" s="106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9">
        <v>26</v>
      </c>
      <c r="B62" s="106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9">
        <v>27</v>
      </c>
      <c r="B63" s="106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9">
        <v>28</v>
      </c>
      <c r="B64" s="106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9">
        <v>29</v>
      </c>
      <c r="B65" s="106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9">
        <v>30</v>
      </c>
      <c r="B66" s="106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494</v>
      </c>
      <c r="Z69" s="347"/>
      <c r="AA69" s="347"/>
      <c r="AB69" s="347"/>
      <c r="AC69" s="276" t="s">
        <v>477</v>
      </c>
      <c r="AD69" s="276"/>
      <c r="AE69" s="276"/>
      <c r="AF69" s="276"/>
      <c r="AG69" s="276"/>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c r="A70" s="1069">
        <v>1</v>
      </c>
      <c r="B70" s="106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9">
        <v>2</v>
      </c>
      <c r="B71" s="106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9">
        <v>3</v>
      </c>
      <c r="B72" s="106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9">
        <v>4</v>
      </c>
      <c r="B73" s="106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9">
        <v>5</v>
      </c>
      <c r="B74" s="106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9">
        <v>6</v>
      </c>
      <c r="B75" s="106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9">
        <v>7</v>
      </c>
      <c r="B76" s="106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9">
        <v>8</v>
      </c>
      <c r="B77" s="106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9">
        <v>9</v>
      </c>
      <c r="B78" s="106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9">
        <v>10</v>
      </c>
      <c r="B79" s="106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9">
        <v>11</v>
      </c>
      <c r="B80" s="106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9">
        <v>12</v>
      </c>
      <c r="B81" s="106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9">
        <v>13</v>
      </c>
      <c r="B82" s="106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9">
        <v>14</v>
      </c>
      <c r="B83" s="106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9">
        <v>15</v>
      </c>
      <c r="B84" s="106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9">
        <v>16</v>
      </c>
      <c r="B85" s="106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9">
        <v>17</v>
      </c>
      <c r="B86" s="106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9">
        <v>18</v>
      </c>
      <c r="B87" s="106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9">
        <v>19</v>
      </c>
      <c r="B88" s="106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9">
        <v>20</v>
      </c>
      <c r="B89" s="106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9">
        <v>21</v>
      </c>
      <c r="B90" s="106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9">
        <v>22</v>
      </c>
      <c r="B91" s="106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9">
        <v>23</v>
      </c>
      <c r="B92" s="106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9">
        <v>24</v>
      </c>
      <c r="B93" s="106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9">
        <v>25</v>
      </c>
      <c r="B94" s="106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9">
        <v>26</v>
      </c>
      <c r="B95" s="106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9">
        <v>27</v>
      </c>
      <c r="B96" s="106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9">
        <v>28</v>
      </c>
      <c r="B97" s="106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9">
        <v>29</v>
      </c>
      <c r="B98" s="106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9">
        <v>30</v>
      </c>
      <c r="B99" s="106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494</v>
      </c>
      <c r="Z102" s="347"/>
      <c r="AA102" s="347"/>
      <c r="AB102" s="347"/>
      <c r="AC102" s="276" t="s">
        <v>477</v>
      </c>
      <c r="AD102" s="276"/>
      <c r="AE102" s="276"/>
      <c r="AF102" s="276"/>
      <c r="AG102" s="276"/>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c r="A103" s="1069">
        <v>1</v>
      </c>
      <c r="B103" s="106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9">
        <v>2</v>
      </c>
      <c r="B104" s="106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9">
        <v>3</v>
      </c>
      <c r="B105" s="106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9">
        <v>4</v>
      </c>
      <c r="B106" s="106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9">
        <v>5</v>
      </c>
      <c r="B107" s="106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9">
        <v>6</v>
      </c>
      <c r="B108" s="106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9">
        <v>7</v>
      </c>
      <c r="B109" s="106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9">
        <v>8</v>
      </c>
      <c r="B110" s="106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9">
        <v>9</v>
      </c>
      <c r="B111" s="106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9">
        <v>10</v>
      </c>
      <c r="B112" s="106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9">
        <v>11</v>
      </c>
      <c r="B113" s="106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9">
        <v>12</v>
      </c>
      <c r="B114" s="106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9">
        <v>13</v>
      </c>
      <c r="B115" s="106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9">
        <v>14</v>
      </c>
      <c r="B116" s="106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9">
        <v>15</v>
      </c>
      <c r="B117" s="106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9">
        <v>16</v>
      </c>
      <c r="B118" s="106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9">
        <v>17</v>
      </c>
      <c r="B119" s="106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9">
        <v>18</v>
      </c>
      <c r="B120" s="106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9">
        <v>19</v>
      </c>
      <c r="B121" s="106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9">
        <v>20</v>
      </c>
      <c r="B122" s="106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9">
        <v>21</v>
      </c>
      <c r="B123" s="106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9">
        <v>22</v>
      </c>
      <c r="B124" s="106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9">
        <v>23</v>
      </c>
      <c r="B125" s="106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9">
        <v>24</v>
      </c>
      <c r="B126" s="106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9">
        <v>25</v>
      </c>
      <c r="B127" s="106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9">
        <v>26</v>
      </c>
      <c r="B128" s="106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9">
        <v>27</v>
      </c>
      <c r="B129" s="106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9">
        <v>28</v>
      </c>
      <c r="B130" s="106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9">
        <v>29</v>
      </c>
      <c r="B131" s="106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9">
        <v>30</v>
      </c>
      <c r="B132" s="106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494</v>
      </c>
      <c r="Z135" s="347"/>
      <c r="AA135" s="347"/>
      <c r="AB135" s="347"/>
      <c r="AC135" s="276" t="s">
        <v>477</v>
      </c>
      <c r="AD135" s="276"/>
      <c r="AE135" s="276"/>
      <c r="AF135" s="276"/>
      <c r="AG135" s="276"/>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c r="A136" s="1069">
        <v>1</v>
      </c>
      <c r="B136" s="106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9">
        <v>2</v>
      </c>
      <c r="B137" s="106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9">
        <v>3</v>
      </c>
      <c r="B138" s="106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9">
        <v>4</v>
      </c>
      <c r="B139" s="106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9">
        <v>5</v>
      </c>
      <c r="B140" s="106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9">
        <v>6</v>
      </c>
      <c r="B141" s="106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9">
        <v>7</v>
      </c>
      <c r="B142" s="106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9">
        <v>8</v>
      </c>
      <c r="B143" s="106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9">
        <v>9</v>
      </c>
      <c r="B144" s="106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9">
        <v>10</v>
      </c>
      <c r="B145" s="106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9">
        <v>11</v>
      </c>
      <c r="B146" s="106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9">
        <v>12</v>
      </c>
      <c r="B147" s="106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9">
        <v>13</v>
      </c>
      <c r="B148" s="106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9">
        <v>14</v>
      </c>
      <c r="B149" s="106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9">
        <v>15</v>
      </c>
      <c r="B150" s="106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9">
        <v>16</v>
      </c>
      <c r="B151" s="106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9">
        <v>17</v>
      </c>
      <c r="B152" s="106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9">
        <v>18</v>
      </c>
      <c r="B153" s="106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9">
        <v>19</v>
      </c>
      <c r="B154" s="106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9">
        <v>20</v>
      </c>
      <c r="B155" s="106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9">
        <v>21</v>
      </c>
      <c r="B156" s="106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9">
        <v>22</v>
      </c>
      <c r="B157" s="106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9">
        <v>23</v>
      </c>
      <c r="B158" s="106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9">
        <v>24</v>
      </c>
      <c r="B159" s="106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9">
        <v>25</v>
      </c>
      <c r="B160" s="106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9">
        <v>26</v>
      </c>
      <c r="B161" s="106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9">
        <v>27</v>
      </c>
      <c r="B162" s="106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9">
        <v>28</v>
      </c>
      <c r="B163" s="106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9">
        <v>29</v>
      </c>
      <c r="B164" s="106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9">
        <v>30</v>
      </c>
      <c r="B165" s="106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494</v>
      </c>
      <c r="Z168" s="347"/>
      <c r="AA168" s="347"/>
      <c r="AB168" s="347"/>
      <c r="AC168" s="276" t="s">
        <v>477</v>
      </c>
      <c r="AD168" s="276"/>
      <c r="AE168" s="276"/>
      <c r="AF168" s="276"/>
      <c r="AG168" s="276"/>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c r="A169" s="1069">
        <v>1</v>
      </c>
      <c r="B169" s="106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9">
        <v>2</v>
      </c>
      <c r="B170" s="106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9">
        <v>3</v>
      </c>
      <c r="B171" s="106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9">
        <v>4</v>
      </c>
      <c r="B172" s="106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9">
        <v>5</v>
      </c>
      <c r="B173" s="106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9">
        <v>6</v>
      </c>
      <c r="B174" s="106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9">
        <v>7</v>
      </c>
      <c r="B175" s="106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9">
        <v>8</v>
      </c>
      <c r="B176" s="106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9">
        <v>9</v>
      </c>
      <c r="B177" s="106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9">
        <v>10</v>
      </c>
      <c r="B178" s="106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9">
        <v>11</v>
      </c>
      <c r="B179" s="106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9">
        <v>12</v>
      </c>
      <c r="B180" s="106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9">
        <v>13</v>
      </c>
      <c r="B181" s="106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9">
        <v>14</v>
      </c>
      <c r="B182" s="106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9">
        <v>15</v>
      </c>
      <c r="B183" s="106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9">
        <v>16</v>
      </c>
      <c r="B184" s="106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9">
        <v>17</v>
      </c>
      <c r="B185" s="106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9">
        <v>18</v>
      </c>
      <c r="B186" s="106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9">
        <v>19</v>
      </c>
      <c r="B187" s="106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9">
        <v>20</v>
      </c>
      <c r="B188" s="106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9">
        <v>21</v>
      </c>
      <c r="B189" s="106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9">
        <v>22</v>
      </c>
      <c r="B190" s="106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9">
        <v>23</v>
      </c>
      <c r="B191" s="106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9">
        <v>24</v>
      </c>
      <c r="B192" s="106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9">
        <v>25</v>
      </c>
      <c r="B193" s="106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9">
        <v>26</v>
      </c>
      <c r="B194" s="106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9">
        <v>27</v>
      </c>
      <c r="B195" s="106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9">
        <v>28</v>
      </c>
      <c r="B196" s="106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9">
        <v>29</v>
      </c>
      <c r="B197" s="106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9">
        <v>30</v>
      </c>
      <c r="B198" s="106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494</v>
      </c>
      <c r="Z201" s="347"/>
      <c r="AA201" s="347"/>
      <c r="AB201" s="347"/>
      <c r="AC201" s="276" t="s">
        <v>477</v>
      </c>
      <c r="AD201" s="276"/>
      <c r="AE201" s="276"/>
      <c r="AF201" s="276"/>
      <c r="AG201" s="276"/>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c r="A202" s="1069">
        <v>1</v>
      </c>
      <c r="B202" s="106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9">
        <v>2</v>
      </c>
      <c r="B203" s="106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9">
        <v>3</v>
      </c>
      <c r="B204" s="106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9">
        <v>4</v>
      </c>
      <c r="B205" s="106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9">
        <v>5</v>
      </c>
      <c r="B206" s="106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9">
        <v>6</v>
      </c>
      <c r="B207" s="106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9">
        <v>7</v>
      </c>
      <c r="B208" s="106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9">
        <v>8</v>
      </c>
      <c r="B209" s="106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9">
        <v>9</v>
      </c>
      <c r="B210" s="106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9">
        <v>10</v>
      </c>
      <c r="B211" s="106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9">
        <v>11</v>
      </c>
      <c r="B212" s="106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9">
        <v>12</v>
      </c>
      <c r="B213" s="106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9">
        <v>13</v>
      </c>
      <c r="B214" s="106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9">
        <v>14</v>
      </c>
      <c r="B215" s="106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9">
        <v>15</v>
      </c>
      <c r="B216" s="106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9">
        <v>16</v>
      </c>
      <c r="B217" s="106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9">
        <v>17</v>
      </c>
      <c r="B218" s="106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9">
        <v>18</v>
      </c>
      <c r="B219" s="106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9">
        <v>19</v>
      </c>
      <c r="B220" s="106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9">
        <v>20</v>
      </c>
      <c r="B221" s="106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9">
        <v>21</v>
      </c>
      <c r="B222" s="106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9">
        <v>22</v>
      </c>
      <c r="B223" s="106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9">
        <v>23</v>
      </c>
      <c r="B224" s="106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9">
        <v>24</v>
      </c>
      <c r="B225" s="106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9">
        <v>25</v>
      </c>
      <c r="B226" s="106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9">
        <v>26</v>
      </c>
      <c r="B227" s="106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9">
        <v>27</v>
      </c>
      <c r="B228" s="106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9">
        <v>28</v>
      </c>
      <c r="B229" s="106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9">
        <v>29</v>
      </c>
      <c r="B230" s="106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9">
        <v>30</v>
      </c>
      <c r="B231" s="106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494</v>
      </c>
      <c r="Z234" s="347"/>
      <c r="AA234" s="347"/>
      <c r="AB234" s="347"/>
      <c r="AC234" s="276" t="s">
        <v>477</v>
      </c>
      <c r="AD234" s="276"/>
      <c r="AE234" s="276"/>
      <c r="AF234" s="276"/>
      <c r="AG234" s="276"/>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c r="A235" s="1069">
        <v>1</v>
      </c>
      <c r="B235" s="106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9">
        <v>2</v>
      </c>
      <c r="B236" s="106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9">
        <v>3</v>
      </c>
      <c r="B237" s="106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9">
        <v>4</v>
      </c>
      <c r="B238" s="106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9">
        <v>5</v>
      </c>
      <c r="B239" s="106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9">
        <v>6</v>
      </c>
      <c r="B240" s="106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9">
        <v>7</v>
      </c>
      <c r="B241" s="106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9">
        <v>8</v>
      </c>
      <c r="B242" s="106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9">
        <v>9</v>
      </c>
      <c r="B243" s="106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9">
        <v>10</v>
      </c>
      <c r="B244" s="106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9">
        <v>11</v>
      </c>
      <c r="B245" s="106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9">
        <v>12</v>
      </c>
      <c r="B246" s="106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9">
        <v>13</v>
      </c>
      <c r="B247" s="106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9">
        <v>14</v>
      </c>
      <c r="B248" s="106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9">
        <v>15</v>
      </c>
      <c r="B249" s="106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9">
        <v>16</v>
      </c>
      <c r="B250" s="106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9">
        <v>17</v>
      </c>
      <c r="B251" s="106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9">
        <v>18</v>
      </c>
      <c r="B252" s="106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9">
        <v>19</v>
      </c>
      <c r="B253" s="106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9">
        <v>20</v>
      </c>
      <c r="B254" s="106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9">
        <v>21</v>
      </c>
      <c r="B255" s="106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9">
        <v>22</v>
      </c>
      <c r="B256" s="106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9">
        <v>23</v>
      </c>
      <c r="B257" s="106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9">
        <v>24</v>
      </c>
      <c r="B258" s="106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9">
        <v>25</v>
      </c>
      <c r="B259" s="106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9">
        <v>26</v>
      </c>
      <c r="B260" s="106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9">
        <v>27</v>
      </c>
      <c r="B261" s="106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9">
        <v>28</v>
      </c>
      <c r="B262" s="106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9">
        <v>29</v>
      </c>
      <c r="B263" s="106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9">
        <v>30</v>
      </c>
      <c r="B264" s="106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494</v>
      </c>
      <c r="Z267" s="347"/>
      <c r="AA267" s="347"/>
      <c r="AB267" s="347"/>
      <c r="AC267" s="276" t="s">
        <v>477</v>
      </c>
      <c r="AD267" s="276"/>
      <c r="AE267" s="276"/>
      <c r="AF267" s="276"/>
      <c r="AG267" s="276"/>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c r="A268" s="1069">
        <v>1</v>
      </c>
      <c r="B268" s="106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9">
        <v>2</v>
      </c>
      <c r="B269" s="106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9">
        <v>3</v>
      </c>
      <c r="B270" s="106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9">
        <v>4</v>
      </c>
      <c r="B271" s="106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9">
        <v>5</v>
      </c>
      <c r="B272" s="106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9">
        <v>6</v>
      </c>
      <c r="B273" s="106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9">
        <v>7</v>
      </c>
      <c r="B274" s="106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9">
        <v>8</v>
      </c>
      <c r="B275" s="106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9">
        <v>9</v>
      </c>
      <c r="B276" s="106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9">
        <v>10</v>
      </c>
      <c r="B277" s="106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9">
        <v>11</v>
      </c>
      <c r="B278" s="106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9">
        <v>12</v>
      </c>
      <c r="B279" s="106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9">
        <v>13</v>
      </c>
      <c r="B280" s="106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9">
        <v>14</v>
      </c>
      <c r="B281" s="106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9">
        <v>15</v>
      </c>
      <c r="B282" s="106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9">
        <v>16</v>
      </c>
      <c r="B283" s="106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9">
        <v>17</v>
      </c>
      <c r="B284" s="106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9">
        <v>18</v>
      </c>
      <c r="B285" s="106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9">
        <v>19</v>
      </c>
      <c r="B286" s="106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9">
        <v>20</v>
      </c>
      <c r="B287" s="106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9">
        <v>21</v>
      </c>
      <c r="B288" s="106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9">
        <v>22</v>
      </c>
      <c r="B289" s="106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9">
        <v>23</v>
      </c>
      <c r="B290" s="106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9">
        <v>24</v>
      </c>
      <c r="B291" s="106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9">
        <v>25</v>
      </c>
      <c r="B292" s="106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9">
        <v>26</v>
      </c>
      <c r="B293" s="106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9">
        <v>27</v>
      </c>
      <c r="B294" s="106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9">
        <v>28</v>
      </c>
      <c r="B295" s="106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9">
        <v>29</v>
      </c>
      <c r="B296" s="106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9">
        <v>30</v>
      </c>
      <c r="B297" s="106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494</v>
      </c>
      <c r="Z300" s="347"/>
      <c r="AA300" s="347"/>
      <c r="AB300" s="347"/>
      <c r="AC300" s="276" t="s">
        <v>477</v>
      </c>
      <c r="AD300" s="276"/>
      <c r="AE300" s="276"/>
      <c r="AF300" s="276"/>
      <c r="AG300" s="276"/>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c r="A301" s="1069">
        <v>1</v>
      </c>
      <c r="B301" s="106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9">
        <v>2</v>
      </c>
      <c r="B302" s="106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9">
        <v>3</v>
      </c>
      <c r="B303" s="106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9">
        <v>4</v>
      </c>
      <c r="B304" s="106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9">
        <v>5</v>
      </c>
      <c r="B305" s="106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9">
        <v>6</v>
      </c>
      <c r="B306" s="106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9">
        <v>7</v>
      </c>
      <c r="B307" s="106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9">
        <v>8</v>
      </c>
      <c r="B308" s="106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9">
        <v>9</v>
      </c>
      <c r="B309" s="106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9">
        <v>10</v>
      </c>
      <c r="B310" s="106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9">
        <v>11</v>
      </c>
      <c r="B311" s="106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9">
        <v>12</v>
      </c>
      <c r="B312" s="106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9">
        <v>13</v>
      </c>
      <c r="B313" s="106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9">
        <v>14</v>
      </c>
      <c r="B314" s="106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9">
        <v>15</v>
      </c>
      <c r="B315" s="106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9">
        <v>16</v>
      </c>
      <c r="B316" s="106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9">
        <v>17</v>
      </c>
      <c r="B317" s="106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9">
        <v>18</v>
      </c>
      <c r="B318" s="106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9">
        <v>19</v>
      </c>
      <c r="B319" s="106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9">
        <v>20</v>
      </c>
      <c r="B320" s="106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9">
        <v>21</v>
      </c>
      <c r="B321" s="106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9">
        <v>22</v>
      </c>
      <c r="B322" s="106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9">
        <v>23</v>
      </c>
      <c r="B323" s="106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9">
        <v>24</v>
      </c>
      <c r="B324" s="106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9">
        <v>25</v>
      </c>
      <c r="B325" s="106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9">
        <v>26</v>
      </c>
      <c r="B326" s="106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9">
        <v>27</v>
      </c>
      <c r="B327" s="106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9">
        <v>28</v>
      </c>
      <c r="B328" s="106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9">
        <v>29</v>
      </c>
      <c r="B329" s="106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9">
        <v>30</v>
      </c>
      <c r="B330" s="106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494</v>
      </c>
      <c r="Z333" s="347"/>
      <c r="AA333" s="347"/>
      <c r="AB333" s="347"/>
      <c r="AC333" s="276" t="s">
        <v>477</v>
      </c>
      <c r="AD333" s="276"/>
      <c r="AE333" s="276"/>
      <c r="AF333" s="276"/>
      <c r="AG333" s="276"/>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c r="A334" s="1069">
        <v>1</v>
      </c>
      <c r="B334" s="106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9">
        <v>2</v>
      </c>
      <c r="B335" s="106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9">
        <v>3</v>
      </c>
      <c r="B336" s="106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9">
        <v>4</v>
      </c>
      <c r="B337" s="106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9">
        <v>5</v>
      </c>
      <c r="B338" s="106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9">
        <v>6</v>
      </c>
      <c r="B339" s="106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9">
        <v>7</v>
      </c>
      <c r="B340" s="106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9">
        <v>8</v>
      </c>
      <c r="B341" s="106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9">
        <v>9</v>
      </c>
      <c r="B342" s="106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9">
        <v>10</v>
      </c>
      <c r="B343" s="106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9">
        <v>11</v>
      </c>
      <c r="B344" s="106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9">
        <v>12</v>
      </c>
      <c r="B345" s="106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9">
        <v>13</v>
      </c>
      <c r="B346" s="106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9">
        <v>14</v>
      </c>
      <c r="B347" s="106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9">
        <v>15</v>
      </c>
      <c r="B348" s="106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9">
        <v>16</v>
      </c>
      <c r="B349" s="106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9">
        <v>17</v>
      </c>
      <c r="B350" s="106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9">
        <v>18</v>
      </c>
      <c r="B351" s="106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9">
        <v>19</v>
      </c>
      <c r="B352" s="106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9">
        <v>20</v>
      </c>
      <c r="B353" s="106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9">
        <v>21</v>
      </c>
      <c r="B354" s="106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9">
        <v>22</v>
      </c>
      <c r="B355" s="106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9">
        <v>23</v>
      </c>
      <c r="B356" s="106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9">
        <v>24</v>
      </c>
      <c r="B357" s="106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9">
        <v>25</v>
      </c>
      <c r="B358" s="106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9">
        <v>26</v>
      </c>
      <c r="B359" s="106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9">
        <v>27</v>
      </c>
      <c r="B360" s="106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9">
        <v>28</v>
      </c>
      <c r="B361" s="106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9">
        <v>29</v>
      </c>
      <c r="B362" s="106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9">
        <v>30</v>
      </c>
      <c r="B363" s="106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494</v>
      </c>
      <c r="Z366" s="347"/>
      <c r="AA366" s="347"/>
      <c r="AB366" s="347"/>
      <c r="AC366" s="276" t="s">
        <v>477</v>
      </c>
      <c r="AD366" s="276"/>
      <c r="AE366" s="276"/>
      <c r="AF366" s="276"/>
      <c r="AG366" s="276"/>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c r="A367" s="1069">
        <v>1</v>
      </c>
      <c r="B367" s="106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9">
        <v>2</v>
      </c>
      <c r="B368" s="106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9">
        <v>3</v>
      </c>
      <c r="B369" s="106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9">
        <v>4</v>
      </c>
      <c r="B370" s="106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9">
        <v>5</v>
      </c>
      <c r="B371" s="106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9">
        <v>6</v>
      </c>
      <c r="B372" s="106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9">
        <v>7</v>
      </c>
      <c r="B373" s="106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9">
        <v>8</v>
      </c>
      <c r="B374" s="106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9">
        <v>9</v>
      </c>
      <c r="B375" s="106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9">
        <v>10</v>
      </c>
      <c r="B376" s="106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9">
        <v>11</v>
      </c>
      <c r="B377" s="106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9">
        <v>12</v>
      </c>
      <c r="B378" s="106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9">
        <v>13</v>
      </c>
      <c r="B379" s="106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9">
        <v>14</v>
      </c>
      <c r="B380" s="106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9">
        <v>15</v>
      </c>
      <c r="B381" s="106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9">
        <v>16</v>
      </c>
      <c r="B382" s="106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9">
        <v>17</v>
      </c>
      <c r="B383" s="106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9">
        <v>18</v>
      </c>
      <c r="B384" s="106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9">
        <v>19</v>
      </c>
      <c r="B385" s="106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9">
        <v>20</v>
      </c>
      <c r="B386" s="106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9">
        <v>21</v>
      </c>
      <c r="B387" s="106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9">
        <v>22</v>
      </c>
      <c r="B388" s="106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9">
        <v>23</v>
      </c>
      <c r="B389" s="106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9">
        <v>24</v>
      </c>
      <c r="B390" s="106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9">
        <v>25</v>
      </c>
      <c r="B391" s="106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9">
        <v>26</v>
      </c>
      <c r="B392" s="106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9">
        <v>27</v>
      </c>
      <c r="B393" s="106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9">
        <v>28</v>
      </c>
      <c r="B394" s="106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9">
        <v>29</v>
      </c>
      <c r="B395" s="106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9">
        <v>30</v>
      </c>
      <c r="B396" s="106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494</v>
      </c>
      <c r="Z399" s="347"/>
      <c r="AA399" s="347"/>
      <c r="AB399" s="347"/>
      <c r="AC399" s="276" t="s">
        <v>477</v>
      </c>
      <c r="AD399" s="276"/>
      <c r="AE399" s="276"/>
      <c r="AF399" s="276"/>
      <c r="AG399" s="276"/>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c r="A400" s="1069">
        <v>1</v>
      </c>
      <c r="B400" s="106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9">
        <v>2</v>
      </c>
      <c r="B401" s="106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9">
        <v>3</v>
      </c>
      <c r="B402" s="106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9">
        <v>4</v>
      </c>
      <c r="B403" s="106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9">
        <v>5</v>
      </c>
      <c r="B404" s="106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9">
        <v>6</v>
      </c>
      <c r="B405" s="106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9">
        <v>7</v>
      </c>
      <c r="B406" s="106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9">
        <v>8</v>
      </c>
      <c r="B407" s="106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9">
        <v>9</v>
      </c>
      <c r="B408" s="106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9">
        <v>10</v>
      </c>
      <c r="B409" s="106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9">
        <v>11</v>
      </c>
      <c r="B410" s="106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9">
        <v>12</v>
      </c>
      <c r="B411" s="106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9">
        <v>13</v>
      </c>
      <c r="B412" s="106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9">
        <v>14</v>
      </c>
      <c r="B413" s="106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9">
        <v>15</v>
      </c>
      <c r="B414" s="106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9">
        <v>16</v>
      </c>
      <c r="B415" s="106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9">
        <v>17</v>
      </c>
      <c r="B416" s="106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9">
        <v>18</v>
      </c>
      <c r="B417" s="106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9">
        <v>19</v>
      </c>
      <c r="B418" s="106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9">
        <v>20</v>
      </c>
      <c r="B419" s="106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9">
        <v>21</v>
      </c>
      <c r="B420" s="106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9">
        <v>22</v>
      </c>
      <c r="B421" s="106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9">
        <v>23</v>
      </c>
      <c r="B422" s="106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9">
        <v>24</v>
      </c>
      <c r="B423" s="106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9">
        <v>25</v>
      </c>
      <c r="B424" s="106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9">
        <v>26</v>
      </c>
      <c r="B425" s="106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9">
        <v>27</v>
      </c>
      <c r="B426" s="106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9">
        <v>28</v>
      </c>
      <c r="B427" s="106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9">
        <v>29</v>
      </c>
      <c r="B428" s="106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9">
        <v>30</v>
      </c>
      <c r="B429" s="106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494</v>
      </c>
      <c r="Z432" s="347"/>
      <c r="AA432" s="347"/>
      <c r="AB432" s="347"/>
      <c r="AC432" s="276" t="s">
        <v>477</v>
      </c>
      <c r="AD432" s="276"/>
      <c r="AE432" s="276"/>
      <c r="AF432" s="276"/>
      <c r="AG432" s="276"/>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c r="A433" s="1069">
        <v>1</v>
      </c>
      <c r="B433" s="106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9">
        <v>2</v>
      </c>
      <c r="B434" s="106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9">
        <v>3</v>
      </c>
      <c r="B435" s="106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9">
        <v>4</v>
      </c>
      <c r="B436" s="106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9">
        <v>5</v>
      </c>
      <c r="B437" s="106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9">
        <v>6</v>
      </c>
      <c r="B438" s="106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9">
        <v>7</v>
      </c>
      <c r="B439" s="106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9">
        <v>8</v>
      </c>
      <c r="B440" s="106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9">
        <v>9</v>
      </c>
      <c r="B441" s="106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9">
        <v>10</v>
      </c>
      <c r="B442" s="106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9">
        <v>11</v>
      </c>
      <c r="B443" s="106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9">
        <v>12</v>
      </c>
      <c r="B444" s="106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9">
        <v>13</v>
      </c>
      <c r="B445" s="106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9">
        <v>14</v>
      </c>
      <c r="B446" s="106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9">
        <v>15</v>
      </c>
      <c r="B447" s="106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9">
        <v>16</v>
      </c>
      <c r="B448" s="106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9">
        <v>17</v>
      </c>
      <c r="B449" s="106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9">
        <v>18</v>
      </c>
      <c r="B450" s="106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9">
        <v>19</v>
      </c>
      <c r="B451" s="106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9">
        <v>20</v>
      </c>
      <c r="B452" s="106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9">
        <v>21</v>
      </c>
      <c r="B453" s="106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9">
        <v>22</v>
      </c>
      <c r="B454" s="106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9">
        <v>23</v>
      </c>
      <c r="B455" s="106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9">
        <v>24</v>
      </c>
      <c r="B456" s="106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9">
        <v>25</v>
      </c>
      <c r="B457" s="106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9">
        <v>26</v>
      </c>
      <c r="B458" s="106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9">
        <v>27</v>
      </c>
      <c r="B459" s="106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9">
        <v>28</v>
      </c>
      <c r="B460" s="106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9">
        <v>29</v>
      </c>
      <c r="B461" s="106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9">
        <v>30</v>
      </c>
      <c r="B462" s="106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494</v>
      </c>
      <c r="Z465" s="347"/>
      <c r="AA465" s="347"/>
      <c r="AB465" s="347"/>
      <c r="AC465" s="276" t="s">
        <v>477</v>
      </c>
      <c r="AD465" s="276"/>
      <c r="AE465" s="276"/>
      <c r="AF465" s="276"/>
      <c r="AG465" s="276"/>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c r="A466" s="1069">
        <v>1</v>
      </c>
      <c r="B466" s="106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9">
        <v>2</v>
      </c>
      <c r="B467" s="106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9">
        <v>3</v>
      </c>
      <c r="B468" s="106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9">
        <v>4</v>
      </c>
      <c r="B469" s="106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9">
        <v>5</v>
      </c>
      <c r="B470" s="106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9">
        <v>6</v>
      </c>
      <c r="B471" s="106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9">
        <v>7</v>
      </c>
      <c r="B472" s="106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9">
        <v>8</v>
      </c>
      <c r="B473" s="106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9">
        <v>9</v>
      </c>
      <c r="B474" s="106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9">
        <v>10</v>
      </c>
      <c r="B475" s="106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9">
        <v>11</v>
      </c>
      <c r="B476" s="106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9">
        <v>12</v>
      </c>
      <c r="B477" s="106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9">
        <v>13</v>
      </c>
      <c r="B478" s="106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9">
        <v>14</v>
      </c>
      <c r="B479" s="106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9">
        <v>15</v>
      </c>
      <c r="B480" s="106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9">
        <v>16</v>
      </c>
      <c r="B481" s="106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9">
        <v>17</v>
      </c>
      <c r="B482" s="106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9">
        <v>18</v>
      </c>
      <c r="B483" s="106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9">
        <v>19</v>
      </c>
      <c r="B484" s="106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9">
        <v>20</v>
      </c>
      <c r="B485" s="106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9">
        <v>21</v>
      </c>
      <c r="B486" s="106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9">
        <v>22</v>
      </c>
      <c r="B487" s="106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9">
        <v>23</v>
      </c>
      <c r="B488" s="106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9">
        <v>24</v>
      </c>
      <c r="B489" s="106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9">
        <v>25</v>
      </c>
      <c r="B490" s="106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9">
        <v>26</v>
      </c>
      <c r="B491" s="106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9">
        <v>27</v>
      </c>
      <c r="B492" s="106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9">
        <v>28</v>
      </c>
      <c r="B493" s="106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9">
        <v>29</v>
      </c>
      <c r="B494" s="106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9">
        <v>30</v>
      </c>
      <c r="B495" s="106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494</v>
      </c>
      <c r="Z498" s="347"/>
      <c r="AA498" s="347"/>
      <c r="AB498" s="347"/>
      <c r="AC498" s="276" t="s">
        <v>477</v>
      </c>
      <c r="AD498" s="276"/>
      <c r="AE498" s="276"/>
      <c r="AF498" s="276"/>
      <c r="AG498" s="276"/>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c r="A499" s="1069">
        <v>1</v>
      </c>
      <c r="B499" s="106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9">
        <v>2</v>
      </c>
      <c r="B500" s="106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9">
        <v>3</v>
      </c>
      <c r="B501" s="106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9">
        <v>4</v>
      </c>
      <c r="B502" s="106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9">
        <v>5</v>
      </c>
      <c r="B503" s="106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9">
        <v>6</v>
      </c>
      <c r="B504" s="106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9">
        <v>7</v>
      </c>
      <c r="B505" s="106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9">
        <v>8</v>
      </c>
      <c r="B506" s="106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9">
        <v>9</v>
      </c>
      <c r="B507" s="106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9">
        <v>10</v>
      </c>
      <c r="B508" s="106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9">
        <v>11</v>
      </c>
      <c r="B509" s="106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9">
        <v>12</v>
      </c>
      <c r="B510" s="106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9">
        <v>13</v>
      </c>
      <c r="B511" s="106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9">
        <v>14</v>
      </c>
      <c r="B512" s="106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9">
        <v>15</v>
      </c>
      <c r="B513" s="106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9">
        <v>16</v>
      </c>
      <c r="B514" s="106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9">
        <v>17</v>
      </c>
      <c r="B515" s="106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9">
        <v>18</v>
      </c>
      <c r="B516" s="106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9">
        <v>19</v>
      </c>
      <c r="B517" s="106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9">
        <v>20</v>
      </c>
      <c r="B518" s="106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9">
        <v>21</v>
      </c>
      <c r="B519" s="106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9">
        <v>22</v>
      </c>
      <c r="B520" s="106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9">
        <v>23</v>
      </c>
      <c r="B521" s="106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9">
        <v>24</v>
      </c>
      <c r="B522" s="106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9">
        <v>25</v>
      </c>
      <c r="B523" s="106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9">
        <v>26</v>
      </c>
      <c r="B524" s="106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9">
        <v>27</v>
      </c>
      <c r="B525" s="106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9">
        <v>28</v>
      </c>
      <c r="B526" s="106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9">
        <v>29</v>
      </c>
      <c r="B527" s="106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9">
        <v>30</v>
      </c>
      <c r="B528" s="106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494</v>
      </c>
      <c r="Z531" s="347"/>
      <c r="AA531" s="347"/>
      <c r="AB531" s="347"/>
      <c r="AC531" s="276" t="s">
        <v>477</v>
      </c>
      <c r="AD531" s="276"/>
      <c r="AE531" s="276"/>
      <c r="AF531" s="276"/>
      <c r="AG531" s="276"/>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c r="A532" s="1069">
        <v>1</v>
      </c>
      <c r="B532" s="106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9">
        <v>2</v>
      </c>
      <c r="B533" s="106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9">
        <v>3</v>
      </c>
      <c r="B534" s="106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9">
        <v>4</v>
      </c>
      <c r="B535" s="106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9">
        <v>5</v>
      </c>
      <c r="B536" s="106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9">
        <v>6</v>
      </c>
      <c r="B537" s="106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9">
        <v>7</v>
      </c>
      <c r="B538" s="106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9">
        <v>8</v>
      </c>
      <c r="B539" s="106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9">
        <v>9</v>
      </c>
      <c r="B540" s="106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9">
        <v>10</v>
      </c>
      <c r="B541" s="106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9">
        <v>11</v>
      </c>
      <c r="B542" s="106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9">
        <v>12</v>
      </c>
      <c r="B543" s="106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9">
        <v>13</v>
      </c>
      <c r="B544" s="106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9">
        <v>14</v>
      </c>
      <c r="B545" s="106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9">
        <v>15</v>
      </c>
      <c r="B546" s="106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9">
        <v>16</v>
      </c>
      <c r="B547" s="106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9">
        <v>17</v>
      </c>
      <c r="B548" s="106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9">
        <v>18</v>
      </c>
      <c r="B549" s="106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9">
        <v>19</v>
      </c>
      <c r="B550" s="106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9">
        <v>20</v>
      </c>
      <c r="B551" s="106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9">
        <v>21</v>
      </c>
      <c r="B552" s="106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9">
        <v>22</v>
      </c>
      <c r="B553" s="106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9">
        <v>23</v>
      </c>
      <c r="B554" s="106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9">
        <v>24</v>
      </c>
      <c r="B555" s="106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9">
        <v>25</v>
      </c>
      <c r="B556" s="106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9">
        <v>26</v>
      </c>
      <c r="B557" s="106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9">
        <v>27</v>
      </c>
      <c r="B558" s="106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9">
        <v>28</v>
      </c>
      <c r="B559" s="106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9">
        <v>29</v>
      </c>
      <c r="B560" s="106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9">
        <v>30</v>
      </c>
      <c r="B561" s="106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494</v>
      </c>
      <c r="Z564" s="347"/>
      <c r="AA564" s="347"/>
      <c r="AB564" s="347"/>
      <c r="AC564" s="276" t="s">
        <v>477</v>
      </c>
      <c r="AD564" s="276"/>
      <c r="AE564" s="276"/>
      <c r="AF564" s="276"/>
      <c r="AG564" s="276"/>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c r="A565" s="1069">
        <v>1</v>
      </c>
      <c r="B565" s="106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9">
        <v>2</v>
      </c>
      <c r="B566" s="106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9">
        <v>3</v>
      </c>
      <c r="B567" s="106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9">
        <v>4</v>
      </c>
      <c r="B568" s="106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9">
        <v>5</v>
      </c>
      <c r="B569" s="106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9">
        <v>6</v>
      </c>
      <c r="B570" s="106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9">
        <v>7</v>
      </c>
      <c r="B571" s="106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9">
        <v>8</v>
      </c>
      <c r="B572" s="106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9">
        <v>9</v>
      </c>
      <c r="B573" s="106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9">
        <v>10</v>
      </c>
      <c r="B574" s="106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9">
        <v>11</v>
      </c>
      <c r="B575" s="106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9">
        <v>12</v>
      </c>
      <c r="B576" s="106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9">
        <v>13</v>
      </c>
      <c r="B577" s="106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9">
        <v>14</v>
      </c>
      <c r="B578" s="106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9">
        <v>15</v>
      </c>
      <c r="B579" s="106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9">
        <v>16</v>
      </c>
      <c r="B580" s="106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9">
        <v>17</v>
      </c>
      <c r="B581" s="106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9">
        <v>18</v>
      </c>
      <c r="B582" s="106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9">
        <v>19</v>
      </c>
      <c r="B583" s="106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9">
        <v>20</v>
      </c>
      <c r="B584" s="106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9">
        <v>21</v>
      </c>
      <c r="B585" s="106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9">
        <v>22</v>
      </c>
      <c r="B586" s="106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9">
        <v>23</v>
      </c>
      <c r="B587" s="106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9">
        <v>24</v>
      </c>
      <c r="B588" s="106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9">
        <v>25</v>
      </c>
      <c r="B589" s="106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9">
        <v>26</v>
      </c>
      <c r="B590" s="106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9">
        <v>27</v>
      </c>
      <c r="B591" s="106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9">
        <v>28</v>
      </c>
      <c r="B592" s="106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9">
        <v>29</v>
      </c>
      <c r="B593" s="106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9">
        <v>30</v>
      </c>
      <c r="B594" s="106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494</v>
      </c>
      <c r="Z597" s="347"/>
      <c r="AA597" s="347"/>
      <c r="AB597" s="347"/>
      <c r="AC597" s="276" t="s">
        <v>477</v>
      </c>
      <c r="AD597" s="276"/>
      <c r="AE597" s="276"/>
      <c r="AF597" s="276"/>
      <c r="AG597" s="276"/>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c r="A598" s="1069">
        <v>1</v>
      </c>
      <c r="B598" s="106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9">
        <v>2</v>
      </c>
      <c r="B599" s="106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9">
        <v>3</v>
      </c>
      <c r="B600" s="106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9">
        <v>4</v>
      </c>
      <c r="B601" s="106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9">
        <v>5</v>
      </c>
      <c r="B602" s="106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9">
        <v>6</v>
      </c>
      <c r="B603" s="106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9">
        <v>7</v>
      </c>
      <c r="B604" s="106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9">
        <v>8</v>
      </c>
      <c r="B605" s="106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9">
        <v>9</v>
      </c>
      <c r="B606" s="106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9">
        <v>10</v>
      </c>
      <c r="B607" s="106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9">
        <v>11</v>
      </c>
      <c r="B608" s="106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9">
        <v>12</v>
      </c>
      <c r="B609" s="106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9">
        <v>13</v>
      </c>
      <c r="B610" s="106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9">
        <v>14</v>
      </c>
      <c r="B611" s="106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9">
        <v>15</v>
      </c>
      <c r="B612" s="106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9">
        <v>16</v>
      </c>
      <c r="B613" s="106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9">
        <v>17</v>
      </c>
      <c r="B614" s="106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9">
        <v>18</v>
      </c>
      <c r="B615" s="106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9">
        <v>19</v>
      </c>
      <c r="B616" s="106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9">
        <v>20</v>
      </c>
      <c r="B617" s="106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9">
        <v>21</v>
      </c>
      <c r="B618" s="106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9">
        <v>22</v>
      </c>
      <c r="B619" s="106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9">
        <v>23</v>
      </c>
      <c r="B620" s="106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9">
        <v>24</v>
      </c>
      <c r="B621" s="106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9">
        <v>25</v>
      </c>
      <c r="B622" s="106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9">
        <v>26</v>
      </c>
      <c r="B623" s="106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9">
        <v>27</v>
      </c>
      <c r="B624" s="106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9">
        <v>28</v>
      </c>
      <c r="B625" s="106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9">
        <v>29</v>
      </c>
      <c r="B626" s="106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9">
        <v>30</v>
      </c>
      <c r="B627" s="106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494</v>
      </c>
      <c r="Z630" s="347"/>
      <c r="AA630" s="347"/>
      <c r="AB630" s="347"/>
      <c r="AC630" s="276" t="s">
        <v>477</v>
      </c>
      <c r="AD630" s="276"/>
      <c r="AE630" s="276"/>
      <c r="AF630" s="276"/>
      <c r="AG630" s="276"/>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c r="A631" s="1069">
        <v>1</v>
      </c>
      <c r="B631" s="106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9">
        <v>2</v>
      </c>
      <c r="B632" s="106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9">
        <v>3</v>
      </c>
      <c r="B633" s="106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9">
        <v>4</v>
      </c>
      <c r="B634" s="106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9">
        <v>5</v>
      </c>
      <c r="B635" s="106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9">
        <v>6</v>
      </c>
      <c r="B636" s="106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9">
        <v>7</v>
      </c>
      <c r="B637" s="106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9">
        <v>8</v>
      </c>
      <c r="B638" s="106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9">
        <v>9</v>
      </c>
      <c r="B639" s="106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9">
        <v>10</v>
      </c>
      <c r="B640" s="106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9">
        <v>11</v>
      </c>
      <c r="B641" s="106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9">
        <v>12</v>
      </c>
      <c r="B642" s="106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9">
        <v>13</v>
      </c>
      <c r="B643" s="106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9">
        <v>14</v>
      </c>
      <c r="B644" s="106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9">
        <v>15</v>
      </c>
      <c r="B645" s="106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9">
        <v>16</v>
      </c>
      <c r="B646" s="106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9">
        <v>17</v>
      </c>
      <c r="B647" s="106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9">
        <v>18</v>
      </c>
      <c r="B648" s="106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9">
        <v>19</v>
      </c>
      <c r="B649" s="106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9">
        <v>20</v>
      </c>
      <c r="B650" s="106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9">
        <v>21</v>
      </c>
      <c r="B651" s="106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9">
        <v>22</v>
      </c>
      <c r="B652" s="106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9">
        <v>23</v>
      </c>
      <c r="B653" s="106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9">
        <v>24</v>
      </c>
      <c r="B654" s="106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9">
        <v>25</v>
      </c>
      <c r="B655" s="106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9">
        <v>26</v>
      </c>
      <c r="B656" s="106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9">
        <v>27</v>
      </c>
      <c r="B657" s="106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9">
        <v>28</v>
      </c>
      <c r="B658" s="106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9">
        <v>29</v>
      </c>
      <c r="B659" s="106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9">
        <v>30</v>
      </c>
      <c r="B660" s="106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494</v>
      </c>
      <c r="Z663" s="347"/>
      <c r="AA663" s="347"/>
      <c r="AB663" s="347"/>
      <c r="AC663" s="276" t="s">
        <v>477</v>
      </c>
      <c r="AD663" s="276"/>
      <c r="AE663" s="276"/>
      <c r="AF663" s="276"/>
      <c r="AG663" s="276"/>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c r="A664" s="1069">
        <v>1</v>
      </c>
      <c r="B664" s="106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9">
        <v>2</v>
      </c>
      <c r="B665" s="106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9">
        <v>3</v>
      </c>
      <c r="B666" s="106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9">
        <v>4</v>
      </c>
      <c r="B667" s="106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9">
        <v>5</v>
      </c>
      <c r="B668" s="106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9">
        <v>6</v>
      </c>
      <c r="B669" s="106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9">
        <v>7</v>
      </c>
      <c r="B670" s="106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9">
        <v>8</v>
      </c>
      <c r="B671" s="106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9">
        <v>9</v>
      </c>
      <c r="B672" s="106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9">
        <v>10</v>
      </c>
      <c r="B673" s="106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9">
        <v>11</v>
      </c>
      <c r="B674" s="106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9">
        <v>12</v>
      </c>
      <c r="B675" s="106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9">
        <v>13</v>
      </c>
      <c r="B676" s="106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9">
        <v>14</v>
      </c>
      <c r="B677" s="106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9">
        <v>15</v>
      </c>
      <c r="B678" s="106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9">
        <v>16</v>
      </c>
      <c r="B679" s="106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9">
        <v>17</v>
      </c>
      <c r="B680" s="106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9">
        <v>18</v>
      </c>
      <c r="B681" s="106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9">
        <v>19</v>
      </c>
      <c r="B682" s="106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9">
        <v>20</v>
      </c>
      <c r="B683" s="106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9">
        <v>21</v>
      </c>
      <c r="B684" s="106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9">
        <v>22</v>
      </c>
      <c r="B685" s="106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9">
        <v>23</v>
      </c>
      <c r="B686" s="106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9">
        <v>24</v>
      </c>
      <c r="B687" s="106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9">
        <v>25</v>
      </c>
      <c r="B688" s="106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9">
        <v>26</v>
      </c>
      <c r="B689" s="106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9">
        <v>27</v>
      </c>
      <c r="B690" s="106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9">
        <v>28</v>
      </c>
      <c r="B691" s="106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9">
        <v>29</v>
      </c>
      <c r="B692" s="106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9">
        <v>30</v>
      </c>
      <c r="B693" s="106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494</v>
      </c>
      <c r="Z696" s="347"/>
      <c r="AA696" s="347"/>
      <c r="AB696" s="347"/>
      <c r="AC696" s="276" t="s">
        <v>477</v>
      </c>
      <c r="AD696" s="276"/>
      <c r="AE696" s="276"/>
      <c r="AF696" s="276"/>
      <c r="AG696" s="276"/>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c r="A697" s="1069">
        <v>1</v>
      </c>
      <c r="B697" s="106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9">
        <v>2</v>
      </c>
      <c r="B698" s="106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9">
        <v>3</v>
      </c>
      <c r="B699" s="106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9">
        <v>4</v>
      </c>
      <c r="B700" s="106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9">
        <v>5</v>
      </c>
      <c r="B701" s="106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9">
        <v>6</v>
      </c>
      <c r="B702" s="106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9">
        <v>7</v>
      </c>
      <c r="B703" s="106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9">
        <v>8</v>
      </c>
      <c r="B704" s="106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9">
        <v>9</v>
      </c>
      <c r="B705" s="106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9">
        <v>10</v>
      </c>
      <c r="B706" s="106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9">
        <v>11</v>
      </c>
      <c r="B707" s="106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9">
        <v>12</v>
      </c>
      <c r="B708" s="106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9">
        <v>13</v>
      </c>
      <c r="B709" s="106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9">
        <v>14</v>
      </c>
      <c r="B710" s="106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9">
        <v>15</v>
      </c>
      <c r="B711" s="106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9">
        <v>16</v>
      </c>
      <c r="B712" s="106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9">
        <v>17</v>
      </c>
      <c r="B713" s="106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9">
        <v>18</v>
      </c>
      <c r="B714" s="106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9">
        <v>19</v>
      </c>
      <c r="B715" s="106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9">
        <v>20</v>
      </c>
      <c r="B716" s="106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9">
        <v>21</v>
      </c>
      <c r="B717" s="106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9">
        <v>22</v>
      </c>
      <c r="B718" s="106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9">
        <v>23</v>
      </c>
      <c r="B719" s="106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9">
        <v>24</v>
      </c>
      <c r="B720" s="106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9">
        <v>25</v>
      </c>
      <c r="B721" s="106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9">
        <v>26</v>
      </c>
      <c r="B722" s="106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9">
        <v>27</v>
      </c>
      <c r="B723" s="106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9">
        <v>28</v>
      </c>
      <c r="B724" s="106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9">
        <v>29</v>
      </c>
      <c r="B725" s="106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9">
        <v>30</v>
      </c>
      <c r="B726" s="106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494</v>
      </c>
      <c r="Z729" s="347"/>
      <c r="AA729" s="347"/>
      <c r="AB729" s="347"/>
      <c r="AC729" s="276" t="s">
        <v>477</v>
      </c>
      <c r="AD729" s="276"/>
      <c r="AE729" s="276"/>
      <c r="AF729" s="276"/>
      <c r="AG729" s="276"/>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c r="A730" s="1069">
        <v>1</v>
      </c>
      <c r="B730" s="106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9">
        <v>2</v>
      </c>
      <c r="B731" s="106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9">
        <v>3</v>
      </c>
      <c r="B732" s="106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9">
        <v>4</v>
      </c>
      <c r="B733" s="106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9">
        <v>5</v>
      </c>
      <c r="B734" s="106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9">
        <v>6</v>
      </c>
      <c r="B735" s="106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9">
        <v>7</v>
      </c>
      <c r="B736" s="106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9">
        <v>8</v>
      </c>
      <c r="B737" s="106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9">
        <v>9</v>
      </c>
      <c r="B738" s="106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9">
        <v>10</v>
      </c>
      <c r="B739" s="106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9">
        <v>11</v>
      </c>
      <c r="B740" s="106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9">
        <v>12</v>
      </c>
      <c r="B741" s="106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9">
        <v>13</v>
      </c>
      <c r="B742" s="106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9">
        <v>14</v>
      </c>
      <c r="B743" s="106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9">
        <v>15</v>
      </c>
      <c r="B744" s="106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9">
        <v>16</v>
      </c>
      <c r="B745" s="106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9">
        <v>17</v>
      </c>
      <c r="B746" s="106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9">
        <v>18</v>
      </c>
      <c r="B747" s="106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9">
        <v>19</v>
      </c>
      <c r="B748" s="106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9">
        <v>20</v>
      </c>
      <c r="B749" s="106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9">
        <v>21</v>
      </c>
      <c r="B750" s="106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9">
        <v>22</v>
      </c>
      <c r="B751" s="106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9">
        <v>23</v>
      </c>
      <c r="B752" s="106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9">
        <v>24</v>
      </c>
      <c r="B753" s="106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9">
        <v>25</v>
      </c>
      <c r="B754" s="106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9">
        <v>26</v>
      </c>
      <c r="B755" s="106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9">
        <v>27</v>
      </c>
      <c r="B756" s="106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9">
        <v>28</v>
      </c>
      <c r="B757" s="106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9">
        <v>29</v>
      </c>
      <c r="B758" s="106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9">
        <v>30</v>
      </c>
      <c r="B759" s="106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494</v>
      </c>
      <c r="Z762" s="347"/>
      <c r="AA762" s="347"/>
      <c r="AB762" s="347"/>
      <c r="AC762" s="276" t="s">
        <v>477</v>
      </c>
      <c r="AD762" s="276"/>
      <c r="AE762" s="276"/>
      <c r="AF762" s="276"/>
      <c r="AG762" s="276"/>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c r="A763" s="1069">
        <v>1</v>
      </c>
      <c r="B763" s="106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9">
        <v>2</v>
      </c>
      <c r="B764" s="106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9">
        <v>3</v>
      </c>
      <c r="B765" s="106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9">
        <v>4</v>
      </c>
      <c r="B766" s="106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9">
        <v>5</v>
      </c>
      <c r="B767" s="106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9">
        <v>6</v>
      </c>
      <c r="B768" s="106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9">
        <v>7</v>
      </c>
      <c r="B769" s="106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9">
        <v>8</v>
      </c>
      <c r="B770" s="106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9">
        <v>9</v>
      </c>
      <c r="B771" s="106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9">
        <v>10</v>
      </c>
      <c r="B772" s="106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9">
        <v>11</v>
      </c>
      <c r="B773" s="106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9">
        <v>12</v>
      </c>
      <c r="B774" s="106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9">
        <v>13</v>
      </c>
      <c r="B775" s="106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9">
        <v>14</v>
      </c>
      <c r="B776" s="106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9">
        <v>15</v>
      </c>
      <c r="B777" s="106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9">
        <v>16</v>
      </c>
      <c r="B778" s="106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9">
        <v>17</v>
      </c>
      <c r="B779" s="106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9">
        <v>18</v>
      </c>
      <c r="B780" s="106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9">
        <v>19</v>
      </c>
      <c r="B781" s="106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9">
        <v>20</v>
      </c>
      <c r="B782" s="106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9">
        <v>21</v>
      </c>
      <c r="B783" s="106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9">
        <v>22</v>
      </c>
      <c r="B784" s="106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9">
        <v>23</v>
      </c>
      <c r="B785" s="106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9">
        <v>24</v>
      </c>
      <c r="B786" s="106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9">
        <v>25</v>
      </c>
      <c r="B787" s="106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9">
        <v>26</v>
      </c>
      <c r="B788" s="106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9">
        <v>27</v>
      </c>
      <c r="B789" s="106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9">
        <v>28</v>
      </c>
      <c r="B790" s="106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9">
        <v>29</v>
      </c>
      <c r="B791" s="106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9">
        <v>30</v>
      </c>
      <c r="B792" s="106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494</v>
      </c>
      <c r="Z795" s="347"/>
      <c r="AA795" s="347"/>
      <c r="AB795" s="347"/>
      <c r="AC795" s="276" t="s">
        <v>477</v>
      </c>
      <c r="AD795" s="276"/>
      <c r="AE795" s="276"/>
      <c r="AF795" s="276"/>
      <c r="AG795" s="276"/>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c r="A796" s="1069">
        <v>1</v>
      </c>
      <c r="B796" s="106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9">
        <v>2</v>
      </c>
      <c r="B797" s="106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9">
        <v>3</v>
      </c>
      <c r="B798" s="106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9">
        <v>4</v>
      </c>
      <c r="B799" s="106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9">
        <v>5</v>
      </c>
      <c r="B800" s="106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9">
        <v>6</v>
      </c>
      <c r="B801" s="106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9">
        <v>7</v>
      </c>
      <c r="B802" s="106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9">
        <v>8</v>
      </c>
      <c r="B803" s="106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9">
        <v>9</v>
      </c>
      <c r="B804" s="106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9">
        <v>10</v>
      </c>
      <c r="B805" s="106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9">
        <v>11</v>
      </c>
      <c r="B806" s="106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9">
        <v>12</v>
      </c>
      <c r="B807" s="106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9">
        <v>13</v>
      </c>
      <c r="B808" s="106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9">
        <v>14</v>
      </c>
      <c r="B809" s="106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9">
        <v>15</v>
      </c>
      <c r="B810" s="106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9">
        <v>16</v>
      </c>
      <c r="B811" s="106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9">
        <v>17</v>
      </c>
      <c r="B812" s="106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9">
        <v>18</v>
      </c>
      <c r="B813" s="106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9">
        <v>19</v>
      </c>
      <c r="B814" s="106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9">
        <v>20</v>
      </c>
      <c r="B815" s="106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9">
        <v>21</v>
      </c>
      <c r="B816" s="106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9">
        <v>22</v>
      </c>
      <c r="B817" s="106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9">
        <v>23</v>
      </c>
      <c r="B818" s="106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9">
        <v>24</v>
      </c>
      <c r="B819" s="106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9">
        <v>25</v>
      </c>
      <c r="B820" s="106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9">
        <v>26</v>
      </c>
      <c r="B821" s="106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9">
        <v>27</v>
      </c>
      <c r="B822" s="106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9">
        <v>28</v>
      </c>
      <c r="B823" s="106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9">
        <v>29</v>
      </c>
      <c r="B824" s="106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9">
        <v>30</v>
      </c>
      <c r="B825" s="106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494</v>
      </c>
      <c r="Z828" s="347"/>
      <c r="AA828" s="347"/>
      <c r="AB828" s="347"/>
      <c r="AC828" s="276" t="s">
        <v>477</v>
      </c>
      <c r="AD828" s="276"/>
      <c r="AE828" s="276"/>
      <c r="AF828" s="276"/>
      <c r="AG828" s="276"/>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c r="A829" s="1069">
        <v>1</v>
      </c>
      <c r="B829" s="106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9">
        <v>2</v>
      </c>
      <c r="B830" s="106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9">
        <v>3</v>
      </c>
      <c r="B831" s="106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9">
        <v>4</v>
      </c>
      <c r="B832" s="106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9">
        <v>5</v>
      </c>
      <c r="B833" s="106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9">
        <v>6</v>
      </c>
      <c r="B834" s="106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9">
        <v>7</v>
      </c>
      <c r="B835" s="106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9">
        <v>8</v>
      </c>
      <c r="B836" s="106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9">
        <v>9</v>
      </c>
      <c r="B837" s="106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9">
        <v>10</v>
      </c>
      <c r="B838" s="106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9">
        <v>11</v>
      </c>
      <c r="B839" s="106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9">
        <v>12</v>
      </c>
      <c r="B840" s="106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9">
        <v>13</v>
      </c>
      <c r="B841" s="106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9">
        <v>14</v>
      </c>
      <c r="B842" s="106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9">
        <v>15</v>
      </c>
      <c r="B843" s="106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9">
        <v>16</v>
      </c>
      <c r="B844" s="106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9">
        <v>17</v>
      </c>
      <c r="B845" s="106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9">
        <v>18</v>
      </c>
      <c r="B846" s="106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9">
        <v>19</v>
      </c>
      <c r="B847" s="106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9">
        <v>20</v>
      </c>
      <c r="B848" s="106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9">
        <v>21</v>
      </c>
      <c r="B849" s="106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9">
        <v>22</v>
      </c>
      <c r="B850" s="106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9">
        <v>23</v>
      </c>
      <c r="B851" s="106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9">
        <v>24</v>
      </c>
      <c r="B852" s="106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9">
        <v>25</v>
      </c>
      <c r="B853" s="106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9">
        <v>26</v>
      </c>
      <c r="B854" s="106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9">
        <v>27</v>
      </c>
      <c r="B855" s="106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9">
        <v>28</v>
      </c>
      <c r="B856" s="106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9">
        <v>29</v>
      </c>
      <c r="B857" s="106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9">
        <v>30</v>
      </c>
      <c r="B858" s="106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494</v>
      </c>
      <c r="Z861" s="347"/>
      <c r="AA861" s="347"/>
      <c r="AB861" s="347"/>
      <c r="AC861" s="276" t="s">
        <v>477</v>
      </c>
      <c r="AD861" s="276"/>
      <c r="AE861" s="276"/>
      <c r="AF861" s="276"/>
      <c r="AG861" s="276"/>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c r="A862" s="1069">
        <v>1</v>
      </c>
      <c r="B862" s="106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9">
        <v>2</v>
      </c>
      <c r="B863" s="106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9">
        <v>3</v>
      </c>
      <c r="B864" s="106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9">
        <v>4</v>
      </c>
      <c r="B865" s="106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9">
        <v>5</v>
      </c>
      <c r="B866" s="106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9">
        <v>6</v>
      </c>
      <c r="B867" s="106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9">
        <v>7</v>
      </c>
      <c r="B868" s="106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9">
        <v>8</v>
      </c>
      <c r="B869" s="106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9">
        <v>9</v>
      </c>
      <c r="B870" s="106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9">
        <v>10</v>
      </c>
      <c r="B871" s="106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9">
        <v>11</v>
      </c>
      <c r="B872" s="106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9">
        <v>12</v>
      </c>
      <c r="B873" s="106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9">
        <v>13</v>
      </c>
      <c r="B874" s="106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9">
        <v>14</v>
      </c>
      <c r="B875" s="106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9">
        <v>15</v>
      </c>
      <c r="B876" s="106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9">
        <v>16</v>
      </c>
      <c r="B877" s="106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9">
        <v>17</v>
      </c>
      <c r="B878" s="106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9">
        <v>18</v>
      </c>
      <c r="B879" s="106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9">
        <v>19</v>
      </c>
      <c r="B880" s="106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9">
        <v>20</v>
      </c>
      <c r="B881" s="106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9">
        <v>21</v>
      </c>
      <c r="B882" s="106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9">
        <v>22</v>
      </c>
      <c r="B883" s="106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9">
        <v>23</v>
      </c>
      <c r="B884" s="106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9">
        <v>24</v>
      </c>
      <c r="B885" s="106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9">
        <v>25</v>
      </c>
      <c r="B886" s="106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9">
        <v>26</v>
      </c>
      <c r="B887" s="106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9">
        <v>27</v>
      </c>
      <c r="B888" s="106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9">
        <v>28</v>
      </c>
      <c r="B889" s="106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9">
        <v>29</v>
      </c>
      <c r="B890" s="106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9">
        <v>30</v>
      </c>
      <c r="B891" s="106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494</v>
      </c>
      <c r="Z894" s="347"/>
      <c r="AA894" s="347"/>
      <c r="AB894" s="347"/>
      <c r="AC894" s="276" t="s">
        <v>477</v>
      </c>
      <c r="AD894" s="276"/>
      <c r="AE894" s="276"/>
      <c r="AF894" s="276"/>
      <c r="AG894" s="276"/>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c r="A895" s="1069">
        <v>1</v>
      </c>
      <c r="B895" s="106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9">
        <v>2</v>
      </c>
      <c r="B896" s="106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9">
        <v>3</v>
      </c>
      <c r="B897" s="106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9">
        <v>4</v>
      </c>
      <c r="B898" s="106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9">
        <v>5</v>
      </c>
      <c r="B899" s="106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9">
        <v>6</v>
      </c>
      <c r="B900" s="106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9">
        <v>7</v>
      </c>
      <c r="B901" s="106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9">
        <v>8</v>
      </c>
      <c r="B902" s="106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9">
        <v>9</v>
      </c>
      <c r="B903" s="106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9">
        <v>10</v>
      </c>
      <c r="B904" s="106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9">
        <v>11</v>
      </c>
      <c r="B905" s="106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9">
        <v>12</v>
      </c>
      <c r="B906" s="106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9">
        <v>13</v>
      </c>
      <c r="B907" s="106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9">
        <v>14</v>
      </c>
      <c r="B908" s="106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9">
        <v>15</v>
      </c>
      <c r="B909" s="106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9">
        <v>16</v>
      </c>
      <c r="B910" s="106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9">
        <v>17</v>
      </c>
      <c r="B911" s="106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9">
        <v>18</v>
      </c>
      <c r="B912" s="106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9">
        <v>19</v>
      </c>
      <c r="B913" s="106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9">
        <v>20</v>
      </c>
      <c r="B914" s="106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9">
        <v>21</v>
      </c>
      <c r="B915" s="106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9">
        <v>22</v>
      </c>
      <c r="B916" s="106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9">
        <v>23</v>
      </c>
      <c r="B917" s="106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9">
        <v>24</v>
      </c>
      <c r="B918" s="106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9">
        <v>25</v>
      </c>
      <c r="B919" s="106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9">
        <v>26</v>
      </c>
      <c r="B920" s="106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9">
        <v>27</v>
      </c>
      <c r="B921" s="106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9">
        <v>28</v>
      </c>
      <c r="B922" s="106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9">
        <v>29</v>
      </c>
      <c r="B923" s="106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9">
        <v>30</v>
      </c>
      <c r="B924" s="106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494</v>
      </c>
      <c r="Z927" s="347"/>
      <c r="AA927" s="347"/>
      <c r="AB927" s="347"/>
      <c r="AC927" s="276" t="s">
        <v>477</v>
      </c>
      <c r="AD927" s="276"/>
      <c r="AE927" s="276"/>
      <c r="AF927" s="276"/>
      <c r="AG927" s="276"/>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c r="A928" s="1069">
        <v>1</v>
      </c>
      <c r="B928" s="106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9">
        <v>2</v>
      </c>
      <c r="B929" s="106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9">
        <v>3</v>
      </c>
      <c r="B930" s="106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9">
        <v>4</v>
      </c>
      <c r="B931" s="106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9">
        <v>5</v>
      </c>
      <c r="B932" s="106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9">
        <v>6</v>
      </c>
      <c r="B933" s="106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9">
        <v>7</v>
      </c>
      <c r="B934" s="106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9">
        <v>8</v>
      </c>
      <c r="B935" s="106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9">
        <v>9</v>
      </c>
      <c r="B936" s="106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9">
        <v>10</v>
      </c>
      <c r="B937" s="106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9">
        <v>11</v>
      </c>
      <c r="B938" s="106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9">
        <v>12</v>
      </c>
      <c r="B939" s="106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9">
        <v>13</v>
      </c>
      <c r="B940" s="106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9">
        <v>14</v>
      </c>
      <c r="B941" s="106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9">
        <v>15</v>
      </c>
      <c r="B942" s="106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9">
        <v>16</v>
      </c>
      <c r="B943" s="106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9">
        <v>17</v>
      </c>
      <c r="B944" s="106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9">
        <v>18</v>
      </c>
      <c r="B945" s="106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9">
        <v>19</v>
      </c>
      <c r="B946" s="106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9">
        <v>20</v>
      </c>
      <c r="B947" s="106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9">
        <v>21</v>
      </c>
      <c r="B948" s="106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9">
        <v>22</v>
      </c>
      <c r="B949" s="106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9">
        <v>23</v>
      </c>
      <c r="B950" s="106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9">
        <v>24</v>
      </c>
      <c r="B951" s="106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9">
        <v>25</v>
      </c>
      <c r="B952" s="106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9">
        <v>26</v>
      </c>
      <c r="B953" s="106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9">
        <v>27</v>
      </c>
      <c r="B954" s="106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9">
        <v>28</v>
      </c>
      <c r="B955" s="106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9">
        <v>29</v>
      </c>
      <c r="B956" s="106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9">
        <v>30</v>
      </c>
      <c r="B957" s="106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494</v>
      </c>
      <c r="Z960" s="347"/>
      <c r="AA960" s="347"/>
      <c r="AB960" s="347"/>
      <c r="AC960" s="276" t="s">
        <v>477</v>
      </c>
      <c r="AD960" s="276"/>
      <c r="AE960" s="276"/>
      <c r="AF960" s="276"/>
      <c r="AG960" s="276"/>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c r="A961" s="1069">
        <v>1</v>
      </c>
      <c r="B961" s="106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9">
        <v>2</v>
      </c>
      <c r="B962" s="106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9">
        <v>3</v>
      </c>
      <c r="B963" s="106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9">
        <v>4</v>
      </c>
      <c r="B964" s="106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9">
        <v>5</v>
      </c>
      <c r="B965" s="106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9">
        <v>6</v>
      </c>
      <c r="B966" s="106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9">
        <v>7</v>
      </c>
      <c r="B967" s="106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9">
        <v>8</v>
      </c>
      <c r="B968" s="106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9">
        <v>9</v>
      </c>
      <c r="B969" s="106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9">
        <v>10</v>
      </c>
      <c r="B970" s="106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9">
        <v>11</v>
      </c>
      <c r="B971" s="106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9">
        <v>12</v>
      </c>
      <c r="B972" s="106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9">
        <v>13</v>
      </c>
      <c r="B973" s="106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9">
        <v>14</v>
      </c>
      <c r="B974" s="106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9">
        <v>15</v>
      </c>
      <c r="B975" s="106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9">
        <v>16</v>
      </c>
      <c r="B976" s="106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9">
        <v>17</v>
      </c>
      <c r="B977" s="106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9">
        <v>18</v>
      </c>
      <c r="B978" s="106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9">
        <v>19</v>
      </c>
      <c r="B979" s="106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9">
        <v>20</v>
      </c>
      <c r="B980" s="106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9">
        <v>21</v>
      </c>
      <c r="B981" s="106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9">
        <v>22</v>
      </c>
      <c r="B982" s="106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9">
        <v>23</v>
      </c>
      <c r="B983" s="106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9">
        <v>24</v>
      </c>
      <c r="B984" s="106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9">
        <v>25</v>
      </c>
      <c r="B985" s="106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9">
        <v>26</v>
      </c>
      <c r="B986" s="106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9">
        <v>27</v>
      </c>
      <c r="B987" s="106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9">
        <v>28</v>
      </c>
      <c r="B988" s="106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9">
        <v>29</v>
      </c>
      <c r="B989" s="106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9">
        <v>30</v>
      </c>
      <c r="B990" s="106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494</v>
      </c>
      <c r="Z993" s="347"/>
      <c r="AA993" s="347"/>
      <c r="AB993" s="347"/>
      <c r="AC993" s="276" t="s">
        <v>477</v>
      </c>
      <c r="AD993" s="276"/>
      <c r="AE993" s="276"/>
      <c r="AF993" s="276"/>
      <c r="AG993" s="276"/>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c r="A994" s="1069">
        <v>1</v>
      </c>
      <c r="B994" s="106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9">
        <v>2</v>
      </c>
      <c r="B995" s="106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9">
        <v>3</v>
      </c>
      <c r="B996" s="106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9">
        <v>4</v>
      </c>
      <c r="B997" s="106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9">
        <v>5</v>
      </c>
      <c r="B998" s="106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9">
        <v>6</v>
      </c>
      <c r="B999" s="106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9">
        <v>7</v>
      </c>
      <c r="B1000" s="106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9">
        <v>8</v>
      </c>
      <c r="B1001" s="106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9">
        <v>9</v>
      </c>
      <c r="B1002" s="106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9">
        <v>10</v>
      </c>
      <c r="B1003" s="106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9">
        <v>11</v>
      </c>
      <c r="B1004" s="106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9">
        <v>12</v>
      </c>
      <c r="B1005" s="106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9">
        <v>13</v>
      </c>
      <c r="B1006" s="106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9">
        <v>14</v>
      </c>
      <c r="B1007" s="106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9">
        <v>15</v>
      </c>
      <c r="B1008" s="106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9">
        <v>16</v>
      </c>
      <c r="B1009" s="106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9">
        <v>17</v>
      </c>
      <c r="B1010" s="106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9">
        <v>18</v>
      </c>
      <c r="B1011" s="106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9">
        <v>19</v>
      </c>
      <c r="B1012" s="106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9">
        <v>20</v>
      </c>
      <c r="B1013" s="106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9">
        <v>21</v>
      </c>
      <c r="B1014" s="106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9">
        <v>22</v>
      </c>
      <c r="B1015" s="106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9">
        <v>23</v>
      </c>
      <c r="B1016" s="106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9">
        <v>24</v>
      </c>
      <c r="B1017" s="106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9">
        <v>25</v>
      </c>
      <c r="B1018" s="106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9">
        <v>26</v>
      </c>
      <c r="B1019" s="106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9">
        <v>27</v>
      </c>
      <c r="B1020" s="106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9">
        <v>28</v>
      </c>
      <c r="B1021" s="106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9">
        <v>29</v>
      </c>
      <c r="B1022" s="106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9">
        <v>30</v>
      </c>
      <c r="B1023" s="106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494</v>
      </c>
      <c r="Z1026" s="347"/>
      <c r="AA1026" s="347"/>
      <c r="AB1026" s="347"/>
      <c r="AC1026" s="276" t="s">
        <v>477</v>
      </c>
      <c r="AD1026" s="276"/>
      <c r="AE1026" s="276"/>
      <c r="AF1026" s="276"/>
      <c r="AG1026" s="276"/>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c r="A1027" s="1069">
        <v>1</v>
      </c>
      <c r="B1027" s="106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9">
        <v>2</v>
      </c>
      <c r="B1028" s="106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9">
        <v>3</v>
      </c>
      <c r="B1029" s="106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9">
        <v>4</v>
      </c>
      <c r="B1030" s="106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9">
        <v>5</v>
      </c>
      <c r="B1031" s="106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9">
        <v>6</v>
      </c>
      <c r="B1032" s="106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9">
        <v>7</v>
      </c>
      <c r="B1033" s="106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9">
        <v>8</v>
      </c>
      <c r="B1034" s="106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9">
        <v>9</v>
      </c>
      <c r="B1035" s="106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9">
        <v>10</v>
      </c>
      <c r="B1036" s="106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9">
        <v>11</v>
      </c>
      <c r="B1037" s="106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9">
        <v>12</v>
      </c>
      <c r="B1038" s="106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9">
        <v>13</v>
      </c>
      <c r="B1039" s="106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9">
        <v>14</v>
      </c>
      <c r="B1040" s="106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9">
        <v>15</v>
      </c>
      <c r="B1041" s="106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9">
        <v>16</v>
      </c>
      <c r="B1042" s="106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9">
        <v>17</v>
      </c>
      <c r="B1043" s="106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9">
        <v>18</v>
      </c>
      <c r="B1044" s="106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9">
        <v>19</v>
      </c>
      <c r="B1045" s="106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9">
        <v>20</v>
      </c>
      <c r="B1046" s="106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9">
        <v>21</v>
      </c>
      <c r="B1047" s="106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9">
        <v>22</v>
      </c>
      <c r="B1048" s="106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9">
        <v>23</v>
      </c>
      <c r="B1049" s="106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9">
        <v>24</v>
      </c>
      <c r="B1050" s="106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9">
        <v>25</v>
      </c>
      <c r="B1051" s="106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9">
        <v>26</v>
      </c>
      <c r="B1052" s="106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9">
        <v>27</v>
      </c>
      <c r="B1053" s="106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9">
        <v>28</v>
      </c>
      <c r="B1054" s="106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9">
        <v>29</v>
      </c>
      <c r="B1055" s="106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9">
        <v>30</v>
      </c>
      <c r="B1056" s="106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494</v>
      </c>
      <c r="Z1059" s="347"/>
      <c r="AA1059" s="347"/>
      <c r="AB1059" s="347"/>
      <c r="AC1059" s="276" t="s">
        <v>477</v>
      </c>
      <c r="AD1059" s="276"/>
      <c r="AE1059" s="276"/>
      <c r="AF1059" s="276"/>
      <c r="AG1059" s="276"/>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c r="A1060" s="1069">
        <v>1</v>
      </c>
      <c r="B1060" s="106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9">
        <v>2</v>
      </c>
      <c r="B1061" s="106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9">
        <v>3</v>
      </c>
      <c r="B1062" s="106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9">
        <v>4</v>
      </c>
      <c r="B1063" s="106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9">
        <v>5</v>
      </c>
      <c r="B1064" s="106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9">
        <v>6</v>
      </c>
      <c r="B1065" s="106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9">
        <v>7</v>
      </c>
      <c r="B1066" s="106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9">
        <v>8</v>
      </c>
      <c r="B1067" s="106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9">
        <v>9</v>
      </c>
      <c r="B1068" s="106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9">
        <v>10</v>
      </c>
      <c r="B1069" s="106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9">
        <v>11</v>
      </c>
      <c r="B1070" s="106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9">
        <v>12</v>
      </c>
      <c r="B1071" s="106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9">
        <v>13</v>
      </c>
      <c r="B1072" s="106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9">
        <v>14</v>
      </c>
      <c r="B1073" s="106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9">
        <v>15</v>
      </c>
      <c r="B1074" s="106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9">
        <v>16</v>
      </c>
      <c r="B1075" s="106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9">
        <v>17</v>
      </c>
      <c r="B1076" s="106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9">
        <v>18</v>
      </c>
      <c r="B1077" s="106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9">
        <v>19</v>
      </c>
      <c r="B1078" s="106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9">
        <v>20</v>
      </c>
      <c r="B1079" s="106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9">
        <v>21</v>
      </c>
      <c r="B1080" s="106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9">
        <v>22</v>
      </c>
      <c r="B1081" s="106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9">
        <v>23</v>
      </c>
      <c r="B1082" s="106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9">
        <v>24</v>
      </c>
      <c r="B1083" s="106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9">
        <v>25</v>
      </c>
      <c r="B1084" s="106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9">
        <v>26</v>
      </c>
      <c r="B1085" s="106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9">
        <v>27</v>
      </c>
      <c r="B1086" s="106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9">
        <v>28</v>
      </c>
      <c r="B1087" s="106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9">
        <v>29</v>
      </c>
      <c r="B1088" s="106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9">
        <v>30</v>
      </c>
      <c r="B1089" s="106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494</v>
      </c>
      <c r="Z1092" s="347"/>
      <c r="AA1092" s="347"/>
      <c r="AB1092" s="347"/>
      <c r="AC1092" s="276" t="s">
        <v>477</v>
      </c>
      <c r="AD1092" s="276"/>
      <c r="AE1092" s="276"/>
      <c r="AF1092" s="276"/>
      <c r="AG1092" s="276"/>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c r="A1093" s="1069">
        <v>1</v>
      </c>
      <c r="B1093" s="106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9">
        <v>2</v>
      </c>
      <c r="B1094" s="106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9">
        <v>3</v>
      </c>
      <c r="B1095" s="106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9">
        <v>4</v>
      </c>
      <c r="B1096" s="106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9">
        <v>5</v>
      </c>
      <c r="B1097" s="106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9">
        <v>6</v>
      </c>
      <c r="B1098" s="106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9">
        <v>7</v>
      </c>
      <c r="B1099" s="106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9">
        <v>8</v>
      </c>
      <c r="B1100" s="106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9">
        <v>9</v>
      </c>
      <c r="B1101" s="106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9">
        <v>10</v>
      </c>
      <c r="B1102" s="106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9">
        <v>11</v>
      </c>
      <c r="B1103" s="106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9">
        <v>12</v>
      </c>
      <c r="B1104" s="106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9">
        <v>13</v>
      </c>
      <c r="B1105" s="106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9">
        <v>14</v>
      </c>
      <c r="B1106" s="106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9">
        <v>15</v>
      </c>
      <c r="B1107" s="106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9">
        <v>16</v>
      </c>
      <c r="B1108" s="106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9">
        <v>17</v>
      </c>
      <c r="B1109" s="106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9">
        <v>18</v>
      </c>
      <c r="B1110" s="106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9">
        <v>19</v>
      </c>
      <c r="B1111" s="106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9">
        <v>20</v>
      </c>
      <c r="B1112" s="106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9">
        <v>21</v>
      </c>
      <c r="B1113" s="106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9">
        <v>22</v>
      </c>
      <c r="B1114" s="106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9">
        <v>23</v>
      </c>
      <c r="B1115" s="106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9">
        <v>24</v>
      </c>
      <c r="B1116" s="106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9">
        <v>25</v>
      </c>
      <c r="B1117" s="106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9">
        <v>26</v>
      </c>
      <c r="B1118" s="106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9">
        <v>27</v>
      </c>
      <c r="B1119" s="106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9">
        <v>28</v>
      </c>
      <c r="B1120" s="106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9">
        <v>29</v>
      </c>
      <c r="B1121" s="106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9">
        <v>30</v>
      </c>
      <c r="B1122" s="106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494</v>
      </c>
      <c r="Z1125" s="347"/>
      <c r="AA1125" s="347"/>
      <c r="AB1125" s="347"/>
      <c r="AC1125" s="276" t="s">
        <v>477</v>
      </c>
      <c r="AD1125" s="276"/>
      <c r="AE1125" s="276"/>
      <c r="AF1125" s="276"/>
      <c r="AG1125" s="276"/>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c r="A1126" s="1069">
        <v>1</v>
      </c>
      <c r="B1126" s="106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9">
        <v>2</v>
      </c>
      <c r="B1127" s="106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9">
        <v>3</v>
      </c>
      <c r="B1128" s="106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9">
        <v>4</v>
      </c>
      <c r="B1129" s="106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9">
        <v>5</v>
      </c>
      <c r="B1130" s="106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9">
        <v>6</v>
      </c>
      <c r="B1131" s="106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9">
        <v>7</v>
      </c>
      <c r="B1132" s="106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9">
        <v>8</v>
      </c>
      <c r="B1133" s="106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9">
        <v>9</v>
      </c>
      <c r="B1134" s="106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9">
        <v>10</v>
      </c>
      <c r="B1135" s="106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9">
        <v>11</v>
      </c>
      <c r="B1136" s="106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9">
        <v>12</v>
      </c>
      <c r="B1137" s="106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9">
        <v>13</v>
      </c>
      <c r="B1138" s="106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9">
        <v>14</v>
      </c>
      <c r="B1139" s="106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9">
        <v>15</v>
      </c>
      <c r="B1140" s="106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9">
        <v>16</v>
      </c>
      <c r="B1141" s="106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9">
        <v>17</v>
      </c>
      <c r="B1142" s="106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9">
        <v>18</v>
      </c>
      <c r="B1143" s="106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9">
        <v>19</v>
      </c>
      <c r="B1144" s="106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9">
        <v>20</v>
      </c>
      <c r="B1145" s="106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9">
        <v>21</v>
      </c>
      <c r="B1146" s="106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9">
        <v>22</v>
      </c>
      <c r="B1147" s="106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9">
        <v>23</v>
      </c>
      <c r="B1148" s="106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9">
        <v>24</v>
      </c>
      <c r="B1149" s="106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9">
        <v>25</v>
      </c>
      <c r="B1150" s="106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9">
        <v>26</v>
      </c>
      <c r="B1151" s="106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9">
        <v>27</v>
      </c>
      <c r="B1152" s="106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9">
        <v>28</v>
      </c>
      <c r="B1153" s="106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9">
        <v>29</v>
      </c>
      <c r="B1154" s="106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9">
        <v>30</v>
      </c>
      <c r="B1155" s="106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494</v>
      </c>
      <c r="Z1158" s="347"/>
      <c r="AA1158" s="347"/>
      <c r="AB1158" s="347"/>
      <c r="AC1158" s="276" t="s">
        <v>477</v>
      </c>
      <c r="AD1158" s="276"/>
      <c r="AE1158" s="276"/>
      <c r="AF1158" s="276"/>
      <c r="AG1158" s="276"/>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c r="A1159" s="1069">
        <v>1</v>
      </c>
      <c r="B1159" s="106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9">
        <v>2</v>
      </c>
      <c r="B1160" s="106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9">
        <v>3</v>
      </c>
      <c r="B1161" s="106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9">
        <v>4</v>
      </c>
      <c r="B1162" s="106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9">
        <v>5</v>
      </c>
      <c r="B1163" s="106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9">
        <v>6</v>
      </c>
      <c r="B1164" s="106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9">
        <v>7</v>
      </c>
      <c r="B1165" s="106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9">
        <v>8</v>
      </c>
      <c r="B1166" s="106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9">
        <v>9</v>
      </c>
      <c r="B1167" s="106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9">
        <v>10</v>
      </c>
      <c r="B1168" s="106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9">
        <v>11</v>
      </c>
      <c r="B1169" s="106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9">
        <v>12</v>
      </c>
      <c r="B1170" s="106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9">
        <v>13</v>
      </c>
      <c r="B1171" s="106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9">
        <v>14</v>
      </c>
      <c r="B1172" s="106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9">
        <v>15</v>
      </c>
      <c r="B1173" s="106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9">
        <v>16</v>
      </c>
      <c r="B1174" s="106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9">
        <v>17</v>
      </c>
      <c r="B1175" s="106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9">
        <v>18</v>
      </c>
      <c r="B1176" s="106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9">
        <v>19</v>
      </c>
      <c r="B1177" s="106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9">
        <v>20</v>
      </c>
      <c r="B1178" s="106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9">
        <v>21</v>
      </c>
      <c r="B1179" s="106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9">
        <v>22</v>
      </c>
      <c r="B1180" s="106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9">
        <v>23</v>
      </c>
      <c r="B1181" s="106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9">
        <v>24</v>
      </c>
      <c r="B1182" s="106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9">
        <v>25</v>
      </c>
      <c r="B1183" s="106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9">
        <v>26</v>
      </c>
      <c r="B1184" s="106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9">
        <v>27</v>
      </c>
      <c r="B1185" s="106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9">
        <v>28</v>
      </c>
      <c r="B1186" s="106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9">
        <v>29</v>
      </c>
      <c r="B1187" s="106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9">
        <v>30</v>
      </c>
      <c r="B1188" s="106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494</v>
      </c>
      <c r="Z1191" s="347"/>
      <c r="AA1191" s="347"/>
      <c r="AB1191" s="347"/>
      <c r="AC1191" s="276" t="s">
        <v>477</v>
      </c>
      <c r="AD1191" s="276"/>
      <c r="AE1191" s="276"/>
      <c r="AF1191" s="276"/>
      <c r="AG1191" s="276"/>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c r="A1192" s="1069">
        <v>1</v>
      </c>
      <c r="B1192" s="106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9">
        <v>2</v>
      </c>
      <c r="B1193" s="106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9">
        <v>3</v>
      </c>
      <c r="B1194" s="106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9">
        <v>4</v>
      </c>
      <c r="B1195" s="106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9">
        <v>5</v>
      </c>
      <c r="B1196" s="106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9">
        <v>6</v>
      </c>
      <c r="B1197" s="106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9">
        <v>7</v>
      </c>
      <c r="B1198" s="106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9">
        <v>8</v>
      </c>
      <c r="B1199" s="106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9">
        <v>9</v>
      </c>
      <c r="B1200" s="106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9">
        <v>10</v>
      </c>
      <c r="B1201" s="106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9">
        <v>11</v>
      </c>
      <c r="B1202" s="106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9">
        <v>12</v>
      </c>
      <c r="B1203" s="106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9">
        <v>13</v>
      </c>
      <c r="B1204" s="106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9">
        <v>14</v>
      </c>
      <c r="B1205" s="106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9">
        <v>15</v>
      </c>
      <c r="B1206" s="106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9">
        <v>16</v>
      </c>
      <c r="B1207" s="106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9">
        <v>17</v>
      </c>
      <c r="B1208" s="106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9">
        <v>18</v>
      </c>
      <c r="B1209" s="106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9">
        <v>19</v>
      </c>
      <c r="B1210" s="106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9">
        <v>20</v>
      </c>
      <c r="B1211" s="106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9">
        <v>21</v>
      </c>
      <c r="B1212" s="106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9">
        <v>22</v>
      </c>
      <c r="B1213" s="106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9">
        <v>23</v>
      </c>
      <c r="B1214" s="106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9">
        <v>24</v>
      </c>
      <c r="B1215" s="106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9">
        <v>25</v>
      </c>
      <c r="B1216" s="106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9">
        <v>26</v>
      </c>
      <c r="B1217" s="106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9">
        <v>27</v>
      </c>
      <c r="B1218" s="106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9">
        <v>28</v>
      </c>
      <c r="B1219" s="106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9">
        <v>29</v>
      </c>
      <c r="B1220" s="106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9">
        <v>30</v>
      </c>
      <c r="B1221" s="106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494</v>
      </c>
      <c r="Z1224" s="347"/>
      <c r="AA1224" s="347"/>
      <c r="AB1224" s="347"/>
      <c r="AC1224" s="276" t="s">
        <v>477</v>
      </c>
      <c r="AD1224" s="276"/>
      <c r="AE1224" s="276"/>
      <c r="AF1224" s="276"/>
      <c r="AG1224" s="276"/>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c r="A1225" s="1069">
        <v>1</v>
      </c>
      <c r="B1225" s="106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9">
        <v>2</v>
      </c>
      <c r="B1226" s="106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9">
        <v>3</v>
      </c>
      <c r="B1227" s="106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9">
        <v>4</v>
      </c>
      <c r="B1228" s="106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9">
        <v>5</v>
      </c>
      <c r="B1229" s="106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9">
        <v>6</v>
      </c>
      <c r="B1230" s="106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9">
        <v>7</v>
      </c>
      <c r="B1231" s="106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9">
        <v>8</v>
      </c>
      <c r="B1232" s="106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9">
        <v>9</v>
      </c>
      <c r="B1233" s="106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9">
        <v>10</v>
      </c>
      <c r="B1234" s="106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9">
        <v>11</v>
      </c>
      <c r="B1235" s="106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9">
        <v>12</v>
      </c>
      <c r="B1236" s="106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9">
        <v>13</v>
      </c>
      <c r="B1237" s="106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9">
        <v>14</v>
      </c>
      <c r="B1238" s="106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9">
        <v>15</v>
      </c>
      <c r="B1239" s="106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9">
        <v>16</v>
      </c>
      <c r="B1240" s="106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9">
        <v>17</v>
      </c>
      <c r="B1241" s="106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9">
        <v>18</v>
      </c>
      <c r="B1242" s="106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9">
        <v>19</v>
      </c>
      <c r="B1243" s="106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9">
        <v>20</v>
      </c>
      <c r="B1244" s="106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9">
        <v>21</v>
      </c>
      <c r="B1245" s="106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9">
        <v>22</v>
      </c>
      <c r="B1246" s="106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9">
        <v>23</v>
      </c>
      <c r="B1247" s="106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9">
        <v>24</v>
      </c>
      <c r="B1248" s="106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9">
        <v>25</v>
      </c>
      <c r="B1249" s="106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9">
        <v>26</v>
      </c>
      <c r="B1250" s="106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9">
        <v>27</v>
      </c>
      <c r="B1251" s="106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9">
        <v>28</v>
      </c>
      <c r="B1252" s="106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9">
        <v>29</v>
      </c>
      <c r="B1253" s="106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9">
        <v>30</v>
      </c>
      <c r="B1254" s="106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494</v>
      </c>
      <c r="Z1257" s="347"/>
      <c r="AA1257" s="347"/>
      <c r="AB1257" s="347"/>
      <c r="AC1257" s="276" t="s">
        <v>477</v>
      </c>
      <c r="AD1257" s="276"/>
      <c r="AE1257" s="276"/>
      <c r="AF1257" s="276"/>
      <c r="AG1257" s="276"/>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c r="A1258" s="1069">
        <v>1</v>
      </c>
      <c r="B1258" s="106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9">
        <v>2</v>
      </c>
      <c r="B1259" s="106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9">
        <v>3</v>
      </c>
      <c r="B1260" s="106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9">
        <v>4</v>
      </c>
      <c r="B1261" s="106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9">
        <v>5</v>
      </c>
      <c r="B1262" s="106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9">
        <v>6</v>
      </c>
      <c r="B1263" s="106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9">
        <v>7</v>
      </c>
      <c r="B1264" s="106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9">
        <v>8</v>
      </c>
      <c r="B1265" s="106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9">
        <v>9</v>
      </c>
      <c r="B1266" s="106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9">
        <v>10</v>
      </c>
      <c r="B1267" s="106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9">
        <v>11</v>
      </c>
      <c r="B1268" s="106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9">
        <v>12</v>
      </c>
      <c r="B1269" s="106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9">
        <v>13</v>
      </c>
      <c r="B1270" s="106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9">
        <v>14</v>
      </c>
      <c r="B1271" s="106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9">
        <v>15</v>
      </c>
      <c r="B1272" s="106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9">
        <v>16</v>
      </c>
      <c r="B1273" s="106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9">
        <v>17</v>
      </c>
      <c r="B1274" s="106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9">
        <v>18</v>
      </c>
      <c r="B1275" s="106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9">
        <v>19</v>
      </c>
      <c r="B1276" s="106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9">
        <v>20</v>
      </c>
      <c r="B1277" s="106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9">
        <v>21</v>
      </c>
      <c r="B1278" s="106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9">
        <v>22</v>
      </c>
      <c r="B1279" s="106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9">
        <v>23</v>
      </c>
      <c r="B1280" s="106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9">
        <v>24</v>
      </c>
      <c r="B1281" s="106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9">
        <v>25</v>
      </c>
      <c r="B1282" s="106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9">
        <v>26</v>
      </c>
      <c r="B1283" s="106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9">
        <v>27</v>
      </c>
      <c r="B1284" s="106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9">
        <v>28</v>
      </c>
      <c r="B1285" s="106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9">
        <v>29</v>
      </c>
      <c r="B1286" s="106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9">
        <v>30</v>
      </c>
      <c r="B1287" s="106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494</v>
      </c>
      <c r="Z1290" s="347"/>
      <c r="AA1290" s="347"/>
      <c r="AB1290" s="347"/>
      <c r="AC1290" s="276" t="s">
        <v>477</v>
      </c>
      <c r="AD1290" s="276"/>
      <c r="AE1290" s="276"/>
      <c r="AF1290" s="276"/>
      <c r="AG1290" s="276"/>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c r="A1291" s="1069">
        <v>1</v>
      </c>
      <c r="B1291" s="106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9">
        <v>2</v>
      </c>
      <c r="B1292" s="106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9">
        <v>3</v>
      </c>
      <c r="B1293" s="106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9">
        <v>4</v>
      </c>
      <c r="B1294" s="106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9">
        <v>5</v>
      </c>
      <c r="B1295" s="106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9">
        <v>6</v>
      </c>
      <c r="B1296" s="106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9">
        <v>7</v>
      </c>
      <c r="B1297" s="106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9">
        <v>8</v>
      </c>
      <c r="B1298" s="106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9">
        <v>9</v>
      </c>
      <c r="B1299" s="106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9">
        <v>10</v>
      </c>
      <c r="B1300" s="106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9">
        <v>11</v>
      </c>
      <c r="B1301" s="106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9">
        <v>12</v>
      </c>
      <c r="B1302" s="106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9">
        <v>13</v>
      </c>
      <c r="B1303" s="106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9">
        <v>14</v>
      </c>
      <c r="B1304" s="106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9">
        <v>15</v>
      </c>
      <c r="B1305" s="106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9">
        <v>16</v>
      </c>
      <c r="B1306" s="106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9">
        <v>17</v>
      </c>
      <c r="B1307" s="106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9">
        <v>18</v>
      </c>
      <c r="B1308" s="106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9">
        <v>19</v>
      </c>
      <c r="B1309" s="106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9">
        <v>20</v>
      </c>
      <c r="B1310" s="106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9">
        <v>21</v>
      </c>
      <c r="B1311" s="106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9">
        <v>22</v>
      </c>
      <c r="B1312" s="106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9">
        <v>23</v>
      </c>
      <c r="B1313" s="106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9">
        <v>24</v>
      </c>
      <c r="B1314" s="106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9">
        <v>25</v>
      </c>
      <c r="B1315" s="106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9">
        <v>26</v>
      </c>
      <c r="B1316" s="106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9">
        <v>27</v>
      </c>
      <c r="B1317" s="106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9">
        <v>28</v>
      </c>
      <c r="B1318" s="106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9">
        <v>29</v>
      </c>
      <c r="B1319" s="106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9">
        <v>30</v>
      </c>
      <c r="B1320" s="106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2018-05-30T04:22:43Z</cp:lastPrinted>
  <dcterms:created xsi:type="dcterms:W3CDTF">2012-03-13T00:50:25Z</dcterms:created>
  <dcterms:modified xsi:type="dcterms:W3CDTF">2018-07-12T07:36:04Z</dcterms:modified>
</cp:coreProperties>
</file>