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0020" yWindow="-150" windowWidth="892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<sst xmlns="http://schemas.openxmlformats.org/spreadsheetml/2006/main" count="2976" uniqueCount="709">
  <si>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</si>
  <si>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</si>
  <si>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</si>
  <si>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</si>
  <si>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</si>
  <si>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</si>
  <si>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</si>
  <si>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</si>
  <si>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</si>
  <si>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</si>
  <si>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</si>
  <si>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</si>
  <si>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</si>
  <si>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</si>
  <si>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</si>
  <si>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</si>
  <si>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</si>
  <si>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</si>
  <si>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</si>
  <si>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</si>
  <si>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</si>
  <si>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</si>
  <si>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</si>
  <si>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</si>
  <si>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</si>
  <si>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</si>
  <si>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</si>
  <si>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</si>
  <si>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</si>
  <si>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</si>
  <si>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</si>
  <si>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</si>
  <si>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</si>
  <si>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</si>
  <si>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</si>
  <si>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</si>
  <si>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</si>
  <si>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</si>
  <si>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</si>
  <si>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</si>
  <si>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</si>
  <si>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</si>
  <si>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</si>
  <si>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</si>
  <si>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</si>
  <si>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</si>
  <si>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</si>
  <si>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</si>
  <si>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</si>
  <si>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</si>
  <si>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</si>
  <si>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</si>
  <si>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</si>
  <si>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</si>
  <si>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</si>
  <si>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</si>
  <si>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</si>
  <si>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</si>
  <si>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</si>
  <si>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</si>
  <si>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</si>
  <si>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</si>
  <si>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</si>
  <si>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</si>
  <si>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</si>
  <si>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</si>
  <si>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</si>
  <si>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</si>
  <si>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</si>
  <si>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</si>
  <si>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</si>
  <si>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</si>
  <si>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</si>
  <si>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</si>
  <si>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</si>
  <si>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</si>
  <si>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</si>
  <si>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</si>
  <si>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</si>
  <si>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</si>
  <si>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</si>
  <si>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</si>
  <si>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</si>
  <si>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</si>
  <si>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</si>
  <si>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</si>
  <si>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</si>
  <si>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</si>
  <si>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</si>
  <si>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</si>
  <si>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</si>
  <si>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</si>
  <si>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</si>
  <si>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</si>
  <si>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</si>
  <si>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</si>
  <si>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</si>
  <si>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</si>
  <si>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</si>
  <si>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</si>
  <si>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</si>
  <si>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</si>
  <si>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</si>
  <si>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</si>
  <si>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</si>
  <si>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</si>
  <si>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</si>
  <si>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</si>
  <si>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</si>
  <si>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</si>
  <si>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</si>
  <si>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</si>
  <si>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</si>
  <si>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</si>
  <si>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</si>
  <si>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</si>
  <si>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</si>
  <si>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</si>
  <si>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</si>
  <si>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</si>
  <si>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</si>
  <si>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</si>
  <si>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</si>
  <si>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</si>
  <si>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</si>
  <si>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</si>
  <si>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</si>
  <si>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</si>
  <si>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</si>
  <si>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</si>
  <si>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</si>
  <si>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</si>
  <si>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</si>
  <si>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</si>
  <si>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</si>
  <si>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</si>
  <si>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</si>
  <si>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</si>
  <si>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</si>
  <si>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</si>
  <si>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</si>
  <si>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</si>
  <si>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</si>
  <si>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</si>
  <si>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</si>
  <si>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</si>
  <si>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</si>
  <si>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</si>
  <si>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</si>
  <si>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</si>
  <si>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</si>
  <si>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</si>
  <si>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</si>
  <si>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</si>
  <si>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</si>
  <si>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</si>
  <si>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</si>
  <si>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</si>
  <si>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</si>
  <si>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</si>
  <si>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</si>
  <si>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</si>
  <si>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</si>
  <si>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</si>
  <si>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</si>
  <si>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</si>
  <si>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</si>
  <si>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</si>
  <si>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</si>
  <si>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</si>
  <si>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</si>
  <si>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</si>
  <si>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</si>
  <si>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</si>
  <si>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</si>
  <si>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</si>
  <si>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</si>
  <si>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</si>
  <si>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</si>
  <si>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</si>
  <si>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</si>
  <si>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</si>
  <si>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</si>
  <si>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</si>
  <si>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</si>
  <si>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</si>
  <si>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</si>
  <si>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</si>
  <si>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</si>
  <si>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</si>
  <si>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</si>
  <si>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</si>
  <si>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</si>
  <si>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</si>
  <si>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</si>
  <si>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</si>
  <si>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</si>
  <si>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</si>
  <si>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</si>
  <si>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</si>
  <si>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</si>
  <si>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</si>
  <si>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</si>
  <si>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</si>
  <si>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</si>
  <si>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</si>
  <si>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</si>
  <si>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</si>
  <si>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</si>
  <si>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</si>
  <si>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</si>
  <si>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</si>
  <si>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</si>
  <si>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</si>
  <si>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</si>
  <si>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</si>
  <si>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</si>
  <si>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</si>
  <si>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</si>
  <si>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</si>
  <si>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</si>
  <si>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</si>
  <si>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</si>
  <si>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</si>
  <si>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</si>
  <si>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</si>
  <si>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</si>
  <si>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</si>
  <si>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</si>
  <si>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</si>
  <si>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</si>
  <si>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</si>
  <si>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</si>
  <si>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</si>
  <si>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</si>
  <si>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</si>
  <si>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</si>
  <si>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</si>
  <si>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</si>
  <si>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</si>
  <si>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</si>
  <si>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</si>
  <si>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</si>
  <si>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</si>
  <si>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</si>
  <si>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</si>
  <si>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</si>
  <si>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</si>
  <si>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</si>
  <si>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</si>
  <si>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</si>
  <si>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</si>
  <si>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</si>
  <si>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</si>
  <si>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</si>
  <si>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</si>
  <si>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</si>
  <si>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</si>
  <si>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</si>
  <si>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</si>
  <si>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</si>
  <si>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</si>
  <si>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</si>
  <si>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</si>
  <si>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</si>
  <si>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</si>
  <si>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</si>
  <si>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</si>
  <si>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</si>
  <si>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</si>
  <si>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</si>
  <si>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</si>
  <si>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</si>
  <si>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</si>
  <si>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</si>
  <si>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</si>
  <si>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</si>
  <si>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</si>
  <si>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</si>
  <si>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</si>
  <si>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</si>
  <si>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</si>
  <si>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</si>
  <si>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</si>
  <si>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</si>
  <si>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</si>
  <si>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</si>
  <si>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</si>
  <si>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</si>
  <si>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</si>
  <si>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</si>
  <si>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</si>
  <si>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</si>
  <si>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</si>
  <si>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</si>
  <si>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</si>
  <si>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</si>
  <si>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</si>
  <si>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</si>
  <si>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</si>
  <si>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</si>
  <si>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</si>
  <si>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</si>
  <si>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</si>
  <si>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</si>
  <si>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</si>
  <si>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</si>
  <si>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</si>
  <si>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</si>
  <si>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</si>
  <si>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</si>
  <si>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</si>
  <si>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</si>
  <si>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</si>
  <si>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</si>
  <si>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</si>
  <si>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</si>
  <si>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</si>
  <si>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</si>
  <si>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</si>
  <si>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</si>
  <si>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</si>
  <si>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</si>
  <si>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</si>
  <si>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</si>
  <si>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</si>
  <si>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</si>
  <si>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</si>
  <si>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</si>
  <si>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</si>
  <si>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</si>
  <si>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</si>
  <si>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</si>
  <si>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</si>
  <si>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</si>
  <si>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</si>
  <si>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</si>
  <si>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</si>
  <si>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</si>
  <si>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</si>
  <si>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</si>
  <si>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</si>
  <si>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</si>
  <si>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</si>
  <si>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</si>
  <si>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</si>
  <si>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</si>
  <si>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</si>
  <si>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</si>
  <si>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</si>
  <si>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</si>
  <si>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</si>
  <si>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</si>
  <si>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</si>
  <si>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</si>
  <si>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</si>
  <si>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</si>
  <si>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</si>
  <si>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</si>
  <si>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</si>
  <si>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</si>
  <si>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</si>
  <si>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</si>
  <si>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</si>
  <si>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</si>
  <si>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</si>
  <si>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</si>
  <si>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</si>
  <si>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</si>
  <si>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</si>
  <si>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</si>
  <si>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</si>
  <si>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</si>
  <si>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</si>
  <si>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</si>
  <si>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</si>
  <si>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</si>
  <si>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</si>
  <si>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</si>
  <si>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</si>
  <si>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</si>
  <si>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</si>
  <si>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</si>
  <si>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</si>
  <si>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</si>
  <si>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</si>
  <si>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</si>
  <si>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</si>
  <si>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</si>
  <si>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</si>
  <si>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</si>
  <si>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</si>
  <si>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</si>
  <si>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</si>
  <si>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</si>
  <si>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</si>
  <si>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</si>
  <si>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</si>
  <si>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</si>
  <si>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</si>
  <si>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</si>
  <si>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</si>
  <si>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</si>
  <si>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</si>
  <si>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</si>
  <si>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</si>
  <si>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</si>
  <si>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</si>
  <si>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</si>
  <si>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</si>
  <si>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</si>
  <si>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</si>
  <si>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</si>
  <si>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</si>
  <si>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</si>
  <si>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</si>
  <si>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</si>
  <si>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</si>
  <si>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</si>
  <si>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</si>
  <si>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</si>
  <si>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</si>
  <si>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</si>
  <si>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</si>
  <si>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</si>
  <si>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</si>
  <si>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</si>
  <si>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</si>
  <si>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</si>
  <si>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</si>
  <si>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</si>
  <si>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</si>
  <si>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</si>
  <si>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</si>
  <si>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</si>
  <si>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</si>
  <si>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</si>
  <si>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</si>
  <si>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</si>
  <si>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</si>
  <si>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</si>
  <si>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</si>
  <si>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</si>
  <si>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</si>
  <si>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</si>
  <si>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</si>
  <si>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</si>
  <si>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</si>
  <si>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</si>
  <si>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</si>
  <si>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</si>
  <si>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</si>
  <si>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</si>
  <si>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</si>
  <si>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</si>
  <si>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</si>
  <si>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</si>
  <si>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</si>
  <si>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</si>
  <si>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</si>
  <si>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</si>
  <si>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</si>
  <si>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</si>
  <si>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</si>
  <si>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</si>
  <si>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</si>
  <si>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</si>
  <si>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</si>
  <si>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</si>
  <si>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</si>
  <si>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</si>
  <si>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</si>
  <si>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</si>
  <si>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</si>
  <si>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</si>
  <si>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</si>
  <si>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</si>
  <si>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</si>
  <si>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</si>
  <si>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</si>
  <si>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</si>
  <si>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</si>
  <si>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</si>
  <si>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</si>
  <si>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</si>
  <si>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</si>
  <si>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</si>
  <si>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</si>
  <si>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</si>
  <si>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</si>
  <si>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</si>
  <si>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</si>
  <si>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</si>
  <si>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</si>
  <si>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</si>
  <si>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</si>
  <si>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</si>
  <si>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</si>
  <si>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</si>
  <si>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</si>
  <si>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</si>
  <si>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</si>
  <si>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</si>
  <si>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</si>
  <si>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</si>
  <si>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</si>
  <si>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</si>
  <si>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</si>
  <si>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</si>
  <si>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</si>
  <si>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</si>
  <si>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</si>
  <si>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</si>
  <si>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</si>
  <si>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</si>
  <si>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</si>
  <si>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</si>
  <si>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</si>
  <si>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</si>
  <si>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</si>
  <si>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</si>
  <si>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</si>
  <si>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</si>
  <si>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</si>
  <si>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</si>
  <si>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</si>
  <si>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</si>
  <si>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</si>
  <si>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</si>
  <si>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</si>
  <si>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</si>
  <si>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</si>
  <si>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</si>
  <si>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</si>
  <si>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</si>
  <si>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</si>
  <si>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</si>
  <si>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</si>
  <si>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</si>
  <si>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</si>
  <si>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</si>
  <si>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</si>
  <si>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</si>
  <si>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</si>
  <si>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</si>
  <si>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</si>
  <si>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</si>
  <si>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</si>
  <si>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</si>
  <si>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</si>
  <si>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日中・日モンゴル関係の推進</t>
    <phoneticPr fontId="5"/>
  </si>
  <si>
    <t>日中間の「戦略的互恵関係」の推進及び日中両国民間の相互信頼の増進、日モンゴル「戦略的パートナーシップ」の推進</t>
    <phoneticPr fontId="5"/>
  </si>
  <si>
    <t>首脳、外相会談の実施回数（電話会談を除く）。</t>
    <phoneticPr fontId="5"/>
  </si>
  <si>
    <t>事業の効果を維持しつつ，引き続き効率的な事業運営に努める。</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</si>
  <si>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</si>
  <si>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</si>
  <si>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日中及び日モンゴル間の首脳，外相会談の実施回数</t>
    <phoneticPr fontId="5"/>
  </si>
  <si>
    <t>１　要人往来や首脳・外相会談を含む様々なレベルにおける頻繁かつタイムリーな日中間の対話の実施
２　日本・モンゴル「戦略的パートナーシップ」の構築に向けた取組の促進</t>
    <phoneticPr fontId="5"/>
  </si>
  <si>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</si>
  <si>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</si>
  <si>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</si>
  <si>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中央党校交流事業</t>
    <rPh sb="0" eb="2">
      <t>チュウオウ</t>
    </rPh>
    <rPh sb="2" eb="3">
      <t>トウ</t>
    </rPh>
    <rPh sb="3" eb="4">
      <t>コウ</t>
    </rPh>
    <rPh sb="4" eb="6">
      <t>コウリュウ</t>
    </rPh>
    <rPh sb="6" eb="8">
      <t>ジギョウ</t>
    </rPh>
    <phoneticPr fontId="5"/>
  </si>
  <si>
    <t>日中研究交流関係経費</t>
    <rPh sb="0" eb="2">
      <t>ニッチュウ</t>
    </rPh>
    <rPh sb="2" eb="4">
      <t>ケンキュウ</t>
    </rPh>
    <rPh sb="4" eb="6">
      <t>コウリュウ</t>
    </rPh>
    <rPh sb="6" eb="8">
      <t>カンケイ</t>
    </rPh>
    <rPh sb="8" eb="10">
      <t>ケイヒ</t>
    </rPh>
    <phoneticPr fontId="5"/>
  </si>
  <si>
    <t>外務省</t>
  </si>
  <si>
    <t>アジア大洋州局</t>
    <rPh sb="3" eb="6">
      <t>タイヨウシュウ</t>
    </rPh>
    <rPh sb="6" eb="7">
      <t>キョク</t>
    </rPh>
    <phoneticPr fontId="5"/>
  </si>
  <si>
    <t>中国・モンゴル第一課
中国・モンゴル第二課</t>
    <rPh sb="0" eb="2">
      <t>チュウゴク</t>
    </rPh>
    <rPh sb="7" eb="10">
      <t>ダイイチカ</t>
    </rPh>
    <rPh sb="11" eb="13">
      <t>チュウゴク</t>
    </rPh>
    <rPh sb="18" eb="19">
      <t>ダイ</t>
    </rPh>
    <rPh sb="19" eb="20">
      <t>ニ</t>
    </rPh>
    <rPh sb="20" eb="21">
      <t>カ</t>
    </rPh>
    <phoneticPr fontId="5"/>
  </si>
  <si>
    <t>課長　岩本桂一
課長　野村恒成</t>
    <rPh sb="0" eb="2">
      <t>カチョウ</t>
    </rPh>
    <rPh sb="3" eb="5">
      <t>イワモト</t>
    </rPh>
    <rPh sb="5" eb="7">
      <t>ケイイチ</t>
    </rPh>
    <rPh sb="8" eb="10">
      <t>カチョウ</t>
    </rPh>
    <rPh sb="11" eb="13">
      <t>ノムラ</t>
    </rPh>
    <rPh sb="13" eb="15">
      <t>コウセイ</t>
    </rPh>
    <phoneticPr fontId="5"/>
  </si>
  <si>
    <t>○</t>
  </si>
  <si>
    <t>外務省設置法第４条第１項
外務省組織令第４０条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</si>
  <si>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（一財）日本国際協力センター</t>
    <rPh sb="1" eb="2">
      <t>イチ</t>
    </rPh>
    <rPh sb="2" eb="3">
      <t>ザイ</t>
    </rPh>
    <rPh sb="4" eb="6">
      <t>ニホン</t>
    </rPh>
    <rPh sb="6" eb="8">
      <t>コクサイ</t>
    </rPh>
    <rPh sb="8" eb="10">
      <t>キョウリョク</t>
    </rPh>
    <phoneticPr fontId="5"/>
  </si>
  <si>
    <t>留学生募集選考業務，留学生受け入れ業務，奨学金・学費の至急等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</si>
  <si>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t>（１）日中歴史共同研究関係経費（A.～K.ブロック)
（２）日中研究交流関係経費（L.ブロック）
（３）中国若手行政官等長期育成支援事業（M．ブロック）
（４）中央党校交流事業
（５）公開・非公開情報の整理・蓄積関係経費（N.～O.ブロック）
（６）日中共通課題理解促進事業（P.ブロック）
（７）日中社会保障協定締結のための協議開催経費（Q.～S.ブロック）
（８）日・モンゴル経済連携関係経費（T.ブロック）
（９）日中経済連携調査員委嘱経費（U.～V.ブロック）
（１０）中国経済データベースに係る経費（W.ブロック）
（１１）日米モンゴル事務レベル協議</t>
    <rPh sb="3" eb="5">
      <t>ニッチュウ</t>
    </rPh>
    <rPh sb="5" eb="7">
      <t>レキシ</t>
    </rPh>
    <rPh sb="7" eb="9">
      <t>キョウドウ</t>
    </rPh>
    <rPh sb="9" eb="11">
      <t>ケンキュウ</t>
    </rPh>
    <rPh sb="11" eb="13">
      <t>カンケイ</t>
    </rPh>
    <rPh sb="13" eb="15">
      <t>ケイヒ</t>
    </rPh>
    <rPh sb="30" eb="32">
      <t>ニッチュウ</t>
    </rPh>
    <rPh sb="32" eb="34">
      <t>ケンキュウ</t>
    </rPh>
    <rPh sb="34" eb="36">
      <t>コウリュウ</t>
    </rPh>
    <rPh sb="36" eb="38">
      <t>カンケイ</t>
    </rPh>
    <rPh sb="38" eb="40">
      <t>ケイヒ</t>
    </rPh>
    <rPh sb="52" eb="54">
      <t>チュウゴク</t>
    </rPh>
    <rPh sb="54" eb="56">
      <t>ワカテ</t>
    </rPh>
    <rPh sb="56" eb="59">
      <t>ギョウセイカン</t>
    </rPh>
    <rPh sb="59" eb="60">
      <t>トウ</t>
    </rPh>
    <rPh sb="60" eb="62">
      <t>チョウキ</t>
    </rPh>
    <rPh sb="62" eb="64">
      <t>イクセイ</t>
    </rPh>
    <rPh sb="64" eb="66">
      <t>シエン</t>
    </rPh>
    <rPh sb="66" eb="68">
      <t>ジギョウ</t>
    </rPh>
    <rPh sb="80" eb="82">
      <t>チュウオウ</t>
    </rPh>
    <rPh sb="82" eb="84">
      <t>トウコウ</t>
    </rPh>
    <rPh sb="84" eb="86">
      <t>コウリュウ</t>
    </rPh>
    <rPh sb="86" eb="88">
      <t>ジギョウ</t>
    </rPh>
    <rPh sb="92" eb="94">
      <t>コウカイ</t>
    </rPh>
    <rPh sb="95" eb="98">
      <t>ヒコウカイ</t>
    </rPh>
    <rPh sb="98" eb="100">
      <t>ジョウホウ</t>
    </rPh>
    <rPh sb="101" eb="103">
      <t>セイリ</t>
    </rPh>
    <rPh sb="104" eb="106">
      <t>チクセキ</t>
    </rPh>
    <rPh sb="106" eb="108">
      <t>カンケイ</t>
    </rPh>
    <rPh sb="108" eb="110">
      <t>ケイヒ</t>
    </rPh>
    <rPh sb="125" eb="127">
      <t>ニッチュウ</t>
    </rPh>
    <rPh sb="127" eb="129">
      <t>キョウツウ</t>
    </rPh>
    <rPh sb="129" eb="131">
      <t>カダイ</t>
    </rPh>
    <rPh sb="131" eb="133">
      <t>リカイ</t>
    </rPh>
    <rPh sb="133" eb="135">
      <t>ソクシン</t>
    </rPh>
    <rPh sb="135" eb="137">
      <t>ジギョウ</t>
    </rPh>
    <rPh sb="149" eb="151">
      <t>ニッチュウ</t>
    </rPh>
    <rPh sb="151" eb="153">
      <t>シャカイ</t>
    </rPh>
    <rPh sb="153" eb="155">
      <t>ホショウ</t>
    </rPh>
    <rPh sb="155" eb="157">
      <t>キョウテイ</t>
    </rPh>
    <rPh sb="157" eb="159">
      <t>テイケツ</t>
    </rPh>
    <rPh sb="163" eb="165">
      <t>キョウギ</t>
    </rPh>
    <rPh sb="165" eb="167">
      <t>カイサイ</t>
    </rPh>
    <rPh sb="167" eb="169">
      <t>ケイヒ</t>
    </rPh>
    <rPh sb="184" eb="185">
      <t>ニチ</t>
    </rPh>
    <rPh sb="190" eb="192">
      <t>ケイザイ</t>
    </rPh>
    <rPh sb="192" eb="194">
      <t>レンケイ</t>
    </rPh>
    <rPh sb="194" eb="196">
      <t>カンケイ</t>
    </rPh>
    <rPh sb="196" eb="198">
      <t>ケイヒ</t>
    </rPh>
    <rPh sb="210" eb="212">
      <t>ニッチュウ</t>
    </rPh>
    <rPh sb="212" eb="214">
      <t>ケイザイ</t>
    </rPh>
    <rPh sb="214" eb="216">
      <t>レンケイ</t>
    </rPh>
    <rPh sb="216" eb="219">
      <t>チョウサイン</t>
    </rPh>
    <rPh sb="219" eb="221">
      <t>イショク</t>
    </rPh>
    <rPh sb="221" eb="223">
      <t>ケイヒ</t>
    </rPh>
    <rPh sb="239" eb="241">
      <t>チュウゴク</t>
    </rPh>
    <rPh sb="241" eb="243">
      <t>ケイザイ</t>
    </rPh>
    <rPh sb="250" eb="251">
      <t>カカ</t>
    </rPh>
    <rPh sb="252" eb="254">
      <t>ケイヒ</t>
    </rPh>
    <phoneticPr fontId="5"/>
  </si>
  <si>
    <t>諸謝金</t>
    <rPh sb="0" eb="1">
      <t>ショ</t>
    </rPh>
    <rPh sb="1" eb="3">
      <t>シャキン</t>
    </rPh>
    <phoneticPr fontId="5"/>
  </si>
  <si>
    <t>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
基本的価値を共有するモンゴルとの間で「戦略的パートナーシップ」を深化させるため、政治・安全保障、経済、人的交流・文化交流の３つの分野を中心に協力を強化していく。</t>
    <rPh sb="125" eb="128">
      <t>キホンテキ</t>
    </rPh>
    <phoneticPr fontId="5"/>
  </si>
  <si>
    <t>☑</t>
  </si>
  <si>
    <t>諸謝金</t>
    <rPh sb="0" eb="1">
      <t>ショ</t>
    </rPh>
    <rPh sb="1" eb="3">
      <t>シャキン</t>
    </rPh>
    <phoneticPr fontId="5"/>
  </si>
  <si>
    <t>歴史共同研究事務局として運営</t>
    <phoneticPr fontId="5"/>
  </si>
  <si>
    <t>会議出席者の滞在アレンジ</t>
    <rPh sb="0" eb="2">
      <t>カイギ</t>
    </rPh>
    <rPh sb="2" eb="5">
      <t>シュッセキシャ</t>
    </rPh>
    <rPh sb="6" eb="8">
      <t>タイザイ</t>
    </rPh>
    <phoneticPr fontId="5"/>
  </si>
  <si>
    <t>事務局職員の人件費</t>
    <rPh sb="0" eb="3">
      <t>ジムキョク</t>
    </rPh>
    <rPh sb="3" eb="5">
      <t>ショクイン</t>
    </rPh>
    <rPh sb="6" eb="9">
      <t>ジンケンヒ</t>
    </rPh>
    <phoneticPr fontId="5"/>
  </si>
  <si>
    <t>会議通訳等</t>
    <rPh sb="0" eb="2">
      <t>カイギ</t>
    </rPh>
    <rPh sb="2" eb="4">
      <t>ツウヤク</t>
    </rPh>
    <rPh sb="4" eb="5">
      <t>トウ</t>
    </rPh>
    <phoneticPr fontId="5"/>
  </si>
  <si>
    <t>会議出席等</t>
    <rPh sb="0" eb="2">
      <t>カイギ</t>
    </rPh>
    <rPh sb="2" eb="4">
      <t>シュッセキ</t>
    </rPh>
    <rPh sb="4" eb="5">
      <t>トウ</t>
    </rPh>
    <phoneticPr fontId="5"/>
  </si>
  <si>
    <t>会議出席者の滞在に伴う交通費，食事代等</t>
    <phoneticPr fontId="5"/>
  </si>
  <si>
    <t>コピーサービス料</t>
    <rPh sb="7" eb="8">
      <t>リョウ</t>
    </rPh>
    <phoneticPr fontId="5"/>
  </si>
  <si>
    <t>会議の議事録作成費</t>
    <rPh sb="0" eb="2">
      <t>カイギ</t>
    </rPh>
    <rPh sb="3" eb="6">
      <t>ギジロク</t>
    </rPh>
    <rPh sb="6" eb="9">
      <t>サクセイヒ</t>
    </rPh>
    <phoneticPr fontId="5"/>
  </si>
  <si>
    <t>文房具代飲料水代等</t>
    <rPh sb="0" eb="3">
      <t>ブンボウグ</t>
    </rPh>
    <rPh sb="3" eb="4">
      <t>ダイ</t>
    </rPh>
    <rPh sb="4" eb="7">
      <t>インリョウスイ</t>
    </rPh>
    <rPh sb="7" eb="8">
      <t>ダイ</t>
    </rPh>
    <rPh sb="8" eb="9">
      <t>トウ</t>
    </rPh>
    <phoneticPr fontId="5"/>
  </si>
  <si>
    <t>文化人等派遣旅費</t>
    <rPh sb="0" eb="3">
      <t>ブンカジン</t>
    </rPh>
    <rPh sb="3" eb="4">
      <t>トウ</t>
    </rPh>
    <rPh sb="4" eb="6">
      <t>ハケン</t>
    </rPh>
    <rPh sb="6" eb="8">
      <t>リョヒ</t>
    </rPh>
    <phoneticPr fontId="5"/>
  </si>
  <si>
    <t>日本側研究者・有識者の派遣費</t>
    <rPh sb="0" eb="3">
      <t>ニホンガワ</t>
    </rPh>
    <rPh sb="3" eb="6">
      <t>ケンキュウシャ</t>
    </rPh>
    <rPh sb="7" eb="10">
      <t>ユウシキシャ</t>
    </rPh>
    <rPh sb="11" eb="13">
      <t>ハケン</t>
    </rPh>
    <rPh sb="13" eb="14">
      <t>ヒ</t>
    </rPh>
    <phoneticPr fontId="5"/>
  </si>
  <si>
    <t>国際交流事業委託費</t>
    <rPh sb="0" eb="2">
      <t>コクサイ</t>
    </rPh>
    <rPh sb="2" eb="4">
      <t>コウリュウ</t>
    </rPh>
    <rPh sb="4" eb="6">
      <t>ジギョウ</t>
    </rPh>
    <rPh sb="6" eb="9">
      <t>イタクヒ</t>
    </rPh>
    <phoneticPr fontId="5"/>
  </si>
  <si>
    <t xml:space="preserve">留学生募集選考業務，来日前オリエンテーション業務，留学生受け入れ業務，奨学金・学費の支給，帰国後のフォローアップ等
</t>
    <phoneticPr fontId="5"/>
  </si>
  <si>
    <t>講師謝金</t>
    <rPh sb="0" eb="2">
      <t>コウシ</t>
    </rPh>
    <rPh sb="2" eb="4">
      <t>シャキン</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</si>
  <si>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</si>
  <si>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情報処理業務庁費</t>
    <rPh sb="0" eb="2">
      <t>ジョウホウ</t>
    </rPh>
    <rPh sb="2" eb="4">
      <t>ショリ</t>
    </rPh>
    <rPh sb="4" eb="6">
      <t>ギョウム</t>
    </rPh>
    <rPh sb="6" eb="8">
      <t>チョウヒ</t>
    </rPh>
    <phoneticPr fontId="5"/>
  </si>
  <si>
    <t>文化人等招へい費</t>
    <rPh sb="0" eb="3">
      <t>ブンカジン</t>
    </rPh>
    <rPh sb="3" eb="4">
      <t>トウ</t>
    </rPh>
    <rPh sb="4" eb="5">
      <t>ショウ</t>
    </rPh>
    <rPh sb="7" eb="8">
      <t>ヒ</t>
    </rPh>
    <phoneticPr fontId="5"/>
  </si>
  <si>
    <t>業務委託</t>
    <rPh sb="0" eb="2">
      <t>ギョウム</t>
    </rPh>
    <rPh sb="2" eb="4">
      <t>イタク</t>
    </rPh>
    <phoneticPr fontId="5"/>
  </si>
  <si>
    <t>渡航費，滞在費</t>
    <rPh sb="0" eb="3">
      <t>トコウヒ</t>
    </rPh>
    <rPh sb="4" eb="7">
      <t>タイザイヒ</t>
    </rPh>
    <phoneticPr fontId="5"/>
  </si>
  <si>
    <t>通訳経費</t>
    <rPh sb="0" eb="2">
      <t>ツウヤク</t>
    </rPh>
    <rPh sb="2" eb="4">
      <t>ケイヒ</t>
    </rPh>
    <phoneticPr fontId="5"/>
  </si>
  <si>
    <t>職員旅費</t>
    <rPh sb="0" eb="2">
      <t>ショクイン</t>
    </rPh>
    <rPh sb="2" eb="4">
      <t>リョヒ</t>
    </rPh>
    <phoneticPr fontId="5"/>
  </si>
  <si>
    <t>庁費</t>
    <rPh sb="0" eb="2">
      <t>チョウヒ</t>
    </rPh>
    <phoneticPr fontId="5"/>
  </si>
  <si>
    <t>交渉出席</t>
    <rPh sb="0" eb="2">
      <t>コウショウ</t>
    </rPh>
    <rPh sb="2" eb="4">
      <t>シュッセキ</t>
    </rPh>
    <phoneticPr fontId="5"/>
  </si>
  <si>
    <t>交渉ケータリング経費</t>
    <rPh sb="0" eb="2">
      <t>コウショウ</t>
    </rPh>
    <rPh sb="8" eb="10">
      <t>ケイヒ</t>
    </rPh>
    <phoneticPr fontId="5"/>
  </si>
  <si>
    <t>調査委嘱経費</t>
    <rPh sb="0" eb="2">
      <t>チョウサ</t>
    </rPh>
    <rPh sb="2" eb="4">
      <t>イショク</t>
    </rPh>
    <rPh sb="4" eb="6">
      <t>ケイヒ</t>
    </rPh>
    <phoneticPr fontId="5"/>
  </si>
  <si>
    <t>調査経費</t>
    <rPh sb="0" eb="2">
      <t>チョウサ</t>
    </rPh>
    <rPh sb="2" eb="4">
      <t>ケイヒ</t>
    </rPh>
    <phoneticPr fontId="5"/>
  </si>
  <si>
    <t>中国経済データベース閲覧経費</t>
    <rPh sb="0" eb="2">
      <t>チュウゴク</t>
    </rPh>
    <rPh sb="2" eb="4">
      <t>ケイザイ</t>
    </rPh>
    <rPh sb="10" eb="12">
      <t>エツラン</t>
    </rPh>
    <rPh sb="12" eb="14">
      <t>ケイヒ</t>
    </rPh>
    <phoneticPr fontId="5"/>
  </si>
  <si>
    <t>協議ケータリング経費</t>
    <rPh sb="0" eb="2">
      <t>キョウギ</t>
    </rPh>
    <rPh sb="8" eb="10">
      <t>ケイヒ</t>
    </rPh>
    <phoneticPr fontId="5"/>
  </si>
  <si>
    <t>日通旅行</t>
    <rPh sb="0" eb="2">
      <t>ニッツウ</t>
    </rPh>
    <rPh sb="2" eb="4">
      <t>リョコウ</t>
    </rPh>
    <phoneticPr fontId="5"/>
  </si>
  <si>
    <t>会議出席者の滞在アレンジ</t>
    <rPh sb="0" eb="2">
      <t>カイギ</t>
    </rPh>
    <rPh sb="2" eb="5">
      <t>シュッセキシャ</t>
    </rPh>
    <rPh sb="6" eb="8">
      <t>タイザイ</t>
    </rPh>
    <phoneticPr fontId="5"/>
  </si>
  <si>
    <t>個人Ａ</t>
    <rPh sb="0" eb="2">
      <t>コジン</t>
    </rPh>
    <phoneticPr fontId="5"/>
  </si>
  <si>
    <t>個人Ｂ</t>
    <rPh sb="0" eb="2">
      <t>コジン</t>
    </rPh>
    <phoneticPr fontId="5"/>
  </si>
  <si>
    <t>（株）サイマル・インターナショナル</t>
    <rPh sb="0" eb="3">
      <t>カブ</t>
    </rPh>
    <phoneticPr fontId="5"/>
  </si>
  <si>
    <t>（株）リンガバンク</t>
    <rPh sb="0" eb="3">
      <t>カブ</t>
    </rPh>
    <phoneticPr fontId="5"/>
  </si>
  <si>
    <t>会議通訳</t>
    <rPh sb="0" eb="2">
      <t>カイギ</t>
    </rPh>
    <rPh sb="2" eb="4">
      <t>ツウヤク</t>
    </rPh>
    <phoneticPr fontId="5"/>
  </si>
  <si>
    <t>個人</t>
    <rPh sb="0" eb="2">
      <t>コジン</t>
    </rPh>
    <phoneticPr fontId="5"/>
  </si>
  <si>
    <t>翻訳，テープ起こし</t>
    <rPh sb="0" eb="2">
      <t>ホンヤク</t>
    </rPh>
    <rPh sb="6" eb="7">
      <t>オ</t>
    </rPh>
    <phoneticPr fontId="5"/>
  </si>
  <si>
    <t>富士ゼロックス</t>
    <rPh sb="0" eb="2">
      <t>フジ</t>
    </rPh>
    <phoneticPr fontId="5"/>
  </si>
  <si>
    <t>コピーサービス</t>
    <phoneticPr fontId="5"/>
  </si>
  <si>
    <t>議事録作成</t>
    <rPh sb="0" eb="3">
      <t>ギジロク</t>
    </rPh>
    <rPh sb="3" eb="5">
      <t>サクセイ</t>
    </rPh>
    <phoneticPr fontId="5"/>
  </si>
  <si>
    <t>稲岡商店</t>
    <rPh sb="0" eb="2">
      <t>イナオカ</t>
    </rPh>
    <rPh sb="2" eb="4">
      <t>ショウテン</t>
    </rPh>
    <phoneticPr fontId="5"/>
  </si>
  <si>
    <t>ダイシンプリント</t>
    <phoneticPr fontId="5"/>
  </si>
  <si>
    <t>名刺作成料</t>
    <rPh sb="0" eb="2">
      <t>メイシ</t>
    </rPh>
    <rPh sb="2" eb="5">
      <t>サクセイリョウ</t>
    </rPh>
    <phoneticPr fontId="5"/>
  </si>
  <si>
    <t>なんでも酒屋カクヤス</t>
    <rPh sb="4" eb="6">
      <t>サカヤ</t>
    </rPh>
    <phoneticPr fontId="5"/>
  </si>
  <si>
    <t>コーヒーコーヒー</t>
    <phoneticPr fontId="5"/>
  </si>
  <si>
    <t>会議用飲料代</t>
    <rPh sb="0" eb="3">
      <t>カイギヨウ</t>
    </rPh>
    <rPh sb="3" eb="5">
      <t>インリョウ</t>
    </rPh>
    <rPh sb="5" eb="6">
      <t>ダイ</t>
    </rPh>
    <phoneticPr fontId="5"/>
  </si>
  <si>
    <t>会議用コーヒー代</t>
    <rPh sb="0" eb="3">
      <t>カイギヨウ</t>
    </rPh>
    <rPh sb="7" eb="8">
      <t>ダイ</t>
    </rPh>
    <phoneticPr fontId="5"/>
  </si>
  <si>
    <t>コピー用紙代，文具代</t>
    <rPh sb="3" eb="5">
      <t>ヨウシ</t>
    </rPh>
    <rPh sb="5" eb="6">
      <t>ダイ</t>
    </rPh>
    <rPh sb="7" eb="9">
      <t>ブング</t>
    </rPh>
    <rPh sb="9" eb="10">
      <t>ダイ</t>
    </rPh>
    <phoneticPr fontId="5"/>
  </si>
  <si>
    <t>会議出席謝金，交通費</t>
    <rPh sb="0" eb="2">
      <t>カイギ</t>
    </rPh>
    <rPh sb="2" eb="4">
      <t>シュッセキ</t>
    </rPh>
    <rPh sb="4" eb="6">
      <t>シャキン</t>
    </rPh>
    <rPh sb="7" eb="10">
      <t>コウツウヒ</t>
    </rPh>
    <phoneticPr fontId="5"/>
  </si>
  <si>
    <t>個人（６名）</t>
    <rPh sb="0" eb="2">
      <t>コジン</t>
    </rPh>
    <rPh sb="4" eb="5">
      <t>メイ</t>
    </rPh>
    <phoneticPr fontId="5"/>
  </si>
  <si>
    <t>相鉄イン</t>
    <rPh sb="0" eb="2">
      <t>ソウテツ</t>
    </rPh>
    <phoneticPr fontId="5"/>
  </si>
  <si>
    <t>宿泊費</t>
    <rPh sb="0" eb="3">
      <t>シュクハクヒ</t>
    </rPh>
    <phoneticPr fontId="5"/>
  </si>
  <si>
    <t>会議出席者の宿泊費</t>
    <rPh sb="0" eb="2">
      <t>カイギ</t>
    </rPh>
    <rPh sb="2" eb="5">
      <t>シュッセキシャ</t>
    </rPh>
    <rPh sb="6" eb="9">
      <t>シュクハクヒ</t>
    </rPh>
    <phoneticPr fontId="5"/>
  </si>
  <si>
    <t>霞友サービス</t>
    <rPh sb="0" eb="1">
      <t>カスミ</t>
    </rPh>
    <rPh sb="1" eb="2">
      <t>トモ</t>
    </rPh>
    <phoneticPr fontId="5"/>
  </si>
  <si>
    <t>海外保険料</t>
    <rPh sb="0" eb="2">
      <t>カイガイ</t>
    </rPh>
    <rPh sb="2" eb="5">
      <t>ホケンリョウ</t>
    </rPh>
    <phoneticPr fontId="5"/>
  </si>
  <si>
    <t>EMS代</t>
    <rPh sb="3" eb="4">
      <t>ダイ</t>
    </rPh>
    <phoneticPr fontId="5"/>
  </si>
  <si>
    <t>招へい状の送付</t>
    <rPh sb="0" eb="1">
      <t>ショウ</t>
    </rPh>
    <rPh sb="3" eb="4">
      <t>ジョウ</t>
    </rPh>
    <rPh sb="5" eb="7">
      <t>ソウフ</t>
    </rPh>
    <phoneticPr fontId="5"/>
  </si>
  <si>
    <t>交通費</t>
    <rPh sb="0" eb="3">
      <t>コウツウヒ</t>
    </rPh>
    <phoneticPr fontId="5"/>
  </si>
  <si>
    <t>出席者の交通費</t>
    <rPh sb="0" eb="3">
      <t>シュッセキシャ</t>
    </rPh>
    <rPh sb="4" eb="7">
      <t>コウツウヒ</t>
    </rPh>
    <phoneticPr fontId="5"/>
  </si>
  <si>
    <t>祇園／和歌葉</t>
    <rPh sb="0" eb="2">
      <t>ギオン</t>
    </rPh>
    <rPh sb="3" eb="5">
      <t>ワカ</t>
    </rPh>
    <rPh sb="5" eb="6">
      <t>ハ</t>
    </rPh>
    <phoneticPr fontId="5"/>
  </si>
  <si>
    <t>頤和園</t>
    <rPh sb="0" eb="3">
      <t>イワエン</t>
    </rPh>
    <phoneticPr fontId="5"/>
  </si>
  <si>
    <t>初つぼみ</t>
    <rPh sb="0" eb="1">
      <t>ハツ</t>
    </rPh>
    <phoneticPr fontId="5"/>
  </si>
  <si>
    <t>天ぷら串山本家</t>
    <rPh sb="0" eb="1">
      <t>テン</t>
    </rPh>
    <rPh sb="3" eb="4">
      <t>クシ</t>
    </rPh>
    <rPh sb="4" eb="5">
      <t>ヤマ</t>
    </rPh>
    <rPh sb="5" eb="7">
      <t>ホンケ</t>
    </rPh>
    <phoneticPr fontId="5"/>
  </si>
  <si>
    <t>食事会</t>
    <rPh sb="0" eb="3">
      <t>ショクジカイ</t>
    </rPh>
    <phoneticPr fontId="5"/>
  </si>
  <si>
    <t>東大生協</t>
    <rPh sb="0" eb="2">
      <t>トウダイ</t>
    </rPh>
    <rPh sb="2" eb="4">
      <t>セイキョウ</t>
    </rPh>
    <phoneticPr fontId="5"/>
  </si>
  <si>
    <t>消耗品費</t>
    <rPh sb="0" eb="3">
      <t>ショウモウヒン</t>
    </rPh>
    <rPh sb="3" eb="4">
      <t>ヒ</t>
    </rPh>
    <phoneticPr fontId="5"/>
  </si>
  <si>
    <t>中華銀座亭</t>
    <rPh sb="0" eb="2">
      <t>チュウカ</t>
    </rPh>
    <rPh sb="2" eb="4">
      <t>ギンザ</t>
    </rPh>
    <rPh sb="4" eb="5">
      <t>テイ</t>
    </rPh>
    <phoneticPr fontId="5"/>
  </si>
  <si>
    <t>夜食代</t>
    <rPh sb="0" eb="2">
      <t>ヤショク</t>
    </rPh>
    <rPh sb="2" eb="3">
      <t>ダイ</t>
    </rPh>
    <phoneticPr fontId="5"/>
  </si>
  <si>
    <t>個人A</t>
    <rPh sb="0" eb="2">
      <t>コジン</t>
    </rPh>
    <phoneticPr fontId="5"/>
  </si>
  <si>
    <t>事務局運営</t>
    <rPh sb="0" eb="3">
      <t>ジムキョク</t>
    </rPh>
    <rPh sb="3" eb="5">
      <t>ウンエイ</t>
    </rPh>
    <phoneticPr fontId="5"/>
  </si>
  <si>
    <t>事務局補助員</t>
    <rPh sb="0" eb="3">
      <t>ジムキョク</t>
    </rPh>
    <rPh sb="3" eb="6">
      <t>ホジョイン</t>
    </rPh>
    <phoneticPr fontId="5"/>
  </si>
  <si>
    <t>個人B</t>
    <rPh sb="0" eb="2">
      <t>コジン</t>
    </rPh>
    <phoneticPr fontId="5"/>
  </si>
  <si>
    <t>会議出席者金，交通費</t>
    <rPh sb="0" eb="2">
      <t>カイギ</t>
    </rPh>
    <rPh sb="2" eb="5">
      <t>シュッセキシャ</t>
    </rPh>
    <rPh sb="5" eb="6">
      <t>キン</t>
    </rPh>
    <rPh sb="7" eb="10">
      <t>コウツウヒ</t>
    </rPh>
    <phoneticPr fontId="5"/>
  </si>
  <si>
    <t>（株）サイマルインターナショナル</t>
    <rPh sb="0" eb="3">
      <t>カブ</t>
    </rPh>
    <phoneticPr fontId="5"/>
  </si>
  <si>
    <t>通訳業務</t>
    <rPh sb="0" eb="2">
      <t>ツウヤク</t>
    </rPh>
    <rPh sb="2" eb="4">
      <t>ギョウム</t>
    </rPh>
    <phoneticPr fontId="5"/>
  </si>
  <si>
    <t>（株）相鉄イン</t>
    <rPh sb="0" eb="3">
      <t>カブ</t>
    </rPh>
    <rPh sb="3" eb="5">
      <t>ソウテツ</t>
    </rPh>
    <phoneticPr fontId="5"/>
  </si>
  <si>
    <t>（株）富士ゼロックス</t>
    <rPh sb="0" eb="3">
      <t>カブ</t>
    </rPh>
    <rPh sb="3" eb="5">
      <t>フジ</t>
    </rPh>
    <phoneticPr fontId="5"/>
  </si>
  <si>
    <t>コピーサービス</t>
    <phoneticPr fontId="5"/>
  </si>
  <si>
    <t>日本側研究者・有識者の派遣費</t>
    <phoneticPr fontId="5"/>
  </si>
  <si>
    <t xml:space="preserve">留学生募集選考業務，来日前オリエンテーション業務，留学生受け入れ業務，奨学金・学費の支給，帰国後のフォローアップ等
</t>
    <phoneticPr fontId="5"/>
  </si>
  <si>
    <t>（一財）日本国際協力センター</t>
    <rPh sb="1" eb="2">
      <t>イチ</t>
    </rPh>
    <rPh sb="2" eb="3">
      <t>ザイ</t>
    </rPh>
    <rPh sb="4" eb="6">
      <t>ニホン</t>
    </rPh>
    <rPh sb="6" eb="8">
      <t>コクサイ</t>
    </rPh>
    <rPh sb="8" eb="10">
      <t>キョウリョク</t>
    </rPh>
    <phoneticPr fontId="5"/>
  </si>
  <si>
    <t>中国経済に関する講演費</t>
    <rPh sb="0" eb="2">
      <t>チュウゴク</t>
    </rPh>
    <rPh sb="2" eb="4">
      <t>ケイザイ</t>
    </rPh>
    <rPh sb="5" eb="6">
      <t>カン</t>
    </rPh>
    <rPh sb="8" eb="10">
      <t>コウエン</t>
    </rPh>
    <rPh sb="10" eb="11">
      <t>ヒ</t>
    </rPh>
    <phoneticPr fontId="5"/>
  </si>
  <si>
    <t>（株）CEIC</t>
    <rPh sb="0" eb="3">
      <t>カブ</t>
    </rPh>
    <phoneticPr fontId="5"/>
  </si>
  <si>
    <t xml:space="preserve">中国経済社会統計データベース
閲覧経費
</t>
    <phoneticPr fontId="5"/>
  </si>
  <si>
    <t>（株）JTBコーポレートセールス</t>
    <rPh sb="0" eb="3">
      <t>カブ</t>
    </rPh>
    <phoneticPr fontId="5"/>
  </si>
  <si>
    <t>業務委託費，渡航費，滞在費</t>
    <rPh sb="0" eb="2">
      <t>ギョウム</t>
    </rPh>
    <rPh sb="2" eb="5">
      <t>イタクヒ</t>
    </rPh>
    <rPh sb="6" eb="9">
      <t>トコウヒ</t>
    </rPh>
    <rPh sb="10" eb="13">
      <t>タイザイヒ</t>
    </rPh>
    <phoneticPr fontId="5"/>
  </si>
  <si>
    <t>（株）大東企業</t>
    <rPh sb="0" eb="3">
      <t>カブ</t>
    </rPh>
    <rPh sb="3" eb="5">
      <t>ダイトウ</t>
    </rPh>
    <rPh sb="5" eb="7">
      <t>キギョウ</t>
    </rPh>
    <phoneticPr fontId="5"/>
  </si>
  <si>
    <t>交渉ケータリング経費</t>
    <rPh sb="0" eb="2">
      <t>コウショウ</t>
    </rPh>
    <rPh sb="8" eb="10">
      <t>ケイヒ</t>
    </rPh>
    <phoneticPr fontId="5"/>
  </si>
  <si>
    <t>交渉出席旅費</t>
    <rPh sb="0" eb="2">
      <t>コウショウ</t>
    </rPh>
    <rPh sb="2" eb="4">
      <t>シュッセキ</t>
    </rPh>
    <rPh sb="4" eb="6">
      <t>リョヒ</t>
    </rPh>
    <phoneticPr fontId="5"/>
  </si>
  <si>
    <t>北京大来創傑諮詢社</t>
    <phoneticPr fontId="5"/>
  </si>
  <si>
    <t>通訳経費</t>
    <rPh sb="0" eb="2">
      <t>ツウヤク</t>
    </rPh>
    <rPh sb="2" eb="4">
      <t>ケイヒ</t>
    </rPh>
    <phoneticPr fontId="5"/>
  </si>
  <si>
    <t>調査・分析業務委嘱</t>
    <rPh sb="0" eb="2">
      <t>チョウサ</t>
    </rPh>
    <rPh sb="3" eb="5">
      <t>ブンセキ</t>
    </rPh>
    <rPh sb="5" eb="7">
      <t>ギョウム</t>
    </rPh>
    <rPh sb="7" eb="9">
      <t>イショク</t>
    </rPh>
    <phoneticPr fontId="5"/>
  </si>
  <si>
    <t>調査業務</t>
    <rPh sb="0" eb="2">
      <t>チョウサ</t>
    </rPh>
    <rPh sb="2" eb="4">
      <t>ギョウム</t>
    </rPh>
    <phoneticPr fontId="5"/>
  </si>
  <si>
    <t>CEICデータベース</t>
    <phoneticPr fontId="5"/>
  </si>
  <si>
    <t>中国経済データベース閲覧経費</t>
    <rPh sb="0" eb="2">
      <t>チュウゴク</t>
    </rPh>
    <rPh sb="2" eb="4">
      <t>ケイザイ</t>
    </rPh>
    <rPh sb="10" eb="12">
      <t>エツラン</t>
    </rPh>
    <rPh sb="12" eb="14">
      <t>ケイヒ</t>
    </rPh>
    <phoneticPr fontId="5"/>
  </si>
  <si>
    <t>（株）アテナ</t>
    <rPh sb="0" eb="3">
      <t>カブ</t>
    </rPh>
    <phoneticPr fontId="5"/>
  </si>
  <si>
    <t>国旗配送費</t>
    <rPh sb="0" eb="2">
      <t>コッキ</t>
    </rPh>
    <rPh sb="2" eb="4">
      <t>ハイソウ</t>
    </rPh>
    <rPh sb="4" eb="5">
      <t>ヒ</t>
    </rPh>
    <phoneticPr fontId="5"/>
  </si>
  <si>
    <t>（株）ロイヤルパークホテル</t>
    <rPh sb="0" eb="3">
      <t>カブ</t>
    </rPh>
    <phoneticPr fontId="5"/>
  </si>
  <si>
    <t>会議用飲料費</t>
    <rPh sb="0" eb="2">
      <t>カイギ</t>
    </rPh>
    <rPh sb="2" eb="3">
      <t>ヨウ</t>
    </rPh>
    <rPh sb="3" eb="5">
      <t>インリョウ</t>
    </rPh>
    <rPh sb="5" eb="6">
      <t>ヒ</t>
    </rPh>
    <phoneticPr fontId="5"/>
  </si>
  <si>
    <t>有</t>
  </si>
  <si>
    <t>‐</t>
  </si>
  <si>
    <t>外交政策として国が実施する必要がある。</t>
    <phoneticPr fontId="5"/>
  </si>
  <si>
    <t>適切なものであり，優先度の高い事業である。</t>
    <rPh sb="0" eb="2">
      <t>テキセツ</t>
    </rPh>
    <rPh sb="9" eb="12">
      <t>ユウセンド</t>
    </rPh>
    <rPh sb="13" eb="14">
      <t>タカ</t>
    </rPh>
    <rPh sb="15" eb="17">
      <t>ジギョウ</t>
    </rPh>
    <phoneticPr fontId="5"/>
  </si>
  <si>
    <t>-</t>
    <phoneticPr fontId="5"/>
  </si>
  <si>
    <t>妥当である</t>
    <rPh sb="0" eb="2">
      <t>ダトウ</t>
    </rPh>
    <phoneticPr fontId="5"/>
  </si>
  <si>
    <t>限定されている</t>
    <rPh sb="0" eb="2">
      <t>ゲンテイ</t>
    </rPh>
    <phoneticPr fontId="5"/>
  </si>
  <si>
    <t>出張旅費等については，割引航空券を購入するなどコストが少なくて済むよう配慮した。</t>
    <phoneticPr fontId="5"/>
  </si>
  <si>
    <t>政府による取組の後押しもあり、両国間の貿易総額や両国間の人的往来は概ね着実に増加してきている。</t>
    <phoneticPr fontId="5"/>
  </si>
  <si>
    <t>少額経費についても見積もり合わせを行っており，コスト削減に努めている。</t>
    <phoneticPr fontId="5"/>
  </si>
  <si>
    <t>見合ったものである。</t>
    <rPh sb="0" eb="2">
      <t>ミア</t>
    </rPh>
    <phoneticPr fontId="5"/>
  </si>
  <si>
    <t>原則として，一般競争入札を利用するなど，競争性を確保しながら支出先を選定しているが，これらのうち契約額が３．２億円の案件につき一者応札であったため，入札辞退者にヒアリングを実施し，その内容等を含め，改善策を検討した結果，次回の入札に向けて総合評価競争入札を導入することとした。</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8" eb="51">
      <t>ケイヤクガク</t>
    </rPh>
    <rPh sb="55" eb="57">
      <t>オクエン</t>
    </rPh>
    <rPh sb="58" eb="60">
      <t>アンケン</t>
    </rPh>
    <rPh sb="63" eb="64">
      <t>イチ</t>
    </rPh>
    <rPh sb="64" eb="65">
      <t>シャ</t>
    </rPh>
    <rPh sb="65" eb="67">
      <t>オウサツ</t>
    </rPh>
    <rPh sb="74" eb="76">
      <t>ニュウサツ</t>
    </rPh>
    <rPh sb="76" eb="78">
      <t>ジタイ</t>
    </rPh>
    <rPh sb="78" eb="79">
      <t>シャ</t>
    </rPh>
    <rPh sb="86" eb="88">
      <t>ジッシ</t>
    </rPh>
    <rPh sb="92" eb="94">
      <t>ナイヨウ</t>
    </rPh>
    <rPh sb="94" eb="95">
      <t>トウ</t>
    </rPh>
    <rPh sb="96" eb="97">
      <t>フク</t>
    </rPh>
    <rPh sb="99" eb="101">
      <t>カイゼン</t>
    </rPh>
    <rPh sb="101" eb="102">
      <t>サク</t>
    </rPh>
    <rPh sb="103" eb="105">
      <t>ケントウ</t>
    </rPh>
    <rPh sb="107" eb="109">
      <t>ケッカ</t>
    </rPh>
    <rPh sb="110" eb="112">
      <t>ジカイ</t>
    </rPh>
    <rPh sb="113" eb="115">
      <t>ニュウサツ</t>
    </rPh>
    <rPh sb="116" eb="117">
      <t>ム</t>
    </rPh>
    <rPh sb="119" eb="121">
      <t>ソウゴウ</t>
    </rPh>
    <rPh sb="121" eb="123">
      <t>ヒョウカ</t>
    </rPh>
    <rPh sb="123" eb="125">
      <t>キョウソウ</t>
    </rPh>
    <rPh sb="125" eb="127">
      <t>ニュウサツ</t>
    </rPh>
    <rPh sb="128" eb="130">
      <t>ドウニュウ</t>
    </rPh>
    <phoneticPr fontId="5"/>
  </si>
  <si>
    <t>330,333,369</t>
    <phoneticPr fontId="5"/>
  </si>
  <si>
    <t>0313,0315,0320,0342,0349,0350,0359,0361,0362,0364,0375,新23-33</t>
    <rPh sb="55" eb="56">
      <t>シン</t>
    </rPh>
    <phoneticPr fontId="5"/>
  </si>
  <si>
    <t>222,230,新24-17,新24-18,新24-20,新24-21</t>
    <rPh sb="8" eb="9">
      <t>シン</t>
    </rPh>
    <rPh sb="15" eb="16">
      <t>シン</t>
    </rPh>
    <rPh sb="22" eb="23">
      <t>シン</t>
    </rPh>
    <rPh sb="29" eb="30">
      <t>シン</t>
    </rPh>
    <phoneticPr fontId="5"/>
  </si>
  <si>
    <t>006,007,008,009,新25-44,新25-5</t>
    <rPh sb="16" eb="17">
      <t>シン</t>
    </rPh>
    <rPh sb="23" eb="24">
      <t>シン</t>
    </rPh>
    <phoneticPr fontId="5"/>
  </si>
  <si>
    <t>0008,新26-01</t>
    <rPh sb="5" eb="6">
      <t>シン</t>
    </rPh>
    <phoneticPr fontId="5"/>
  </si>
  <si>
    <t>0009,新27-01</t>
    <rPh sb="5" eb="6">
      <t>シン</t>
    </rPh>
    <phoneticPr fontId="5"/>
  </si>
  <si>
    <t>0009,新28-01</t>
    <rPh sb="5" eb="6">
      <t>シン</t>
    </rPh>
    <phoneticPr fontId="5"/>
  </si>
  <si>
    <t>回</t>
    <rPh sb="0" eb="1">
      <t>カイ</t>
    </rPh>
    <phoneticPr fontId="5"/>
  </si>
  <si>
    <t>外務省HP</t>
    <rPh sb="0" eb="3">
      <t>ガイムショウ</t>
    </rPh>
    <phoneticPr fontId="5"/>
  </si>
  <si>
    <t>回</t>
    <rPh sb="0" eb="1">
      <t>カイ</t>
    </rPh>
    <phoneticPr fontId="5"/>
  </si>
  <si>
    <t>関連協議の開催回数または事業の実施回数（一部事業は，当初計画どおりに行われた場合に１回と算出）</t>
    <rPh sb="0" eb="2">
      <t>カンレン</t>
    </rPh>
    <rPh sb="2" eb="4">
      <t>キョウギ</t>
    </rPh>
    <rPh sb="5" eb="7">
      <t>カイサイ</t>
    </rPh>
    <rPh sb="7" eb="9">
      <t>カイスウ</t>
    </rPh>
    <rPh sb="12" eb="14">
      <t>ジギョウ</t>
    </rPh>
    <rPh sb="15" eb="17">
      <t>ジッシ</t>
    </rPh>
    <rPh sb="17" eb="19">
      <t>カイスウ</t>
    </rPh>
    <rPh sb="20" eb="22">
      <t>イチブ</t>
    </rPh>
    <rPh sb="22" eb="24">
      <t>ジギョウ</t>
    </rPh>
    <rPh sb="26" eb="28">
      <t>トウショ</t>
    </rPh>
    <rPh sb="28" eb="30">
      <t>ケイカク</t>
    </rPh>
    <rPh sb="34" eb="35">
      <t>オコナ</t>
    </rPh>
    <rPh sb="38" eb="40">
      <t>バアイ</t>
    </rPh>
    <rPh sb="42" eb="43">
      <t>カイ</t>
    </rPh>
    <rPh sb="44" eb="46">
      <t>サンシュツ</t>
    </rPh>
    <phoneticPr fontId="5"/>
  </si>
  <si>
    <t>百万円／回　　　　　　　　　　</t>
    <rPh sb="0" eb="1">
      <t>ヒャク</t>
    </rPh>
    <rPh sb="1" eb="3">
      <t>マンエン</t>
    </rPh>
    <rPh sb="4" eb="5">
      <t>カイ</t>
    </rPh>
    <phoneticPr fontId="5"/>
  </si>
  <si>
    <t>百万円</t>
    <rPh sb="0" eb="1">
      <t>ヒャク</t>
    </rPh>
    <rPh sb="1" eb="3">
      <t>マンエン</t>
    </rPh>
    <phoneticPr fontId="5"/>
  </si>
  <si>
    <t>　　執行額/活動実績</t>
    <rPh sb="2" eb="4">
      <t>シッコウ</t>
    </rPh>
    <rPh sb="4" eb="5">
      <t>ガク</t>
    </rPh>
    <rPh sb="6" eb="8">
      <t>カツドウ</t>
    </rPh>
    <rPh sb="8" eb="10">
      <t>ジッセキ</t>
    </rPh>
    <phoneticPr fontId="5"/>
  </si>
  <si>
    <t>405百万円/12</t>
    <rPh sb="3" eb="4">
      <t>ヒャク</t>
    </rPh>
    <rPh sb="4" eb="6">
      <t>マンエン</t>
    </rPh>
    <phoneticPr fontId="5"/>
  </si>
  <si>
    <t>385百万円/12</t>
    <rPh sb="3" eb="4">
      <t>ヒャク</t>
    </rPh>
    <rPh sb="4" eb="6">
      <t>マンエン</t>
    </rPh>
    <phoneticPr fontId="5"/>
  </si>
  <si>
    <t>207百万円/10</t>
    <rPh sb="3" eb="4">
      <t>ヒャク</t>
    </rPh>
    <rPh sb="4" eb="6">
      <t>マンエン</t>
    </rPh>
    <phoneticPr fontId="5"/>
  </si>
  <si>
    <t>上記の目的を達成すべく、首脳・外相会談を始めとするハイレベルの対話や，各種文化交流事業を行っている。中国との間では、2017年は日中国交正常化45周年、2018年は日中平和友好条約締結40周年であり、首脳会談が3度、外相会談が4度実施される等、ハイレベルの対話が活発に行われた。2018年1月には、河野外務大臣が約1年9か月ぶりとなる中国への二国間訪問を果たし、外相・首脳相互往来の実現に向けた第一歩となった。また、「JENESYS2.0」「JENESYS2017」により、中国から高校生や若手社会人など約1,600人を日本に招へいする等、国民交流の側面でも進展が見られた。
モンゴルとの間では、2017年は外交関係樹立45周年であり、ハイレベルの交流が進んだ。7月の大統領就任式に林幹雄自民党幹事長代理が総理特使として出席したほか、大島理森衆議院議長が現職衆議院議長として初めてモンゴルを訪問した。また、2018年2月には、ツォグトバータル外相が就任後初めて日本を公式訪問し，河野大臣との間で外相会談を行った。さらに「JENESYS2017」の枠組みを通じ，モンゴルの青少年93名を招待し，親日派・知日派の育成を行った。</t>
    <phoneticPr fontId="5"/>
  </si>
  <si>
    <t>我が国にとって中国は最大の貿易相手となっているなど、緊密な関係を有する隣国であり，安定的な日中関係の強化は，我が国の平和と繁栄に資する。</t>
    <rPh sb="35" eb="37">
      <t>リンゴク</t>
    </rPh>
    <rPh sb="41" eb="44">
      <t>アンテイテキ</t>
    </rPh>
    <rPh sb="45" eb="47">
      <t>ニッチュウ</t>
    </rPh>
    <rPh sb="47" eb="49">
      <t>カンケイ</t>
    </rPh>
    <rPh sb="50" eb="52">
      <t>キョウカ</t>
    </rPh>
    <rPh sb="54" eb="55">
      <t>ワ</t>
    </rPh>
    <rPh sb="56" eb="57">
      <t>クニ</t>
    </rPh>
    <rPh sb="58" eb="60">
      <t>ヘイワ</t>
    </rPh>
    <rPh sb="61" eb="63">
      <t>ハンエイ</t>
    </rPh>
    <rPh sb="64" eb="65">
      <t>シ</t>
    </rPh>
    <phoneticPr fontId="5"/>
  </si>
  <si>
    <t>平成29年度は，2017年の日中国交正常化45周年及び2018年の日中平和友好条約40周年の機会を捉えて様々な分野とレベルにおける対話と協力の促進に努めてきた。一方で，日中韓には隣国ゆえの難しい課題も存在しており，関係改善の途上にあることから，当初予算額通りの執行には至らなかった。また，別途，協議の時間，参加者を必要最低限にしたり，費目・使途が事業目的に即し真に必要なものに限定したりするなど，経費の削減につとめてきたことも要因の一つである。</t>
    <rPh sb="0" eb="2">
      <t>ヘイセイ</t>
    </rPh>
    <rPh sb="4" eb="6">
      <t>ネンド</t>
    </rPh>
    <rPh sb="12" eb="13">
      <t>ネン</t>
    </rPh>
    <rPh sb="14" eb="16">
      <t>ニッチュウ</t>
    </rPh>
    <rPh sb="16" eb="18">
      <t>コッコウ</t>
    </rPh>
    <rPh sb="18" eb="21">
      <t>セイジョウカ</t>
    </rPh>
    <rPh sb="23" eb="25">
      <t>シュウネン</t>
    </rPh>
    <rPh sb="25" eb="26">
      <t>オヨ</t>
    </rPh>
    <rPh sb="31" eb="32">
      <t>ネン</t>
    </rPh>
    <rPh sb="33" eb="35">
      <t>ニッチュウ</t>
    </rPh>
    <rPh sb="35" eb="37">
      <t>ヘイワ</t>
    </rPh>
    <rPh sb="37" eb="39">
      <t>ユウコウ</t>
    </rPh>
    <rPh sb="39" eb="41">
      <t>ジョウヤク</t>
    </rPh>
    <rPh sb="43" eb="45">
      <t>シュウネン</t>
    </rPh>
    <rPh sb="46" eb="48">
      <t>キカイ</t>
    </rPh>
    <rPh sb="49" eb="50">
      <t>トラ</t>
    </rPh>
    <rPh sb="52" eb="54">
      <t>サマザマ</t>
    </rPh>
    <rPh sb="55" eb="57">
      <t>ブンヤ</t>
    </rPh>
    <rPh sb="65" eb="67">
      <t>タイワ</t>
    </rPh>
    <rPh sb="68" eb="70">
      <t>キョウリョク</t>
    </rPh>
    <rPh sb="71" eb="73">
      <t>ソクシン</t>
    </rPh>
    <rPh sb="74" eb="75">
      <t>ツト</t>
    </rPh>
    <rPh sb="80" eb="82">
      <t>イッポウ</t>
    </rPh>
    <rPh sb="84" eb="87">
      <t>ニッチュウカン</t>
    </rPh>
    <rPh sb="89" eb="91">
      <t>リンゴク</t>
    </rPh>
    <rPh sb="94" eb="95">
      <t>ムズカ</t>
    </rPh>
    <rPh sb="97" eb="99">
      <t>カダイ</t>
    </rPh>
    <rPh sb="100" eb="102">
      <t>ソンザイ</t>
    </rPh>
    <rPh sb="107" eb="109">
      <t>カンケイ</t>
    </rPh>
    <rPh sb="109" eb="111">
      <t>カイゼン</t>
    </rPh>
    <rPh sb="112" eb="114">
      <t>トジョウ</t>
    </rPh>
    <rPh sb="122" eb="124">
      <t>トウショ</t>
    </rPh>
    <rPh sb="124" eb="127">
      <t>ヨサンガク</t>
    </rPh>
    <rPh sb="127" eb="128">
      <t>トオ</t>
    </rPh>
    <rPh sb="130" eb="132">
      <t>シッコウ</t>
    </rPh>
    <rPh sb="134" eb="135">
      <t>イタ</t>
    </rPh>
    <rPh sb="144" eb="146">
      <t>ベット</t>
    </rPh>
    <rPh sb="147" eb="149">
      <t>キョウギ</t>
    </rPh>
    <rPh sb="150" eb="152">
      <t>ジカン</t>
    </rPh>
    <rPh sb="153" eb="156">
      <t>サンカシャ</t>
    </rPh>
    <rPh sb="157" eb="159">
      <t>ヒツヨウ</t>
    </rPh>
    <rPh sb="159" eb="162">
      <t>サイテイゲン</t>
    </rPh>
    <rPh sb="167" eb="169">
      <t>ヒモク</t>
    </rPh>
    <rPh sb="170" eb="172">
      <t>シト</t>
    </rPh>
    <rPh sb="173" eb="175">
      <t>ジギョウ</t>
    </rPh>
    <rPh sb="175" eb="177">
      <t>モクテキ</t>
    </rPh>
    <rPh sb="178" eb="179">
      <t>ソク</t>
    </rPh>
    <rPh sb="180" eb="181">
      <t>シン</t>
    </rPh>
    <rPh sb="182" eb="184">
      <t>ヒツヨウ</t>
    </rPh>
    <rPh sb="188" eb="190">
      <t>ゲンテイ</t>
    </rPh>
    <rPh sb="198" eb="200">
      <t>ケイヒ</t>
    </rPh>
    <rPh sb="201" eb="203">
      <t>サクゲン</t>
    </rPh>
    <rPh sb="213" eb="215">
      <t>ヨウイン</t>
    </rPh>
    <rPh sb="216" eb="217">
      <t>ヒト</t>
    </rPh>
    <phoneticPr fontId="5"/>
  </si>
  <si>
    <t>本事業は，中国との「戦略的互恵関係」の推進，及び，モンゴルとの「戦略的パ－トナーシップ」の推進にとり，極めて重要である。職員の出張については，出張期間，出張者数を最小限にとどめ，経費節約に努めつつ，首脳・外相会談の実施等を通じ，日中，日モンゴル関係の強化に努めた。</t>
    <rPh sb="107" eb="109">
      <t>ジッシ</t>
    </rPh>
    <rPh sb="109" eb="110">
      <t>トウ</t>
    </rPh>
    <rPh sb="111" eb="112">
      <t>ツウ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</si>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</sst>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28574</xdr:colOff>
      <xdr:row>776</xdr:row>
      <xdr:rowOff>208431</xdr:rowOff>
    </xdr:from>
    <xdr:to>
      <xdr:col>22</xdr:col>
      <xdr:colOff>114299</xdr:colOff>
      <xdr:row>776</xdr:row>
      <xdr:rowOff>495300</xdr:rowOff>
    </xdr:to>
    <xdr:sp macro="" textlink="">
      <xdr:nvSpPr>
        <xdr:cNvPr id="3" name="テキスト ボックス 2"/>
        <xdr:cNvSpPr txBox="1">
          <a:spLocks noChangeArrowheads="1"/>
        </xdr:cNvSpPr>
      </xdr:nvSpPr>
      <xdr:spPr bwMode="auto">
        <a:xfrm>
          <a:off x="1628774" y="77065656"/>
          <a:ext cx="2886075" cy="2868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（１１）日米モンゴル事務レベル協議（Ｖ．ブロック）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27</xdr:col>
      <xdr:colOff>104776</xdr:colOff>
      <xdr:row>776</xdr:row>
      <xdr:rowOff>914400</xdr:rowOff>
    </xdr:from>
    <xdr:to>
      <xdr:col>27</xdr:col>
      <xdr:colOff>110129</xdr:colOff>
      <xdr:row>777</xdr:row>
      <xdr:rowOff>382867</xdr:rowOff>
    </xdr:to>
    <xdr:cxnSp macro="">
      <xdr:nvCxnSpPr>
        <xdr:cNvPr id="4" name="直線矢印コネクタ 3"/>
        <xdr:cNvCxnSpPr/>
      </xdr:nvCxnSpPr>
      <xdr:spPr>
        <a:xfrm flipH="1">
          <a:off x="5505451" y="269814675"/>
          <a:ext cx="5353" cy="525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140074</xdr:colOff>
      <xdr:row>776</xdr:row>
      <xdr:rowOff>447675</xdr:rowOff>
    </xdr:from>
    <xdr:to>
      <xdr:col>31</xdr:col>
      <xdr:colOff>96931</xdr:colOff>
      <xdr:row>776</xdr:row>
      <xdr:rowOff>971364</xdr:rowOff>
    </xdr:to>
    <xdr:sp macro="" textlink="">
      <xdr:nvSpPr>
        <xdr:cNvPr id="5" name="テキスト ボックス 2"/>
        <xdr:cNvSpPr txBox="1">
          <a:spLocks noChangeArrowheads="1"/>
        </xdr:cNvSpPr>
      </xdr:nvSpPr>
      <xdr:spPr bwMode="auto">
        <a:xfrm>
          <a:off x="4740649" y="269347950"/>
          <a:ext cx="1557057" cy="52368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1100" kern="100">
              <a:effectLst/>
              <a:latin typeface="+mj-ea"/>
              <a:ea typeface="+mj-ea"/>
              <a:cs typeface="Times New Roman"/>
            </a:rPr>
            <a:t>外務省</a:t>
          </a: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23</xdr:col>
      <xdr:colOff>108137</xdr:colOff>
      <xdr:row>777</xdr:row>
      <xdr:rowOff>390525</xdr:rowOff>
    </xdr:from>
    <xdr:to>
      <xdr:col>31</xdr:col>
      <xdr:colOff>197784</xdr:colOff>
      <xdr:row>777</xdr:row>
      <xdr:rowOff>975845</xdr:rowOff>
    </xdr:to>
    <xdr:sp macro="" textlink="">
      <xdr:nvSpPr>
        <xdr:cNvPr id="6" name="テキスト ボックス 2"/>
        <xdr:cNvSpPr txBox="1">
          <a:spLocks noChangeArrowheads="1"/>
        </xdr:cNvSpPr>
      </xdr:nvSpPr>
      <xdr:spPr bwMode="auto">
        <a:xfrm>
          <a:off x="4708712" y="270348075"/>
          <a:ext cx="1689847" cy="58532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mj-ea"/>
              <a:ea typeface="+mj-ea"/>
              <a:cs typeface="Times New Roman"/>
            </a:rPr>
            <a:t>Ｖ．（株）アテナ等</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27</xdr:col>
      <xdr:colOff>57150</xdr:colOff>
      <xdr:row>763</xdr:row>
      <xdr:rowOff>342900</xdr:rowOff>
    </xdr:from>
    <xdr:to>
      <xdr:col>35</xdr:col>
      <xdr:colOff>14007</xdr:colOff>
      <xdr:row>763</xdr:row>
      <xdr:rowOff>846418</xdr:rowOff>
    </xdr:to>
    <xdr:sp macro="" textlink="">
      <xdr:nvSpPr>
        <xdr:cNvPr id="15" name="テキスト ボックス 2"/>
        <xdr:cNvSpPr txBox="1">
          <a:spLocks noChangeArrowheads="1"/>
        </xdr:cNvSpPr>
      </xdr:nvSpPr>
      <xdr:spPr bwMode="auto">
        <a:xfrm>
          <a:off x="5457825" y="255498600"/>
          <a:ext cx="1557057" cy="50351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４２百万円</a:t>
          </a:r>
        </a:p>
      </xdr:txBody>
    </xdr:sp>
    <xdr:clientData/>
  </xdr:twoCellAnchor>
  <xdr:twoCellAnchor>
    <xdr:from>
      <xdr:col>9</xdr:col>
      <xdr:colOff>85725</xdr:colOff>
      <xdr:row>762</xdr:row>
      <xdr:rowOff>942975</xdr:rowOff>
    </xdr:from>
    <xdr:to>
      <xdr:col>23</xdr:col>
      <xdr:colOff>142875</xdr:colOff>
      <xdr:row>763</xdr:row>
      <xdr:rowOff>180975</xdr:rowOff>
    </xdr:to>
    <xdr:sp macro="" textlink="">
      <xdr:nvSpPr>
        <xdr:cNvPr id="16" name="テキスト ボックス 15"/>
        <xdr:cNvSpPr txBox="1">
          <a:spLocks noChangeArrowheads="1"/>
        </xdr:cNvSpPr>
      </xdr:nvSpPr>
      <xdr:spPr bwMode="auto">
        <a:xfrm>
          <a:off x="1885950" y="255041400"/>
          <a:ext cx="2857500" cy="2952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（６）日中共通課題理解促進事業</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（Ｎ</a:t>
          </a:r>
          <a:r>
            <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～Ｏブロック）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31</xdr:col>
      <xdr:colOff>19050</xdr:colOff>
      <xdr:row>763</xdr:row>
      <xdr:rowOff>857250</xdr:rowOff>
    </xdr:from>
    <xdr:to>
      <xdr:col>31</xdr:col>
      <xdr:colOff>19050</xdr:colOff>
      <xdr:row>764</xdr:row>
      <xdr:rowOff>725767</xdr:rowOff>
    </xdr:to>
    <xdr:cxnSp macro="">
      <xdr:nvCxnSpPr>
        <xdr:cNvPr id="17" name="直線矢印コネクタ 16"/>
        <xdr:cNvCxnSpPr/>
      </xdr:nvCxnSpPr>
      <xdr:spPr>
        <a:xfrm>
          <a:off x="6219825" y="256012950"/>
          <a:ext cx="0" cy="92579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190499</xdr:colOff>
      <xdr:row>764</xdr:row>
      <xdr:rowOff>723901</xdr:rowOff>
    </xdr:from>
    <xdr:to>
      <xdr:col>38</xdr:col>
      <xdr:colOff>152400</xdr:colOff>
      <xdr:row>765</xdr:row>
      <xdr:rowOff>257176</xdr:rowOff>
    </xdr:to>
    <xdr:sp macro="" textlink="">
      <xdr:nvSpPr>
        <xdr:cNvPr id="19" name="テキスト ボックス 2"/>
        <xdr:cNvSpPr txBox="1">
          <a:spLocks noChangeArrowheads="1"/>
        </xdr:cNvSpPr>
      </xdr:nvSpPr>
      <xdr:spPr bwMode="auto">
        <a:xfrm>
          <a:off x="5591174" y="256936876"/>
          <a:ext cx="2162176" cy="5905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Ｏ</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（株）</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JTB</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コーポレートセールス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１１百万円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16</xdr:col>
      <xdr:colOff>85725</xdr:colOff>
      <xdr:row>764</xdr:row>
      <xdr:rowOff>742950</xdr:rowOff>
    </xdr:from>
    <xdr:to>
      <xdr:col>27</xdr:col>
      <xdr:colOff>47626</xdr:colOff>
      <xdr:row>765</xdr:row>
      <xdr:rowOff>247650</xdr:rowOff>
    </xdr:to>
    <xdr:sp macro="" textlink="">
      <xdr:nvSpPr>
        <xdr:cNvPr id="20" name="テキスト ボックス 2"/>
        <xdr:cNvSpPr txBox="1">
          <a:spLocks noChangeArrowheads="1"/>
        </xdr:cNvSpPr>
      </xdr:nvSpPr>
      <xdr:spPr bwMode="auto">
        <a:xfrm>
          <a:off x="3286125" y="256955925"/>
          <a:ext cx="2162176" cy="561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Ｎ</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（一財）日本国際協力センター</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３１百万円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17</xdr:col>
      <xdr:colOff>9525</xdr:colOff>
      <xdr:row>765</xdr:row>
      <xdr:rowOff>304800</xdr:rowOff>
    </xdr:from>
    <xdr:to>
      <xdr:col>20</xdr:col>
      <xdr:colOff>85725</xdr:colOff>
      <xdr:row>765</xdr:row>
      <xdr:rowOff>561975</xdr:rowOff>
    </xdr:to>
    <xdr:sp macro="" textlink="">
      <xdr:nvSpPr>
        <xdr:cNvPr id="22" name="テキスト ボックス 21"/>
        <xdr:cNvSpPr txBox="1">
          <a:spLocks noChangeArrowheads="1"/>
        </xdr:cNvSpPr>
      </xdr:nvSpPr>
      <xdr:spPr bwMode="auto">
        <a:xfrm>
          <a:off x="3409950" y="257575050"/>
          <a:ext cx="676275" cy="2571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（１回目）</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28</xdr:col>
      <xdr:colOff>57150</xdr:colOff>
      <xdr:row>765</xdr:row>
      <xdr:rowOff>304800</xdr:rowOff>
    </xdr:from>
    <xdr:to>
      <xdr:col>31</xdr:col>
      <xdr:colOff>133350</xdr:colOff>
      <xdr:row>765</xdr:row>
      <xdr:rowOff>561975</xdr:rowOff>
    </xdr:to>
    <xdr:sp macro="" textlink="">
      <xdr:nvSpPr>
        <xdr:cNvPr id="24" name="テキスト ボックス 23"/>
        <xdr:cNvSpPr txBox="1">
          <a:spLocks noChangeArrowheads="1"/>
        </xdr:cNvSpPr>
      </xdr:nvSpPr>
      <xdr:spPr bwMode="auto">
        <a:xfrm>
          <a:off x="5657850" y="257575050"/>
          <a:ext cx="676275" cy="2571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（２回目）</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21</xdr:col>
      <xdr:colOff>157164</xdr:colOff>
      <xdr:row>764</xdr:row>
      <xdr:rowOff>180974</xdr:rowOff>
    </xdr:from>
    <xdr:to>
      <xdr:col>31</xdr:col>
      <xdr:colOff>19051</xdr:colOff>
      <xdr:row>764</xdr:row>
      <xdr:rowOff>742949</xdr:rowOff>
    </xdr:to>
    <xdr:cxnSp macro="">
      <xdr:nvCxnSpPr>
        <xdr:cNvPr id="32" name="カギ線コネクタ 31"/>
        <xdr:cNvCxnSpPr/>
      </xdr:nvCxnSpPr>
      <xdr:spPr>
        <a:xfrm rot="10800000" flipV="1">
          <a:off x="4357689" y="256393949"/>
          <a:ext cx="1862137" cy="561975"/>
        </a:xfrm>
        <a:prstGeom prst="bentConnector2">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173568</xdr:colOff>
      <xdr:row>741</xdr:row>
      <xdr:rowOff>668337</xdr:rowOff>
    </xdr:from>
    <xdr:to>
      <xdr:col>17</xdr:col>
      <xdr:colOff>78318</xdr:colOff>
      <xdr:row>742</xdr:row>
      <xdr:rowOff>157162</xdr:rowOff>
    </xdr:to>
    <xdr:sp macro="" textlink="">
      <xdr:nvSpPr>
        <xdr:cNvPr id="816" name="テキスト ボックス 2"/>
        <xdr:cNvSpPr txBox="1">
          <a:spLocks noChangeArrowheads="1"/>
        </xdr:cNvSpPr>
      </xdr:nvSpPr>
      <xdr:spPr bwMode="auto">
        <a:xfrm>
          <a:off x="1773768" y="234592812"/>
          <a:ext cx="1704975" cy="5461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１２百万円</a:t>
          </a:r>
        </a:p>
      </xdr:txBody>
    </xdr:sp>
    <xdr:clientData/>
  </xdr:twoCellAnchor>
  <xdr:twoCellAnchor>
    <xdr:from>
      <xdr:col>8</xdr:col>
      <xdr:colOff>183093</xdr:colOff>
      <xdr:row>742</xdr:row>
      <xdr:rowOff>715961</xdr:rowOff>
    </xdr:from>
    <xdr:to>
      <xdr:col>17</xdr:col>
      <xdr:colOff>125943</xdr:colOff>
      <xdr:row>743</xdr:row>
      <xdr:rowOff>347661</xdr:rowOff>
    </xdr:to>
    <xdr:sp macro="" textlink="">
      <xdr:nvSpPr>
        <xdr:cNvPr id="817" name="テキスト ボックス 2"/>
        <xdr:cNvSpPr txBox="1">
          <a:spLocks noChangeArrowheads="1"/>
        </xdr:cNvSpPr>
      </xdr:nvSpPr>
      <xdr:spPr bwMode="auto">
        <a:xfrm>
          <a:off x="1783293" y="235697711"/>
          <a:ext cx="1743075"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Ａ．日本国際問題研究所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１２百万円</a:t>
          </a:r>
        </a:p>
      </xdr:txBody>
    </xdr:sp>
    <xdr:clientData/>
  </xdr:twoCellAnchor>
  <xdr:twoCellAnchor>
    <xdr:from>
      <xdr:col>13</xdr:col>
      <xdr:colOff>25401</xdr:colOff>
      <xdr:row>742</xdr:row>
      <xdr:rowOff>157162</xdr:rowOff>
    </xdr:from>
    <xdr:to>
      <xdr:col>13</xdr:col>
      <xdr:colOff>25401</xdr:colOff>
      <xdr:row>742</xdr:row>
      <xdr:rowOff>715961</xdr:rowOff>
    </xdr:to>
    <xdr:cxnSp macro="">
      <xdr:nvCxnSpPr>
        <xdr:cNvPr id="818" name="直線矢印コネクタ 817"/>
        <xdr:cNvCxnSpPr>
          <a:stCxn id="816" idx="2"/>
        </xdr:cNvCxnSpPr>
      </xdr:nvCxnSpPr>
      <xdr:spPr>
        <a:xfrm>
          <a:off x="2625726" y="235138912"/>
          <a:ext cx="0" cy="5587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13</xdr:col>
      <xdr:colOff>140760</xdr:colOff>
      <xdr:row>742</xdr:row>
      <xdr:rowOff>300037</xdr:rowOff>
    </xdr:from>
    <xdr:ext cx="1000125" cy="275717"/>
    <xdr:sp macro="" textlink="">
      <xdr:nvSpPr>
        <xdr:cNvPr id="819" name="テキスト ボックス 818"/>
        <xdr:cNvSpPr txBox="1"/>
      </xdr:nvSpPr>
      <xdr:spPr>
        <a:xfrm>
          <a:off x="2741085" y="235281787"/>
          <a:ext cx="10001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119593</xdr:colOff>
      <xdr:row>741</xdr:row>
      <xdr:rowOff>668337</xdr:rowOff>
    </xdr:from>
    <xdr:to>
      <xdr:col>38</xdr:col>
      <xdr:colOff>61385</xdr:colOff>
      <xdr:row>742</xdr:row>
      <xdr:rowOff>300037</xdr:rowOff>
    </xdr:to>
    <xdr:sp macro="" textlink="">
      <xdr:nvSpPr>
        <xdr:cNvPr id="820" name="テキスト ボックス 2"/>
        <xdr:cNvSpPr txBox="1">
          <a:spLocks noChangeArrowheads="1"/>
        </xdr:cNvSpPr>
      </xdr:nvSpPr>
      <xdr:spPr bwMode="auto">
        <a:xfrm>
          <a:off x="5920318" y="2345928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Ｂ．日通旅行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３．７百万円</a:t>
          </a:r>
        </a:p>
      </xdr:txBody>
    </xdr:sp>
    <xdr:clientData/>
  </xdr:twoCellAnchor>
  <xdr:twoCellAnchor>
    <xdr:from>
      <xdr:col>29</xdr:col>
      <xdr:colOff>119593</xdr:colOff>
      <xdr:row>742</xdr:row>
      <xdr:rowOff>458787</xdr:rowOff>
    </xdr:from>
    <xdr:to>
      <xdr:col>38</xdr:col>
      <xdr:colOff>61385</xdr:colOff>
      <xdr:row>743</xdr:row>
      <xdr:rowOff>90487</xdr:rowOff>
    </xdr:to>
    <xdr:sp macro="" textlink="">
      <xdr:nvSpPr>
        <xdr:cNvPr id="821" name="テキスト ボックス 2"/>
        <xdr:cNvSpPr txBox="1">
          <a:spLocks noChangeArrowheads="1"/>
        </xdr:cNvSpPr>
      </xdr:nvSpPr>
      <xdr:spPr bwMode="auto">
        <a:xfrm>
          <a:off x="5920318" y="23544053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Ｃ．人件費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５．６百万円</a:t>
          </a:r>
        </a:p>
      </xdr:txBody>
    </xdr:sp>
    <xdr:clientData/>
  </xdr:twoCellAnchor>
  <xdr:twoCellAnchor>
    <xdr:from>
      <xdr:col>29</xdr:col>
      <xdr:colOff>110068</xdr:colOff>
      <xdr:row>743</xdr:row>
      <xdr:rowOff>252412</xdr:rowOff>
    </xdr:from>
    <xdr:to>
      <xdr:col>38</xdr:col>
      <xdr:colOff>51860</xdr:colOff>
      <xdr:row>743</xdr:row>
      <xdr:rowOff>941387</xdr:rowOff>
    </xdr:to>
    <xdr:sp macro="" textlink="">
      <xdr:nvSpPr>
        <xdr:cNvPr id="822" name="テキスト ボックス 2"/>
        <xdr:cNvSpPr txBox="1">
          <a:spLocks noChangeArrowheads="1"/>
        </xdr:cNvSpPr>
      </xdr:nvSpPr>
      <xdr:spPr bwMode="auto">
        <a:xfrm>
          <a:off x="5910793" y="23629143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Ｄ．通訳費</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１百万円</a:t>
          </a:r>
        </a:p>
      </xdr:txBody>
    </xdr:sp>
    <xdr:clientData/>
  </xdr:twoCellAnchor>
  <xdr:twoCellAnchor>
    <xdr:from>
      <xdr:col>29</xdr:col>
      <xdr:colOff>119593</xdr:colOff>
      <xdr:row>744</xdr:row>
      <xdr:rowOff>36512</xdr:rowOff>
    </xdr:from>
    <xdr:to>
      <xdr:col>38</xdr:col>
      <xdr:colOff>61385</xdr:colOff>
      <xdr:row>744</xdr:row>
      <xdr:rowOff>725487</xdr:rowOff>
    </xdr:to>
    <xdr:sp macro="" textlink="">
      <xdr:nvSpPr>
        <xdr:cNvPr id="824" name="テキスト ボックス 2"/>
        <xdr:cNvSpPr txBox="1">
          <a:spLocks noChangeArrowheads="1"/>
        </xdr:cNvSpPr>
      </xdr:nvSpPr>
      <xdr:spPr bwMode="auto">
        <a:xfrm>
          <a:off x="5920318" y="441182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Ｅ．専門家謝金等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０．６百万円</a:t>
          </a:r>
        </a:p>
      </xdr:txBody>
    </xdr:sp>
    <xdr:clientData/>
  </xdr:twoCellAnchor>
  <xdr:twoCellAnchor>
    <xdr:from>
      <xdr:col>29</xdr:col>
      <xdr:colOff>119593</xdr:colOff>
      <xdr:row>744</xdr:row>
      <xdr:rowOff>903287</xdr:rowOff>
    </xdr:from>
    <xdr:to>
      <xdr:col>38</xdr:col>
      <xdr:colOff>61385</xdr:colOff>
      <xdr:row>745</xdr:row>
      <xdr:rowOff>538162</xdr:rowOff>
    </xdr:to>
    <xdr:sp macro="" textlink="">
      <xdr:nvSpPr>
        <xdr:cNvPr id="825" name="テキスト ボックス 2"/>
        <xdr:cNvSpPr txBox="1">
          <a:spLocks noChangeArrowheads="1"/>
        </xdr:cNvSpPr>
      </xdr:nvSpPr>
      <xdr:spPr bwMode="auto">
        <a:xfrm>
          <a:off x="5920318" y="44984987"/>
          <a:ext cx="1742017" cy="6921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Ｆ．招へい関係諸経費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１百万円</a:t>
          </a:r>
        </a:p>
      </xdr:txBody>
    </xdr:sp>
    <xdr:clientData/>
  </xdr:twoCellAnchor>
  <xdr:twoCellAnchor>
    <xdr:from>
      <xdr:col>29</xdr:col>
      <xdr:colOff>110068</xdr:colOff>
      <xdr:row>745</xdr:row>
      <xdr:rowOff>649287</xdr:rowOff>
    </xdr:from>
    <xdr:to>
      <xdr:col>38</xdr:col>
      <xdr:colOff>51860</xdr:colOff>
      <xdr:row>746</xdr:row>
      <xdr:rowOff>280987</xdr:rowOff>
    </xdr:to>
    <xdr:sp macro="" textlink="">
      <xdr:nvSpPr>
        <xdr:cNvPr id="826" name="テキスト ボックス 2"/>
        <xdr:cNvSpPr txBox="1">
          <a:spLocks noChangeArrowheads="1"/>
        </xdr:cNvSpPr>
      </xdr:nvSpPr>
      <xdr:spPr bwMode="auto">
        <a:xfrm>
          <a:off x="5910793" y="4578826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Ｇ．富士ゼロックス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０．２百万円</a:t>
          </a:r>
        </a:p>
      </xdr:txBody>
    </xdr:sp>
    <xdr:clientData/>
  </xdr:twoCellAnchor>
  <xdr:twoCellAnchor>
    <xdr:from>
      <xdr:col>29</xdr:col>
      <xdr:colOff>119593</xdr:colOff>
      <xdr:row>746</xdr:row>
      <xdr:rowOff>385762</xdr:rowOff>
    </xdr:from>
    <xdr:to>
      <xdr:col>38</xdr:col>
      <xdr:colOff>61385</xdr:colOff>
      <xdr:row>747</xdr:row>
      <xdr:rowOff>17462</xdr:rowOff>
    </xdr:to>
    <xdr:sp macro="" textlink="">
      <xdr:nvSpPr>
        <xdr:cNvPr id="827" name="テキスト ボックス 2"/>
        <xdr:cNvSpPr txBox="1">
          <a:spLocks noChangeArrowheads="1"/>
        </xdr:cNvSpPr>
      </xdr:nvSpPr>
      <xdr:spPr bwMode="auto">
        <a:xfrm>
          <a:off x="5920318" y="465820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Ｈ．会議議事録作成費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29</xdr:col>
      <xdr:colOff>129118</xdr:colOff>
      <xdr:row>747</xdr:row>
      <xdr:rowOff>131762</xdr:rowOff>
    </xdr:from>
    <xdr:to>
      <xdr:col>38</xdr:col>
      <xdr:colOff>70910</xdr:colOff>
      <xdr:row>747</xdr:row>
      <xdr:rowOff>820737</xdr:rowOff>
    </xdr:to>
    <xdr:sp macro="" textlink="">
      <xdr:nvSpPr>
        <xdr:cNvPr id="828" name="テキスト ボックス 2"/>
        <xdr:cNvSpPr txBox="1">
          <a:spLocks noChangeArrowheads="1"/>
        </xdr:cNvSpPr>
      </xdr:nvSpPr>
      <xdr:spPr bwMode="auto">
        <a:xfrm>
          <a:off x="5929843" y="4738528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Ｉ．文房具代，飲料代等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8</xdr:col>
      <xdr:colOff>17728</xdr:colOff>
      <xdr:row>743</xdr:row>
      <xdr:rowOff>656430</xdr:rowOff>
    </xdr:from>
    <xdr:to>
      <xdr:col>19</xdr:col>
      <xdr:colOff>142347</xdr:colOff>
      <xdr:row>744</xdr:row>
      <xdr:rowOff>97630</xdr:rowOff>
    </xdr:to>
    <xdr:grpSp>
      <xdr:nvGrpSpPr>
        <xdr:cNvPr id="829" name="グループ化 828"/>
        <xdr:cNvGrpSpPr/>
      </xdr:nvGrpSpPr>
      <xdr:grpSpPr>
        <a:xfrm>
          <a:off x="1617928" y="44090430"/>
          <a:ext cx="2324894" cy="498475"/>
          <a:chOff x="1876425" y="216760425"/>
          <a:chExt cx="2093592" cy="504825"/>
        </a:xfrm>
      </xdr:grpSpPr>
      <xdr:sp macro="" textlink="">
        <xdr:nvSpPr>
          <xdr:cNvPr id="830" name="左大かっこ 829"/>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1" name="左大かっこ 830"/>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2" name="テキスト ボックス 831"/>
          <xdr:cNvSpPr txBox="1"/>
        </xdr:nvSpPr>
        <xdr:spPr>
          <a:xfrm>
            <a:off x="1876425" y="216836625"/>
            <a:ext cx="2040347" cy="36318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歴史共同研究事務局として運営</a:t>
            </a:r>
          </a:p>
        </xdr:txBody>
      </xdr:sp>
    </xdr:grpSp>
    <xdr:clientData/>
  </xdr:twoCellAnchor>
  <xdr:twoCellAnchor>
    <xdr:from>
      <xdr:col>22</xdr:col>
      <xdr:colOff>197910</xdr:colOff>
      <xdr:row>741</xdr:row>
      <xdr:rowOff>1017587</xdr:rowOff>
    </xdr:from>
    <xdr:to>
      <xdr:col>23</xdr:col>
      <xdr:colOff>14627</xdr:colOff>
      <xdr:row>747</xdr:row>
      <xdr:rowOff>628650</xdr:rowOff>
    </xdr:to>
    <xdr:cxnSp macro="">
      <xdr:nvCxnSpPr>
        <xdr:cNvPr id="833" name="直線コネクタ 832"/>
        <xdr:cNvCxnSpPr/>
      </xdr:nvCxnSpPr>
      <xdr:spPr>
        <a:xfrm>
          <a:off x="4598460" y="41927462"/>
          <a:ext cx="16742" cy="595471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197910</xdr:colOff>
      <xdr:row>741</xdr:row>
      <xdr:rowOff>1017587</xdr:rowOff>
    </xdr:from>
    <xdr:to>
      <xdr:col>29</xdr:col>
      <xdr:colOff>32810</xdr:colOff>
      <xdr:row>741</xdr:row>
      <xdr:rowOff>1017587</xdr:rowOff>
    </xdr:to>
    <xdr:cxnSp macro="">
      <xdr:nvCxnSpPr>
        <xdr:cNvPr id="834" name="直線矢印コネクタ 833"/>
        <xdr:cNvCxnSpPr/>
      </xdr:nvCxnSpPr>
      <xdr:spPr>
        <a:xfrm>
          <a:off x="4598460" y="234942062"/>
          <a:ext cx="12350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743</xdr:row>
      <xdr:rowOff>649287</xdr:rowOff>
    </xdr:from>
    <xdr:to>
      <xdr:col>29</xdr:col>
      <xdr:colOff>42335</xdr:colOff>
      <xdr:row>743</xdr:row>
      <xdr:rowOff>649287</xdr:rowOff>
    </xdr:to>
    <xdr:cxnSp macro="">
      <xdr:nvCxnSpPr>
        <xdr:cNvPr id="835" name="直線矢印コネクタ 834"/>
        <xdr:cNvCxnSpPr/>
      </xdr:nvCxnSpPr>
      <xdr:spPr>
        <a:xfrm>
          <a:off x="4607985" y="236688312"/>
          <a:ext cx="12350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197910</xdr:colOff>
      <xdr:row>742</xdr:row>
      <xdr:rowOff>798512</xdr:rowOff>
    </xdr:from>
    <xdr:to>
      <xdr:col>29</xdr:col>
      <xdr:colOff>42335</xdr:colOff>
      <xdr:row>742</xdr:row>
      <xdr:rowOff>798512</xdr:rowOff>
    </xdr:to>
    <xdr:cxnSp macro="">
      <xdr:nvCxnSpPr>
        <xdr:cNvPr id="836" name="直線矢印コネクタ 835"/>
        <xdr:cNvCxnSpPr/>
      </xdr:nvCxnSpPr>
      <xdr:spPr>
        <a:xfrm>
          <a:off x="4598460" y="235780262"/>
          <a:ext cx="12446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744</xdr:row>
      <xdr:rowOff>385762</xdr:rowOff>
    </xdr:from>
    <xdr:to>
      <xdr:col>29</xdr:col>
      <xdr:colOff>4235</xdr:colOff>
      <xdr:row>744</xdr:row>
      <xdr:rowOff>385762</xdr:rowOff>
    </xdr:to>
    <xdr:cxnSp macro="">
      <xdr:nvCxnSpPr>
        <xdr:cNvPr id="838" name="直線矢印コネクタ 837"/>
        <xdr:cNvCxnSpPr/>
      </xdr:nvCxnSpPr>
      <xdr:spPr>
        <a:xfrm>
          <a:off x="4607985" y="4446746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745</xdr:row>
      <xdr:rowOff>188912</xdr:rowOff>
    </xdr:from>
    <xdr:to>
      <xdr:col>29</xdr:col>
      <xdr:colOff>13760</xdr:colOff>
      <xdr:row>745</xdr:row>
      <xdr:rowOff>188912</xdr:rowOff>
    </xdr:to>
    <xdr:cxnSp macro="">
      <xdr:nvCxnSpPr>
        <xdr:cNvPr id="839" name="直線矢印コネクタ 838"/>
        <xdr:cNvCxnSpPr/>
      </xdr:nvCxnSpPr>
      <xdr:spPr>
        <a:xfrm>
          <a:off x="4617510" y="4532788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745</xdr:row>
      <xdr:rowOff>1008062</xdr:rowOff>
    </xdr:from>
    <xdr:to>
      <xdr:col>29</xdr:col>
      <xdr:colOff>4235</xdr:colOff>
      <xdr:row>745</xdr:row>
      <xdr:rowOff>1008062</xdr:rowOff>
    </xdr:to>
    <xdr:cxnSp macro="">
      <xdr:nvCxnSpPr>
        <xdr:cNvPr id="840" name="直線矢印コネクタ 839"/>
        <xdr:cNvCxnSpPr/>
      </xdr:nvCxnSpPr>
      <xdr:spPr>
        <a:xfrm>
          <a:off x="4607985" y="4614703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746</xdr:row>
      <xdr:rowOff>792162</xdr:rowOff>
    </xdr:from>
    <xdr:to>
      <xdr:col>29</xdr:col>
      <xdr:colOff>13760</xdr:colOff>
      <xdr:row>746</xdr:row>
      <xdr:rowOff>792162</xdr:rowOff>
    </xdr:to>
    <xdr:cxnSp macro="">
      <xdr:nvCxnSpPr>
        <xdr:cNvPr id="841" name="直線矢印コネクタ 840"/>
        <xdr:cNvCxnSpPr/>
      </xdr:nvCxnSpPr>
      <xdr:spPr>
        <a:xfrm>
          <a:off x="4617510" y="4698841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747</xdr:row>
      <xdr:rowOff>611187</xdr:rowOff>
    </xdr:from>
    <xdr:to>
      <xdr:col>29</xdr:col>
      <xdr:colOff>13760</xdr:colOff>
      <xdr:row>747</xdr:row>
      <xdr:rowOff>611187</xdr:rowOff>
    </xdr:to>
    <xdr:cxnSp macro="">
      <xdr:nvCxnSpPr>
        <xdr:cNvPr id="842" name="直線矢印コネクタ 841"/>
        <xdr:cNvCxnSpPr/>
      </xdr:nvCxnSpPr>
      <xdr:spPr>
        <a:xfrm>
          <a:off x="4617510" y="4786471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125943</xdr:colOff>
      <xdr:row>743</xdr:row>
      <xdr:rowOff>3174</xdr:rowOff>
    </xdr:from>
    <xdr:to>
      <xdr:col>22</xdr:col>
      <xdr:colOff>178860</xdr:colOff>
      <xdr:row>743</xdr:row>
      <xdr:rowOff>7937</xdr:rowOff>
    </xdr:to>
    <xdr:cxnSp macro="">
      <xdr:nvCxnSpPr>
        <xdr:cNvPr id="843" name="直線コネクタ 842"/>
        <xdr:cNvCxnSpPr>
          <a:stCxn id="817" idx="3"/>
        </xdr:cNvCxnSpPr>
      </xdr:nvCxnSpPr>
      <xdr:spPr>
        <a:xfrm>
          <a:off x="3526368" y="236042199"/>
          <a:ext cx="1053042" cy="476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39</xdr:col>
      <xdr:colOff>24343</xdr:colOff>
      <xdr:row>741</xdr:row>
      <xdr:rowOff>789151</xdr:rowOff>
    </xdr:from>
    <xdr:to>
      <xdr:col>49</xdr:col>
      <xdr:colOff>144464</xdr:colOff>
      <xdr:row>742</xdr:row>
      <xdr:rowOff>238109</xdr:rowOff>
    </xdr:to>
    <xdr:grpSp>
      <xdr:nvGrpSpPr>
        <xdr:cNvPr id="844" name="グループ化 843"/>
        <xdr:cNvGrpSpPr/>
      </xdr:nvGrpSpPr>
      <xdr:grpSpPr>
        <a:xfrm>
          <a:off x="7825318" y="42108601"/>
          <a:ext cx="2120371" cy="506233"/>
          <a:chOff x="1876425" y="216769950"/>
          <a:chExt cx="1912190" cy="509365"/>
        </a:xfrm>
      </xdr:grpSpPr>
      <xdr:sp macro="" textlink="">
        <xdr:nvSpPr>
          <xdr:cNvPr id="845" name="左大かっこ 84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6" name="左大かっこ 845"/>
          <xdr:cNvSpPr/>
        </xdr:nvSpPr>
        <xdr:spPr>
          <a:xfrm flipH="1">
            <a:off x="3742896" y="21678401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7" name="テキスト ボックス 846"/>
          <xdr:cNvSpPr txBox="1"/>
        </xdr:nvSpPr>
        <xdr:spPr>
          <a:xfrm>
            <a:off x="1876425" y="216836625"/>
            <a:ext cx="180857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会議出席者の滞在アレンジ</a:t>
            </a:r>
          </a:p>
        </xdr:txBody>
      </xdr:sp>
    </xdr:grpSp>
    <xdr:clientData/>
  </xdr:twoCellAnchor>
  <xdr:twoCellAnchor>
    <xdr:from>
      <xdr:col>39</xdr:col>
      <xdr:colOff>33868</xdr:colOff>
      <xdr:row>742</xdr:row>
      <xdr:rowOff>544512</xdr:rowOff>
    </xdr:from>
    <xdr:to>
      <xdr:col>49</xdr:col>
      <xdr:colOff>137793</xdr:colOff>
      <xdr:row>742</xdr:row>
      <xdr:rowOff>1046162</xdr:rowOff>
    </xdr:to>
    <xdr:grpSp>
      <xdr:nvGrpSpPr>
        <xdr:cNvPr id="848" name="グループ化 847"/>
        <xdr:cNvGrpSpPr/>
      </xdr:nvGrpSpPr>
      <xdr:grpSpPr>
        <a:xfrm>
          <a:off x="7834843" y="42921237"/>
          <a:ext cx="2104175" cy="501650"/>
          <a:chOff x="1876425" y="216760425"/>
          <a:chExt cx="2093592" cy="504825"/>
        </a:xfrm>
      </xdr:grpSpPr>
      <xdr:sp macro="" textlink="">
        <xdr:nvSpPr>
          <xdr:cNvPr id="849" name="左大かっこ 84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0" name="左大かっこ 84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1" name="テキスト ボックス 850"/>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事務局職員の人件費</a:t>
            </a:r>
          </a:p>
        </xdr:txBody>
      </xdr:sp>
    </xdr:grpSp>
    <xdr:clientData/>
  </xdr:twoCellAnchor>
  <xdr:twoCellAnchor>
    <xdr:from>
      <xdr:col>39</xdr:col>
      <xdr:colOff>52918</xdr:colOff>
      <xdr:row>743</xdr:row>
      <xdr:rowOff>357187</xdr:rowOff>
    </xdr:from>
    <xdr:to>
      <xdr:col>49</xdr:col>
      <xdr:colOff>156843</xdr:colOff>
      <xdr:row>743</xdr:row>
      <xdr:rowOff>857562</xdr:rowOff>
    </xdr:to>
    <xdr:grpSp>
      <xdr:nvGrpSpPr>
        <xdr:cNvPr id="852" name="グループ化 851"/>
        <xdr:cNvGrpSpPr/>
      </xdr:nvGrpSpPr>
      <xdr:grpSpPr>
        <a:xfrm>
          <a:off x="7853893" y="43791187"/>
          <a:ext cx="2104175" cy="500375"/>
          <a:chOff x="1876425" y="216760425"/>
          <a:chExt cx="2093592" cy="506725"/>
        </a:xfrm>
      </xdr:grpSpPr>
      <xdr:sp macro="" textlink="">
        <xdr:nvSpPr>
          <xdr:cNvPr id="853" name="左大かっこ 852"/>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4" name="左大かっこ 853"/>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5" name="テキスト ボックス 854"/>
          <xdr:cNvSpPr txBox="1"/>
        </xdr:nvSpPr>
        <xdr:spPr>
          <a:xfrm>
            <a:off x="1876425" y="216808050"/>
            <a:ext cx="1313180" cy="45910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会議通訳等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（日本語－中国語）</a:t>
            </a:r>
          </a:p>
        </xdr:txBody>
      </xdr:sp>
    </xdr:grpSp>
    <xdr:clientData/>
  </xdr:twoCellAnchor>
  <xdr:twoCellAnchor>
    <xdr:from>
      <xdr:col>39</xdr:col>
      <xdr:colOff>71968</xdr:colOff>
      <xdr:row>744</xdr:row>
      <xdr:rowOff>112712</xdr:rowOff>
    </xdr:from>
    <xdr:to>
      <xdr:col>49</xdr:col>
      <xdr:colOff>175893</xdr:colOff>
      <xdr:row>744</xdr:row>
      <xdr:rowOff>611187</xdr:rowOff>
    </xdr:to>
    <xdr:grpSp>
      <xdr:nvGrpSpPr>
        <xdr:cNvPr id="860" name="グループ化 859"/>
        <xdr:cNvGrpSpPr/>
      </xdr:nvGrpSpPr>
      <xdr:grpSpPr>
        <a:xfrm>
          <a:off x="7872943" y="44603987"/>
          <a:ext cx="2104175" cy="498475"/>
          <a:chOff x="1876425" y="216760425"/>
          <a:chExt cx="2093592" cy="504825"/>
        </a:xfrm>
      </xdr:grpSpPr>
      <xdr:sp macro="" textlink="">
        <xdr:nvSpPr>
          <xdr:cNvPr id="861" name="左大かっこ 86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2" name="左大かっこ 86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3" name="テキスト ボックス 862"/>
          <xdr:cNvSpPr txBox="1"/>
        </xdr:nvSpPr>
        <xdr:spPr>
          <a:xfrm>
            <a:off x="1876425" y="216836625"/>
            <a:ext cx="889987" cy="28835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会議出席等</a:t>
            </a:r>
          </a:p>
        </xdr:txBody>
      </xdr:sp>
    </xdr:grpSp>
    <xdr:clientData/>
  </xdr:twoCellAnchor>
  <xdr:twoCellAnchor>
    <xdr:from>
      <xdr:col>39</xdr:col>
      <xdr:colOff>71968</xdr:colOff>
      <xdr:row>744</xdr:row>
      <xdr:rowOff>924026</xdr:rowOff>
    </xdr:from>
    <xdr:to>
      <xdr:col>49</xdr:col>
      <xdr:colOff>175893</xdr:colOff>
      <xdr:row>745</xdr:row>
      <xdr:rowOff>649855</xdr:rowOff>
    </xdr:to>
    <xdr:grpSp>
      <xdr:nvGrpSpPr>
        <xdr:cNvPr id="864" name="グループ化 863"/>
        <xdr:cNvGrpSpPr/>
      </xdr:nvGrpSpPr>
      <xdr:grpSpPr>
        <a:xfrm>
          <a:off x="7872943" y="45415301"/>
          <a:ext cx="2104175" cy="783104"/>
          <a:chOff x="1876425" y="216656787"/>
          <a:chExt cx="2093592" cy="791001"/>
        </a:xfrm>
      </xdr:grpSpPr>
      <xdr:sp macro="" textlink="">
        <xdr:nvSpPr>
          <xdr:cNvPr id="865" name="左大かっこ 86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6" name="左大かっこ 865"/>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7" name="テキスト ボックス 866"/>
          <xdr:cNvSpPr txBox="1"/>
        </xdr:nvSpPr>
        <xdr:spPr>
          <a:xfrm>
            <a:off x="2003162" y="216656787"/>
            <a:ext cx="1876425" cy="79100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会議出席者の滞在に伴う交通費，食事代等（日通旅行手配分を除く）</a:t>
            </a:r>
          </a:p>
        </xdr:txBody>
      </xdr:sp>
    </xdr:grpSp>
    <xdr:clientData/>
  </xdr:twoCellAnchor>
  <xdr:twoCellAnchor>
    <xdr:from>
      <xdr:col>39</xdr:col>
      <xdr:colOff>100543</xdr:colOff>
      <xdr:row>745</xdr:row>
      <xdr:rowOff>801687</xdr:rowOff>
    </xdr:from>
    <xdr:to>
      <xdr:col>49</xdr:col>
      <xdr:colOff>204468</xdr:colOff>
      <xdr:row>746</xdr:row>
      <xdr:rowOff>242887</xdr:rowOff>
    </xdr:to>
    <xdr:grpSp>
      <xdr:nvGrpSpPr>
        <xdr:cNvPr id="868" name="グループ化 867"/>
        <xdr:cNvGrpSpPr/>
      </xdr:nvGrpSpPr>
      <xdr:grpSpPr>
        <a:xfrm>
          <a:off x="7901518" y="46350237"/>
          <a:ext cx="2104175" cy="498475"/>
          <a:chOff x="1876425" y="216760425"/>
          <a:chExt cx="2093592" cy="504825"/>
        </a:xfrm>
      </xdr:grpSpPr>
      <xdr:sp macro="" textlink="">
        <xdr:nvSpPr>
          <xdr:cNvPr id="869" name="左大かっこ 86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0" name="左大かっこ 86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1" name="テキスト ボックス 870"/>
          <xdr:cNvSpPr txBox="1"/>
        </xdr:nvSpPr>
        <xdr:spPr>
          <a:xfrm>
            <a:off x="1876425" y="216836625"/>
            <a:ext cx="122110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コピーサービス料</a:t>
            </a:r>
          </a:p>
        </xdr:txBody>
      </xdr:sp>
    </xdr:grpSp>
    <xdr:clientData/>
  </xdr:twoCellAnchor>
  <xdr:twoCellAnchor>
    <xdr:from>
      <xdr:col>39</xdr:col>
      <xdr:colOff>100543</xdr:colOff>
      <xdr:row>746</xdr:row>
      <xdr:rowOff>573087</xdr:rowOff>
    </xdr:from>
    <xdr:to>
      <xdr:col>49</xdr:col>
      <xdr:colOff>204468</xdr:colOff>
      <xdr:row>747</xdr:row>
      <xdr:rowOff>17462</xdr:rowOff>
    </xdr:to>
    <xdr:grpSp>
      <xdr:nvGrpSpPr>
        <xdr:cNvPr id="872" name="グループ化 871"/>
        <xdr:cNvGrpSpPr/>
      </xdr:nvGrpSpPr>
      <xdr:grpSpPr>
        <a:xfrm>
          <a:off x="7901518" y="47178912"/>
          <a:ext cx="2104175" cy="501650"/>
          <a:chOff x="1876425" y="216760425"/>
          <a:chExt cx="2093592" cy="504825"/>
        </a:xfrm>
      </xdr:grpSpPr>
      <xdr:sp macro="" textlink="">
        <xdr:nvSpPr>
          <xdr:cNvPr id="873" name="左大かっこ 872"/>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4" name="左大かっこ 873"/>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5" name="テキスト ボックス 874"/>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会議の議事録作成費</a:t>
            </a:r>
          </a:p>
        </xdr:txBody>
      </xdr:sp>
    </xdr:grpSp>
    <xdr:clientData/>
  </xdr:twoCellAnchor>
  <xdr:twoCellAnchor>
    <xdr:from>
      <xdr:col>39</xdr:col>
      <xdr:colOff>110068</xdr:colOff>
      <xdr:row>747</xdr:row>
      <xdr:rowOff>376237</xdr:rowOff>
    </xdr:from>
    <xdr:to>
      <xdr:col>49</xdr:col>
      <xdr:colOff>213993</xdr:colOff>
      <xdr:row>747</xdr:row>
      <xdr:rowOff>877887</xdr:rowOff>
    </xdr:to>
    <xdr:grpSp>
      <xdr:nvGrpSpPr>
        <xdr:cNvPr id="876" name="グループ化 875"/>
        <xdr:cNvGrpSpPr/>
      </xdr:nvGrpSpPr>
      <xdr:grpSpPr>
        <a:xfrm>
          <a:off x="7911043" y="48039337"/>
          <a:ext cx="2104175" cy="501650"/>
          <a:chOff x="1876425" y="216760425"/>
          <a:chExt cx="2093592" cy="504825"/>
        </a:xfrm>
      </xdr:grpSpPr>
      <xdr:sp macro="" textlink="">
        <xdr:nvSpPr>
          <xdr:cNvPr id="877" name="左大かっこ 876"/>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8" name="左大かっこ 87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9" name="テキスト ボックス 878"/>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文房具代飲料水代等</a:t>
            </a:r>
          </a:p>
        </xdr:txBody>
      </xdr:sp>
    </xdr:grpSp>
    <xdr:clientData/>
  </xdr:twoCellAnchor>
  <xdr:twoCellAnchor>
    <xdr:from>
      <xdr:col>7</xdr:col>
      <xdr:colOff>124885</xdr:colOff>
      <xdr:row>741</xdr:row>
      <xdr:rowOff>142875</xdr:rowOff>
    </xdr:from>
    <xdr:to>
      <xdr:col>37</xdr:col>
      <xdr:colOff>148697</xdr:colOff>
      <xdr:row>741</xdr:row>
      <xdr:rowOff>436563</xdr:rowOff>
    </xdr:to>
    <xdr:sp macro="" textlink="">
      <xdr:nvSpPr>
        <xdr:cNvPr id="880" name="テキスト ボックス 2"/>
        <xdr:cNvSpPr txBox="1">
          <a:spLocks noChangeArrowheads="1"/>
        </xdr:cNvSpPr>
      </xdr:nvSpPr>
      <xdr:spPr bwMode="auto">
        <a:xfrm>
          <a:off x="1525060" y="234067350"/>
          <a:ext cx="6024562" cy="29368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（１）日中歴史共同研究関係経費（Ａ．～Ｉ．ブロック）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oneCellAnchor>
    <xdr:from>
      <xdr:col>25</xdr:col>
      <xdr:colOff>1</xdr:colOff>
      <xdr:row>741</xdr:row>
      <xdr:rowOff>742419</xdr:rowOff>
    </xdr:from>
    <xdr:ext cx="889000" cy="275717"/>
    <xdr:sp macro="" textlink="">
      <xdr:nvSpPr>
        <xdr:cNvPr id="886" name="テキスト ボックス 885"/>
        <xdr:cNvSpPr txBox="1"/>
      </xdr:nvSpPr>
      <xdr:spPr>
        <a:xfrm>
          <a:off x="5000626" y="234666894"/>
          <a:ext cx="889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5</xdr:colOff>
      <xdr:row>742</xdr:row>
      <xdr:rowOff>478897</xdr:rowOff>
    </xdr:from>
    <xdr:ext cx="899582" cy="275717"/>
    <xdr:sp macro="" textlink="">
      <xdr:nvSpPr>
        <xdr:cNvPr id="887" name="テキスト ボックス 886"/>
        <xdr:cNvSpPr txBox="1"/>
      </xdr:nvSpPr>
      <xdr:spPr>
        <a:xfrm>
          <a:off x="5000630" y="235460647"/>
          <a:ext cx="89958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50802</xdr:colOff>
      <xdr:row>743</xdr:row>
      <xdr:rowOff>342370</xdr:rowOff>
    </xdr:from>
    <xdr:ext cx="1397000" cy="275717"/>
    <xdr:sp macro="" textlink="">
      <xdr:nvSpPr>
        <xdr:cNvPr id="888" name="テキスト ボックス 887"/>
        <xdr:cNvSpPr txBox="1"/>
      </xdr:nvSpPr>
      <xdr:spPr>
        <a:xfrm>
          <a:off x="4651377" y="236381395"/>
          <a:ext cx="1397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21170</xdr:colOff>
      <xdr:row>744</xdr:row>
      <xdr:rowOff>55562</xdr:rowOff>
    </xdr:from>
    <xdr:ext cx="910166" cy="275717"/>
    <xdr:sp macro="" textlink="">
      <xdr:nvSpPr>
        <xdr:cNvPr id="890" name="テキスト ボックス 889"/>
        <xdr:cNvSpPr txBox="1"/>
      </xdr:nvSpPr>
      <xdr:spPr>
        <a:xfrm>
          <a:off x="5021795" y="44137262"/>
          <a:ext cx="9101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61385</xdr:colOff>
      <xdr:row>744</xdr:row>
      <xdr:rowOff>923395</xdr:rowOff>
    </xdr:from>
    <xdr:ext cx="1434042" cy="275717"/>
    <xdr:sp macro="" textlink="">
      <xdr:nvSpPr>
        <xdr:cNvPr id="891" name="テキスト ボックス 890"/>
        <xdr:cNvSpPr txBox="1"/>
      </xdr:nvSpPr>
      <xdr:spPr>
        <a:xfrm>
          <a:off x="4661960" y="45005095"/>
          <a:ext cx="143404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93135</xdr:colOff>
      <xdr:row>745</xdr:row>
      <xdr:rowOff>702204</xdr:rowOff>
    </xdr:from>
    <xdr:ext cx="1412875" cy="275717"/>
    <xdr:sp macro="" textlink="">
      <xdr:nvSpPr>
        <xdr:cNvPr id="892" name="テキスト ボックス 891"/>
        <xdr:cNvSpPr txBox="1"/>
      </xdr:nvSpPr>
      <xdr:spPr>
        <a:xfrm>
          <a:off x="4693710" y="45841179"/>
          <a:ext cx="141287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71968</xdr:colOff>
      <xdr:row>746</xdr:row>
      <xdr:rowOff>481011</xdr:rowOff>
    </xdr:from>
    <xdr:ext cx="1444625" cy="275717"/>
    <xdr:sp macro="" textlink="">
      <xdr:nvSpPr>
        <xdr:cNvPr id="893" name="テキスト ボックス 892"/>
        <xdr:cNvSpPr txBox="1"/>
      </xdr:nvSpPr>
      <xdr:spPr>
        <a:xfrm>
          <a:off x="4672543" y="46677261"/>
          <a:ext cx="14446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82552</xdr:colOff>
      <xdr:row>747</xdr:row>
      <xdr:rowOff>280987</xdr:rowOff>
    </xdr:from>
    <xdr:ext cx="1307041" cy="275717"/>
    <xdr:sp macro="" textlink="">
      <xdr:nvSpPr>
        <xdr:cNvPr id="894" name="テキスト ボックス 893"/>
        <xdr:cNvSpPr txBox="1"/>
      </xdr:nvSpPr>
      <xdr:spPr>
        <a:xfrm>
          <a:off x="4683127" y="47534512"/>
          <a:ext cx="130704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7</xdr:col>
      <xdr:colOff>152400</xdr:colOff>
      <xdr:row>751</xdr:row>
      <xdr:rowOff>476250</xdr:rowOff>
    </xdr:from>
    <xdr:to>
      <xdr:col>37</xdr:col>
      <xdr:colOff>176212</xdr:colOff>
      <xdr:row>751</xdr:row>
      <xdr:rowOff>739775</xdr:rowOff>
    </xdr:to>
    <xdr:sp macro="" textlink="">
      <xdr:nvSpPr>
        <xdr:cNvPr id="900" name="テキスト ボックス 2"/>
        <xdr:cNvSpPr txBox="1">
          <a:spLocks noChangeArrowheads="1"/>
        </xdr:cNvSpPr>
      </xdr:nvSpPr>
      <xdr:spPr bwMode="auto">
        <a:xfrm>
          <a:off x="1552575" y="242944650"/>
          <a:ext cx="6024562" cy="263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（２）日中研究交流関係経費（Ｊ．ブロック）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23</xdr:col>
      <xdr:colOff>87156</xdr:colOff>
      <xdr:row>751</xdr:row>
      <xdr:rowOff>983503</xdr:rowOff>
    </xdr:from>
    <xdr:to>
      <xdr:col>34</xdr:col>
      <xdr:colOff>140858</xdr:colOff>
      <xdr:row>752</xdr:row>
      <xdr:rowOff>426508</xdr:rowOff>
    </xdr:to>
    <xdr:sp macro="" textlink="">
      <xdr:nvSpPr>
        <xdr:cNvPr id="901" name="テキスト ボックス 2"/>
        <xdr:cNvSpPr txBox="1">
          <a:spLocks noChangeArrowheads="1"/>
        </xdr:cNvSpPr>
      </xdr:nvSpPr>
      <xdr:spPr bwMode="auto">
        <a:xfrm>
          <a:off x="4687731" y="243451903"/>
          <a:ext cx="2253977" cy="5002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18</xdr:col>
      <xdr:colOff>189441</xdr:colOff>
      <xdr:row>752</xdr:row>
      <xdr:rowOff>872491</xdr:rowOff>
    </xdr:from>
    <xdr:to>
      <xdr:col>38</xdr:col>
      <xdr:colOff>117263</xdr:colOff>
      <xdr:row>753</xdr:row>
      <xdr:rowOff>406400</xdr:rowOff>
    </xdr:to>
    <xdr:sp macro="" textlink="">
      <xdr:nvSpPr>
        <xdr:cNvPr id="902" name="テキスト ボックス 2"/>
        <xdr:cNvSpPr txBox="1">
          <a:spLocks noChangeArrowheads="1"/>
        </xdr:cNvSpPr>
      </xdr:nvSpPr>
      <xdr:spPr bwMode="auto">
        <a:xfrm>
          <a:off x="3789891" y="244398166"/>
          <a:ext cx="3928322" cy="59118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Ｊ．個人</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28</xdr:col>
      <xdr:colOff>144780</xdr:colOff>
      <xdr:row>752</xdr:row>
      <xdr:rowOff>396240</xdr:rowOff>
    </xdr:from>
    <xdr:to>
      <xdr:col>28</xdr:col>
      <xdr:colOff>150498</xdr:colOff>
      <xdr:row>752</xdr:row>
      <xdr:rowOff>861060</xdr:rowOff>
    </xdr:to>
    <xdr:cxnSp macro="">
      <xdr:nvCxnSpPr>
        <xdr:cNvPr id="903" name="直線矢印コネクタ 902"/>
        <xdr:cNvCxnSpPr/>
      </xdr:nvCxnSpPr>
      <xdr:spPr>
        <a:xfrm>
          <a:off x="5745480" y="243921915"/>
          <a:ext cx="5718" cy="4648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190395</xdr:colOff>
      <xdr:row>756</xdr:row>
      <xdr:rowOff>353854</xdr:rowOff>
    </xdr:from>
    <xdr:to>
      <xdr:col>34</xdr:col>
      <xdr:colOff>84404</xdr:colOff>
      <xdr:row>756</xdr:row>
      <xdr:rowOff>838994</xdr:rowOff>
    </xdr:to>
    <xdr:sp macro="" textlink="">
      <xdr:nvSpPr>
        <xdr:cNvPr id="911" name="テキスト ボックス 2"/>
        <xdr:cNvSpPr txBox="1">
          <a:spLocks noChangeArrowheads="1"/>
        </xdr:cNvSpPr>
      </xdr:nvSpPr>
      <xdr:spPr bwMode="auto">
        <a:xfrm>
          <a:off x="5191020" y="248108629"/>
          <a:ext cx="1694234" cy="4851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４７０百万円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9</xdr:col>
      <xdr:colOff>95250</xdr:colOff>
      <xdr:row>755</xdr:row>
      <xdr:rowOff>876300</xdr:rowOff>
    </xdr:from>
    <xdr:to>
      <xdr:col>36</xdr:col>
      <xdr:colOff>151870</xdr:colOff>
      <xdr:row>756</xdr:row>
      <xdr:rowOff>120650</xdr:rowOff>
    </xdr:to>
    <xdr:sp macro="" textlink="">
      <xdr:nvSpPr>
        <xdr:cNvPr id="912" name="テキスト ボックス 2"/>
        <xdr:cNvSpPr txBox="1">
          <a:spLocks noChangeArrowheads="1"/>
        </xdr:cNvSpPr>
      </xdr:nvSpPr>
      <xdr:spPr bwMode="auto">
        <a:xfrm>
          <a:off x="1895475" y="247573800"/>
          <a:ext cx="545729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（３）中国若手行政官等長期育成支援事業（Ｋ．ブロック）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20</xdr:col>
      <xdr:colOff>45455</xdr:colOff>
      <xdr:row>757</xdr:row>
      <xdr:rowOff>365126</xdr:rowOff>
    </xdr:from>
    <xdr:to>
      <xdr:col>39</xdr:col>
      <xdr:colOff>174096</xdr:colOff>
      <xdr:row>757</xdr:row>
      <xdr:rowOff>669926</xdr:rowOff>
    </xdr:to>
    <xdr:sp macro="" textlink="">
      <xdr:nvSpPr>
        <xdr:cNvPr id="913" name="テキスト ボックス 2"/>
        <xdr:cNvSpPr txBox="1">
          <a:spLocks noChangeArrowheads="1"/>
        </xdr:cNvSpPr>
      </xdr:nvSpPr>
      <xdr:spPr bwMode="auto">
        <a:xfrm>
          <a:off x="4045955" y="249177176"/>
          <a:ext cx="3929116" cy="30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Ｋ．（一財）日本国際協力センター</a:t>
          </a: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４７０百万円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29</xdr:col>
      <xdr:colOff>142082</xdr:colOff>
      <xdr:row>756</xdr:row>
      <xdr:rowOff>848519</xdr:rowOff>
    </xdr:from>
    <xdr:to>
      <xdr:col>29</xdr:col>
      <xdr:colOff>147800</xdr:colOff>
      <xdr:row>757</xdr:row>
      <xdr:rowOff>294164</xdr:rowOff>
    </xdr:to>
    <xdr:cxnSp macro="">
      <xdr:nvCxnSpPr>
        <xdr:cNvPr id="914" name="直線矢印コネクタ 913"/>
        <xdr:cNvCxnSpPr/>
      </xdr:nvCxnSpPr>
      <xdr:spPr>
        <a:xfrm>
          <a:off x="5942807" y="248603294"/>
          <a:ext cx="5718" cy="5029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15</xdr:col>
      <xdr:colOff>184415</xdr:colOff>
      <xdr:row>757</xdr:row>
      <xdr:rowOff>822325</xdr:rowOff>
    </xdr:from>
    <xdr:ext cx="5281333" cy="459100"/>
    <xdr:sp macro="" textlink="">
      <xdr:nvSpPr>
        <xdr:cNvPr id="915" name="テキスト ボックス 914"/>
        <xdr:cNvSpPr txBox="1"/>
      </xdr:nvSpPr>
      <xdr:spPr>
        <a:xfrm>
          <a:off x="3184790" y="249634375"/>
          <a:ext cx="5281333"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留学生募集選考業務，来日前オリエンテーション業務，留学生受け入れ業務，奨学金・学費の支給，帰国後のフォローアップ等</a:t>
          </a:r>
        </a:p>
      </xdr:txBody>
    </xdr:sp>
    <xdr:clientData/>
  </xdr:oneCellAnchor>
  <xdr:twoCellAnchor>
    <xdr:from>
      <xdr:col>32</xdr:col>
      <xdr:colOff>6084</xdr:colOff>
      <xdr:row>756</xdr:row>
      <xdr:rowOff>1050925</xdr:rowOff>
    </xdr:from>
    <xdr:to>
      <xdr:col>38</xdr:col>
      <xdr:colOff>21959</xdr:colOff>
      <xdr:row>757</xdr:row>
      <xdr:rowOff>295275</xdr:rowOff>
    </xdr:to>
    <xdr:sp macro="" textlink="">
      <xdr:nvSpPr>
        <xdr:cNvPr id="916" name="テキスト ボックス 2"/>
        <xdr:cNvSpPr txBox="1">
          <a:spLocks noChangeArrowheads="1"/>
        </xdr:cNvSpPr>
      </xdr:nvSpPr>
      <xdr:spPr bwMode="auto">
        <a:xfrm>
          <a:off x="6406884" y="248805700"/>
          <a:ext cx="121602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8</xdr:col>
      <xdr:colOff>123825</xdr:colOff>
      <xdr:row>758</xdr:row>
      <xdr:rowOff>885825</xdr:rowOff>
    </xdr:from>
    <xdr:to>
      <xdr:col>40</xdr:col>
      <xdr:colOff>86255</xdr:colOff>
      <xdr:row>759</xdr:row>
      <xdr:rowOff>323850</xdr:rowOff>
    </xdr:to>
    <xdr:sp macro="" textlink="">
      <xdr:nvSpPr>
        <xdr:cNvPr id="923" name="テキスト ボックス 2"/>
        <xdr:cNvSpPr txBox="1">
          <a:spLocks noChangeArrowheads="1"/>
        </xdr:cNvSpPr>
      </xdr:nvSpPr>
      <xdr:spPr bwMode="auto">
        <a:xfrm>
          <a:off x="1724025" y="250755150"/>
          <a:ext cx="6363230" cy="4953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24</xdr:col>
      <xdr:colOff>167323</xdr:colOff>
      <xdr:row>760</xdr:row>
      <xdr:rowOff>159229</xdr:rowOff>
    </xdr:from>
    <xdr:to>
      <xdr:col>32</xdr:col>
      <xdr:colOff>118639</xdr:colOff>
      <xdr:row>760</xdr:row>
      <xdr:rowOff>749779</xdr:rowOff>
    </xdr:to>
    <xdr:sp macro="" textlink="">
      <xdr:nvSpPr>
        <xdr:cNvPr id="966" name="正方形/長方形 965"/>
        <xdr:cNvSpPr/>
      </xdr:nvSpPr>
      <xdr:spPr>
        <a:xfrm>
          <a:off x="4967923" y="252143104"/>
          <a:ext cx="1551516"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16</xdr:col>
      <xdr:colOff>62813</xdr:colOff>
      <xdr:row>761</xdr:row>
      <xdr:rowOff>441009</xdr:rowOff>
    </xdr:from>
    <xdr:to>
      <xdr:col>28</xdr:col>
      <xdr:colOff>65988</xdr:colOff>
      <xdr:row>761</xdr:row>
      <xdr:rowOff>1031559</xdr:rowOff>
    </xdr:to>
    <xdr:sp macro="" textlink="">
      <xdr:nvSpPr>
        <xdr:cNvPr id="967" name="正方形/長方形 966"/>
        <xdr:cNvSpPr/>
      </xdr:nvSpPr>
      <xdr:spPr>
        <a:xfrm>
          <a:off x="3263213" y="253482159"/>
          <a:ext cx="2403475"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Ｌ</a:t>
          </a:r>
          <a:r>
            <a:rPr kumimoji="0" lang="zh-TW"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．個人</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０．</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１</a:t>
          </a:r>
          <a:r>
            <a:rPr kumimoji="0" lang="zh-TW"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31</xdr:col>
      <xdr:colOff>176054</xdr:colOff>
      <xdr:row>761</xdr:row>
      <xdr:rowOff>443655</xdr:rowOff>
    </xdr:from>
    <xdr:to>
      <xdr:col>44</xdr:col>
      <xdr:colOff>142188</xdr:colOff>
      <xdr:row>761</xdr:row>
      <xdr:rowOff>1034205</xdr:rowOff>
    </xdr:to>
    <xdr:sp macro="" textlink="">
      <xdr:nvSpPr>
        <xdr:cNvPr id="968" name="正方形/長方形 967"/>
        <xdr:cNvSpPr/>
      </xdr:nvSpPr>
      <xdr:spPr>
        <a:xfrm>
          <a:off x="6376829" y="253484805"/>
          <a:ext cx="256645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Ｍ．（株）ＣＥＩＣ</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28</xdr:col>
      <xdr:colOff>100120</xdr:colOff>
      <xdr:row>760</xdr:row>
      <xdr:rowOff>749779</xdr:rowOff>
    </xdr:from>
    <xdr:to>
      <xdr:col>28</xdr:col>
      <xdr:colOff>100120</xdr:colOff>
      <xdr:row>761</xdr:row>
      <xdr:rowOff>6829</xdr:rowOff>
    </xdr:to>
    <xdr:cxnSp macro="">
      <xdr:nvCxnSpPr>
        <xdr:cNvPr id="969" name="直線コネクタ 968"/>
        <xdr:cNvCxnSpPr/>
      </xdr:nvCxnSpPr>
      <xdr:spPr>
        <a:xfrm>
          <a:off x="5700820" y="252733654"/>
          <a:ext cx="0" cy="3143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21</xdr:col>
      <xdr:colOff>64137</xdr:colOff>
      <xdr:row>761</xdr:row>
      <xdr:rowOff>13653</xdr:rowOff>
    </xdr:from>
    <xdr:to>
      <xdr:col>37</xdr:col>
      <xdr:colOff>119170</xdr:colOff>
      <xdr:row>761</xdr:row>
      <xdr:rowOff>23178</xdr:rowOff>
    </xdr:to>
    <xdr:cxnSp macro="">
      <xdr:nvCxnSpPr>
        <xdr:cNvPr id="970" name="直線コネクタ 969"/>
        <xdr:cNvCxnSpPr/>
      </xdr:nvCxnSpPr>
      <xdr:spPr>
        <a:xfrm>
          <a:off x="4264662" y="253054803"/>
          <a:ext cx="3255433" cy="9525"/>
        </a:xfrm>
        <a:prstGeom prst="line">
          <a:avLst/>
        </a:prstGeom>
        <a:noFill/>
        <a:ln w="9525" cap="flat" cmpd="sng" algn="ctr">
          <a:solidFill>
            <a:sysClr val="windowText" lastClr="000000"/>
          </a:solidFill>
          <a:prstDash val="solid"/>
        </a:ln>
        <a:effectLst/>
      </xdr:spPr>
    </xdr:cxnSp>
    <xdr:clientData/>
  </xdr:twoCellAnchor>
  <xdr:twoCellAnchor>
    <xdr:from>
      <xdr:col>37</xdr:col>
      <xdr:colOff>111708</xdr:colOff>
      <xdr:row>761</xdr:row>
      <xdr:rowOff>18734</xdr:rowOff>
    </xdr:from>
    <xdr:to>
      <xdr:col>37</xdr:col>
      <xdr:colOff>111708</xdr:colOff>
      <xdr:row>761</xdr:row>
      <xdr:rowOff>399734</xdr:rowOff>
    </xdr:to>
    <xdr:cxnSp macro="">
      <xdr:nvCxnSpPr>
        <xdr:cNvPr id="971" name="直線矢印コネクタ 970"/>
        <xdr:cNvCxnSpPr/>
      </xdr:nvCxnSpPr>
      <xdr:spPr>
        <a:xfrm>
          <a:off x="7512633" y="253059884"/>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68582</xdr:colOff>
      <xdr:row>760</xdr:row>
      <xdr:rowOff>1054578</xdr:rowOff>
    </xdr:from>
    <xdr:to>
      <xdr:col>21</xdr:col>
      <xdr:colOff>68582</xdr:colOff>
      <xdr:row>761</xdr:row>
      <xdr:rowOff>378303</xdr:rowOff>
    </xdr:to>
    <xdr:cxnSp macro="">
      <xdr:nvCxnSpPr>
        <xdr:cNvPr id="972" name="直線矢印コネクタ 971"/>
        <xdr:cNvCxnSpPr/>
      </xdr:nvCxnSpPr>
      <xdr:spPr>
        <a:xfrm>
          <a:off x="4269107" y="253038453"/>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57150</xdr:colOff>
      <xdr:row>759</xdr:row>
      <xdr:rowOff>819150</xdr:rowOff>
    </xdr:from>
    <xdr:to>
      <xdr:col>37</xdr:col>
      <xdr:colOff>89163</xdr:colOff>
      <xdr:row>760</xdr:row>
      <xdr:rowOff>63500</xdr:rowOff>
    </xdr:to>
    <xdr:sp macro="" textlink="">
      <xdr:nvSpPr>
        <xdr:cNvPr id="973" name="テキスト ボックス 294"/>
        <xdr:cNvSpPr txBox="1">
          <a:spLocks noChangeArrowheads="1"/>
        </xdr:cNvSpPr>
      </xdr:nvSpPr>
      <xdr:spPr bwMode="auto">
        <a:xfrm>
          <a:off x="1857375" y="251745750"/>
          <a:ext cx="5632713"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（５）公開・非公開情報の整理・蓄積関係経費（Ｌ．～Ｍ．ブロック）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16</xdr:col>
      <xdr:colOff>119046</xdr:colOff>
      <xdr:row>762</xdr:row>
      <xdr:rowOff>212634</xdr:rowOff>
    </xdr:from>
    <xdr:to>
      <xdr:col>26</xdr:col>
      <xdr:colOff>1182</xdr:colOff>
      <xdr:row>762</xdr:row>
      <xdr:rowOff>557439</xdr:rowOff>
    </xdr:to>
    <xdr:sp macro="" textlink="">
      <xdr:nvSpPr>
        <xdr:cNvPr id="974" name="テキスト ボックス 2"/>
        <xdr:cNvSpPr txBox="1">
          <a:spLocks noChangeArrowheads="1"/>
        </xdr:cNvSpPr>
      </xdr:nvSpPr>
      <xdr:spPr bwMode="auto">
        <a:xfrm>
          <a:off x="3319446" y="254311059"/>
          <a:ext cx="1882386"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中国経済に関する講演会</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33</xdr:col>
      <xdr:colOff>20639</xdr:colOff>
      <xdr:row>762</xdr:row>
      <xdr:rowOff>190502</xdr:rowOff>
    </xdr:from>
    <xdr:to>
      <xdr:col>43</xdr:col>
      <xdr:colOff>148432</xdr:colOff>
      <xdr:row>762</xdr:row>
      <xdr:rowOff>639500</xdr:rowOff>
    </xdr:to>
    <xdr:sp macro="" textlink="">
      <xdr:nvSpPr>
        <xdr:cNvPr id="975" name="テキスト ボックス 2"/>
        <xdr:cNvSpPr txBox="1">
          <a:spLocks noChangeArrowheads="1"/>
        </xdr:cNvSpPr>
      </xdr:nvSpPr>
      <xdr:spPr bwMode="auto">
        <a:xfrm>
          <a:off x="6621464" y="254288927"/>
          <a:ext cx="2128043" cy="44899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26</xdr:col>
      <xdr:colOff>120385</xdr:colOff>
      <xdr:row>762</xdr:row>
      <xdr:rowOff>145258</xdr:rowOff>
    </xdr:from>
    <xdr:to>
      <xdr:col>26</xdr:col>
      <xdr:colOff>177537</xdr:colOff>
      <xdr:row>762</xdr:row>
      <xdr:rowOff>583407</xdr:rowOff>
    </xdr:to>
    <xdr:sp macro="" textlink="">
      <xdr:nvSpPr>
        <xdr:cNvPr id="976" name="左大かっこ 975"/>
        <xdr:cNvSpPr/>
      </xdr:nvSpPr>
      <xdr:spPr>
        <a:xfrm flipH="1">
          <a:off x="5321035" y="254243683"/>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1590</xdr:colOff>
      <xdr:row>762</xdr:row>
      <xdr:rowOff>140495</xdr:rowOff>
    </xdr:from>
    <xdr:to>
      <xdr:col>15</xdr:col>
      <xdr:colOff>70646</xdr:colOff>
      <xdr:row>762</xdr:row>
      <xdr:rowOff>550069</xdr:rowOff>
    </xdr:to>
    <xdr:sp macro="" textlink="">
      <xdr:nvSpPr>
        <xdr:cNvPr id="977" name="左大かっこ 976"/>
        <xdr:cNvSpPr/>
      </xdr:nvSpPr>
      <xdr:spPr>
        <a:xfrm>
          <a:off x="3001965" y="254238920"/>
          <a:ext cx="69056"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185209</xdr:colOff>
      <xdr:row>762</xdr:row>
      <xdr:rowOff>166689</xdr:rowOff>
    </xdr:from>
    <xdr:to>
      <xdr:col>32</xdr:col>
      <xdr:colOff>50536</xdr:colOff>
      <xdr:row>762</xdr:row>
      <xdr:rowOff>576263</xdr:rowOff>
    </xdr:to>
    <xdr:sp macro="" textlink="">
      <xdr:nvSpPr>
        <xdr:cNvPr id="978" name="左大かっこ 977"/>
        <xdr:cNvSpPr/>
      </xdr:nvSpPr>
      <xdr:spPr>
        <a:xfrm>
          <a:off x="6385984" y="254265114"/>
          <a:ext cx="65352"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193942</xdr:colOff>
      <xdr:row>760</xdr:row>
      <xdr:rowOff>1051192</xdr:rowOff>
    </xdr:from>
    <xdr:ext cx="1354666" cy="275717"/>
    <xdr:sp macro="" textlink="">
      <xdr:nvSpPr>
        <xdr:cNvPr id="979" name="テキスト ボックス 978"/>
        <xdr:cNvSpPr txBox="1"/>
      </xdr:nvSpPr>
      <xdr:spPr>
        <a:xfrm>
          <a:off x="7794892" y="253035067"/>
          <a:ext cx="13546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44</xdr:col>
      <xdr:colOff>57150</xdr:colOff>
      <xdr:row>762</xdr:row>
      <xdr:rowOff>161925</xdr:rowOff>
    </xdr:from>
    <xdr:to>
      <xdr:col>44</xdr:col>
      <xdr:colOff>114302</xdr:colOff>
      <xdr:row>762</xdr:row>
      <xdr:rowOff>600074</xdr:rowOff>
    </xdr:to>
    <xdr:sp macro="" textlink="">
      <xdr:nvSpPr>
        <xdr:cNvPr id="980" name="左大かっこ 979"/>
        <xdr:cNvSpPr/>
      </xdr:nvSpPr>
      <xdr:spPr>
        <a:xfrm flipH="1">
          <a:off x="8858250" y="254260350"/>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171450</xdr:colOff>
      <xdr:row>769</xdr:row>
      <xdr:rowOff>276225</xdr:rowOff>
    </xdr:from>
    <xdr:to>
      <xdr:col>46</xdr:col>
      <xdr:colOff>192321</xdr:colOff>
      <xdr:row>769</xdr:row>
      <xdr:rowOff>772085</xdr:rowOff>
    </xdr:to>
    <xdr:sp macro="" textlink="">
      <xdr:nvSpPr>
        <xdr:cNvPr id="1003" name="テキスト ボックス 2"/>
        <xdr:cNvSpPr txBox="1">
          <a:spLocks noChangeArrowheads="1"/>
        </xdr:cNvSpPr>
      </xdr:nvSpPr>
      <xdr:spPr bwMode="auto">
        <a:xfrm>
          <a:off x="1971675" y="261775575"/>
          <a:ext cx="7421796" cy="49586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（８）日・モンゴル経済連携協定関係経費</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モンゴル</a:t>
          </a: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側の都合により事業実施の見通しが立たなかった。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22</xdr:col>
      <xdr:colOff>31116</xdr:colOff>
      <xdr:row>774</xdr:row>
      <xdr:rowOff>225266</xdr:rowOff>
    </xdr:from>
    <xdr:to>
      <xdr:col>28</xdr:col>
      <xdr:colOff>44452</xdr:colOff>
      <xdr:row>774</xdr:row>
      <xdr:rowOff>684366</xdr:rowOff>
    </xdr:to>
    <xdr:sp macro="" textlink="">
      <xdr:nvSpPr>
        <xdr:cNvPr id="1015" name="テキスト ボックス 2"/>
        <xdr:cNvSpPr txBox="1">
          <a:spLocks noChangeArrowheads="1"/>
        </xdr:cNvSpPr>
      </xdr:nvSpPr>
      <xdr:spPr bwMode="auto">
        <a:xfrm>
          <a:off x="4431666" y="74967941"/>
          <a:ext cx="1213486"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０．８百万円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47625</xdr:colOff>
      <xdr:row>773</xdr:row>
      <xdr:rowOff>904875</xdr:rowOff>
    </xdr:from>
    <xdr:to>
      <xdr:col>36</xdr:col>
      <xdr:colOff>160337</xdr:colOff>
      <xdr:row>774</xdr:row>
      <xdr:rowOff>149225</xdr:rowOff>
    </xdr:to>
    <xdr:sp macro="" textlink="">
      <xdr:nvSpPr>
        <xdr:cNvPr id="1016" name="テキスト ボックス 2"/>
        <xdr:cNvSpPr txBox="1">
          <a:spLocks noChangeArrowheads="1"/>
        </xdr:cNvSpPr>
      </xdr:nvSpPr>
      <xdr:spPr bwMode="auto">
        <a:xfrm>
          <a:off x="1447800" y="266633325"/>
          <a:ext cx="5913437"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（１０）中国経済データベースに係る経費（Ｕ．ブロック）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18</xdr:col>
      <xdr:colOff>163198</xdr:colOff>
      <xdr:row>775</xdr:row>
      <xdr:rowOff>100806</xdr:rowOff>
    </xdr:from>
    <xdr:to>
      <xdr:col>32</xdr:col>
      <xdr:colOff>96153</xdr:colOff>
      <xdr:row>775</xdr:row>
      <xdr:rowOff>559906</xdr:rowOff>
    </xdr:to>
    <xdr:sp macro="" textlink="">
      <xdr:nvSpPr>
        <xdr:cNvPr id="1017" name="テキスト ボックス 2"/>
        <xdr:cNvSpPr txBox="1">
          <a:spLocks noChangeArrowheads="1"/>
        </xdr:cNvSpPr>
      </xdr:nvSpPr>
      <xdr:spPr bwMode="auto">
        <a:xfrm>
          <a:off x="3763648" y="267943806"/>
          <a:ext cx="2733305"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Ｕ．ＣＥＩＣデータベース</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０．８百万円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39848</xdr:colOff>
      <xdr:row>774</xdr:row>
      <xdr:rowOff>778529</xdr:rowOff>
    </xdr:from>
    <xdr:to>
      <xdr:col>25</xdr:col>
      <xdr:colOff>45245</xdr:colOff>
      <xdr:row>775</xdr:row>
      <xdr:rowOff>70325</xdr:rowOff>
    </xdr:to>
    <xdr:cxnSp macro="">
      <xdr:nvCxnSpPr>
        <xdr:cNvPr id="1018" name="直線矢印コネクタ 1017"/>
        <xdr:cNvCxnSpPr/>
      </xdr:nvCxnSpPr>
      <xdr:spPr>
        <a:xfrm flipH="1">
          <a:off x="5040473" y="267564254"/>
          <a:ext cx="5397" cy="3490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12703</xdr:colOff>
      <xdr:row>774</xdr:row>
      <xdr:rowOff>790435</xdr:rowOff>
    </xdr:from>
    <xdr:to>
      <xdr:col>34</xdr:col>
      <xdr:colOff>28577</xdr:colOff>
      <xdr:row>775</xdr:row>
      <xdr:rowOff>34785</xdr:rowOff>
    </xdr:to>
    <xdr:sp macro="" textlink="">
      <xdr:nvSpPr>
        <xdr:cNvPr id="1019" name="テキスト ボックス 2"/>
        <xdr:cNvSpPr txBox="1">
          <a:spLocks noChangeArrowheads="1"/>
        </xdr:cNvSpPr>
      </xdr:nvSpPr>
      <xdr:spPr bwMode="auto">
        <a:xfrm>
          <a:off x="5613403" y="267576160"/>
          <a:ext cx="1216024"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18</xdr:col>
      <xdr:colOff>119857</xdr:colOff>
      <xdr:row>775</xdr:row>
      <xdr:rowOff>697567</xdr:rowOff>
    </xdr:from>
    <xdr:to>
      <xdr:col>33</xdr:col>
      <xdr:colOff>77522</xdr:colOff>
      <xdr:row>775</xdr:row>
      <xdr:rowOff>1042372</xdr:rowOff>
    </xdr:to>
    <xdr:sp macro="" textlink="">
      <xdr:nvSpPr>
        <xdr:cNvPr id="1020" name="テキスト ボックス 2"/>
        <xdr:cNvSpPr txBox="1">
          <a:spLocks noChangeArrowheads="1"/>
        </xdr:cNvSpPr>
      </xdr:nvSpPr>
      <xdr:spPr bwMode="auto">
        <a:xfrm>
          <a:off x="3720307" y="268540567"/>
          <a:ext cx="2958040"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中国経済データベースの閲覧経費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17</xdr:col>
      <xdr:colOff>83080</xdr:colOff>
      <xdr:row>775</xdr:row>
      <xdr:rowOff>638036</xdr:rowOff>
    </xdr:from>
    <xdr:to>
      <xdr:col>17</xdr:col>
      <xdr:colOff>149755</xdr:colOff>
      <xdr:row>775</xdr:row>
      <xdr:rowOff>1047610</xdr:rowOff>
    </xdr:to>
    <xdr:sp macro="" textlink="">
      <xdr:nvSpPr>
        <xdr:cNvPr id="1021" name="左大かっこ 1020"/>
        <xdr:cNvSpPr/>
      </xdr:nvSpPr>
      <xdr:spPr>
        <a:xfrm>
          <a:off x="3483505" y="268481036"/>
          <a:ext cx="66675"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30957</xdr:colOff>
      <xdr:row>775</xdr:row>
      <xdr:rowOff>638035</xdr:rowOff>
    </xdr:from>
    <xdr:to>
      <xdr:col>34</xdr:col>
      <xdr:colOff>88109</xdr:colOff>
      <xdr:row>776</xdr:row>
      <xdr:rowOff>18909</xdr:rowOff>
    </xdr:to>
    <xdr:sp macro="" textlink="">
      <xdr:nvSpPr>
        <xdr:cNvPr id="1022" name="左大かっこ 1021"/>
        <xdr:cNvSpPr/>
      </xdr:nvSpPr>
      <xdr:spPr>
        <a:xfrm flipH="1">
          <a:off x="6831807" y="268481035"/>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156513</xdr:colOff>
      <xdr:row>766</xdr:row>
      <xdr:rowOff>358230</xdr:rowOff>
    </xdr:from>
    <xdr:to>
      <xdr:col>32</xdr:col>
      <xdr:colOff>75172</xdr:colOff>
      <xdr:row>766</xdr:row>
      <xdr:rowOff>948780</xdr:rowOff>
    </xdr:to>
    <xdr:sp macro="" textlink="">
      <xdr:nvSpPr>
        <xdr:cNvPr id="173" name="正方形/長方形 172"/>
        <xdr:cNvSpPr/>
      </xdr:nvSpPr>
      <xdr:spPr>
        <a:xfrm>
          <a:off x="4957113" y="258685755"/>
          <a:ext cx="151885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０．９百万円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6</xdr:col>
      <xdr:colOff>178436</xdr:colOff>
      <xdr:row>767</xdr:row>
      <xdr:rowOff>606938</xdr:rowOff>
    </xdr:from>
    <xdr:to>
      <xdr:col>19</xdr:col>
      <xdr:colOff>135316</xdr:colOff>
      <xdr:row>768</xdr:row>
      <xdr:rowOff>140213</xdr:rowOff>
    </xdr:to>
    <xdr:sp macro="" textlink="">
      <xdr:nvSpPr>
        <xdr:cNvPr id="174" name="正方形/長方形 173"/>
        <xdr:cNvSpPr/>
      </xdr:nvSpPr>
      <xdr:spPr>
        <a:xfrm>
          <a:off x="1378586" y="259991738"/>
          <a:ext cx="2557205"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Ｐ．（株）大東企業他</a:t>
          </a:r>
          <a:endParaRPr kumimoji="1"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22</xdr:col>
      <xdr:colOff>71968</xdr:colOff>
      <xdr:row>767</xdr:row>
      <xdr:rowOff>596355</xdr:rowOff>
    </xdr:from>
    <xdr:to>
      <xdr:col>36</xdr:col>
      <xdr:colOff>21197</xdr:colOff>
      <xdr:row>768</xdr:row>
      <xdr:rowOff>129630</xdr:rowOff>
    </xdr:to>
    <xdr:sp macro="" textlink="">
      <xdr:nvSpPr>
        <xdr:cNvPr id="175" name="正方形/長方形 174"/>
        <xdr:cNvSpPr/>
      </xdr:nvSpPr>
      <xdr:spPr>
        <a:xfrm>
          <a:off x="4472518" y="259981155"/>
          <a:ext cx="274957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Ｑ．個人（旅費）</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13</xdr:col>
      <xdr:colOff>94192</xdr:colOff>
      <xdr:row>767</xdr:row>
      <xdr:rowOff>181127</xdr:rowOff>
    </xdr:from>
    <xdr:to>
      <xdr:col>44</xdr:col>
      <xdr:colOff>42334</xdr:colOff>
      <xdr:row>767</xdr:row>
      <xdr:rowOff>212877</xdr:rowOff>
    </xdr:to>
    <xdr:cxnSp macro="">
      <xdr:nvCxnSpPr>
        <xdr:cNvPr id="176" name="直線コネクタ 175"/>
        <xdr:cNvCxnSpPr/>
      </xdr:nvCxnSpPr>
      <xdr:spPr>
        <a:xfrm>
          <a:off x="2694517" y="259565927"/>
          <a:ext cx="6148917" cy="31750"/>
        </a:xfrm>
        <a:prstGeom prst="line">
          <a:avLst/>
        </a:prstGeom>
        <a:noFill/>
        <a:ln w="9525" cap="flat" cmpd="sng" algn="ctr">
          <a:solidFill>
            <a:sysClr val="windowText" lastClr="000000"/>
          </a:solidFill>
          <a:prstDash val="solid"/>
        </a:ln>
        <a:effectLst/>
      </xdr:spPr>
    </xdr:cxnSp>
    <xdr:clientData/>
  </xdr:twoCellAnchor>
  <xdr:twoCellAnchor>
    <xdr:from>
      <xdr:col>28</xdr:col>
      <xdr:colOff>115843</xdr:colOff>
      <xdr:row>766</xdr:row>
      <xdr:rowOff>948780</xdr:rowOff>
    </xdr:from>
    <xdr:to>
      <xdr:col>28</xdr:col>
      <xdr:colOff>120650</xdr:colOff>
      <xdr:row>767</xdr:row>
      <xdr:rowOff>604460</xdr:rowOff>
    </xdr:to>
    <xdr:cxnSp macro="">
      <xdr:nvCxnSpPr>
        <xdr:cNvPr id="177" name="直線矢印コネクタ 176"/>
        <xdr:cNvCxnSpPr>
          <a:stCxn id="173" idx="2"/>
        </xdr:cNvCxnSpPr>
      </xdr:nvCxnSpPr>
      <xdr:spPr>
        <a:xfrm>
          <a:off x="5716543" y="259276305"/>
          <a:ext cx="4807" cy="7129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162984</xdr:colOff>
      <xdr:row>765</xdr:row>
      <xdr:rowOff>933450</xdr:rowOff>
    </xdr:from>
    <xdr:to>
      <xdr:col>37</xdr:col>
      <xdr:colOff>38894</xdr:colOff>
      <xdr:row>766</xdr:row>
      <xdr:rowOff>175532</xdr:rowOff>
    </xdr:to>
    <xdr:sp macro="" textlink="">
      <xdr:nvSpPr>
        <xdr:cNvPr id="178" name="テキスト ボックス 294"/>
        <xdr:cNvSpPr txBox="1">
          <a:spLocks noChangeArrowheads="1"/>
        </xdr:cNvSpPr>
      </xdr:nvSpPr>
      <xdr:spPr bwMode="auto">
        <a:xfrm>
          <a:off x="1763184" y="258203700"/>
          <a:ext cx="5676635" cy="29935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（７）日中社会保障協定締結のための協議開催経費（Ｐ．～Ｒ．ブロック）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37</xdr:col>
      <xdr:colOff>77259</xdr:colOff>
      <xdr:row>767</xdr:row>
      <xdr:rowOff>604459</xdr:rowOff>
    </xdr:from>
    <xdr:to>
      <xdr:col>49</xdr:col>
      <xdr:colOff>426538</xdr:colOff>
      <xdr:row>768</xdr:row>
      <xdr:rowOff>137734</xdr:rowOff>
    </xdr:to>
    <xdr:sp macro="" textlink="">
      <xdr:nvSpPr>
        <xdr:cNvPr id="179" name="正方形/長方形 178"/>
        <xdr:cNvSpPr/>
      </xdr:nvSpPr>
      <xdr:spPr>
        <a:xfrm>
          <a:off x="7478184" y="259989259"/>
          <a:ext cx="274957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Ｒ．北京大来創傑諮詢社（通訳）</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44</xdr:col>
      <xdr:colOff>31751</xdr:colOff>
      <xdr:row>767</xdr:row>
      <xdr:rowOff>212876</xdr:rowOff>
    </xdr:from>
    <xdr:to>
      <xdr:col>44</xdr:col>
      <xdr:colOff>31751</xdr:colOff>
      <xdr:row>767</xdr:row>
      <xdr:rowOff>593876</xdr:rowOff>
    </xdr:to>
    <xdr:cxnSp macro="">
      <xdr:nvCxnSpPr>
        <xdr:cNvPr id="180" name="直線矢印コネクタ 179"/>
        <xdr:cNvCxnSpPr/>
      </xdr:nvCxnSpPr>
      <xdr:spPr>
        <a:xfrm>
          <a:off x="8832851" y="259597676"/>
          <a:ext cx="0" cy="38100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44</xdr:col>
      <xdr:colOff>52917</xdr:colOff>
      <xdr:row>767</xdr:row>
      <xdr:rowOff>170543</xdr:rowOff>
    </xdr:from>
    <xdr:ext cx="1386417" cy="275717"/>
    <xdr:sp macro="" textlink="">
      <xdr:nvSpPr>
        <xdr:cNvPr id="181" name="テキスト ボックス 180"/>
        <xdr:cNvSpPr txBox="1"/>
      </xdr:nvSpPr>
      <xdr:spPr>
        <a:xfrm>
          <a:off x="8854017" y="259555343"/>
          <a:ext cx="138641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76200</xdr:colOff>
      <xdr:row>767</xdr:row>
      <xdr:rowOff>159959</xdr:rowOff>
    </xdr:from>
    <xdr:ext cx="1322917" cy="275717"/>
    <xdr:sp macro="" textlink="">
      <xdr:nvSpPr>
        <xdr:cNvPr id="182" name="テキスト ボックス 181"/>
        <xdr:cNvSpPr txBox="1"/>
      </xdr:nvSpPr>
      <xdr:spPr>
        <a:xfrm>
          <a:off x="1276350" y="259544759"/>
          <a:ext cx="132291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104775</xdr:colOff>
      <xdr:row>767</xdr:row>
      <xdr:rowOff>200025</xdr:rowOff>
    </xdr:from>
    <xdr:to>
      <xdr:col>13</xdr:col>
      <xdr:colOff>104775</xdr:colOff>
      <xdr:row>767</xdr:row>
      <xdr:rowOff>581025</xdr:rowOff>
    </xdr:to>
    <xdr:cxnSp macro="">
      <xdr:nvCxnSpPr>
        <xdr:cNvPr id="183" name="直線矢印コネクタ 182"/>
        <xdr:cNvCxnSpPr/>
      </xdr:nvCxnSpPr>
      <xdr:spPr>
        <a:xfrm>
          <a:off x="2705100" y="259584825"/>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23</xdr:col>
      <xdr:colOff>10687</xdr:colOff>
      <xdr:row>771</xdr:row>
      <xdr:rowOff>627801</xdr:rowOff>
    </xdr:from>
    <xdr:to>
      <xdr:col>30</xdr:col>
      <xdr:colOff>163351</xdr:colOff>
      <xdr:row>772</xdr:row>
      <xdr:rowOff>161076</xdr:rowOff>
    </xdr:to>
    <xdr:sp macro="" textlink="">
      <xdr:nvSpPr>
        <xdr:cNvPr id="200" name="正方形/長方形 199"/>
        <xdr:cNvSpPr/>
      </xdr:nvSpPr>
      <xdr:spPr>
        <a:xfrm>
          <a:off x="4611262" y="264241701"/>
          <a:ext cx="155283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13</xdr:col>
      <xdr:colOff>51170</xdr:colOff>
      <xdr:row>772</xdr:row>
      <xdr:rowOff>891644</xdr:rowOff>
    </xdr:from>
    <xdr:to>
      <xdr:col>25</xdr:col>
      <xdr:colOff>54345</xdr:colOff>
      <xdr:row>773</xdr:row>
      <xdr:rowOff>644629</xdr:rowOff>
    </xdr:to>
    <xdr:sp macro="" textlink="">
      <xdr:nvSpPr>
        <xdr:cNvPr id="201" name="正方形/長方形 200"/>
        <xdr:cNvSpPr/>
      </xdr:nvSpPr>
      <xdr:spPr>
        <a:xfrm>
          <a:off x="2651495" y="265562819"/>
          <a:ext cx="2403475" cy="81026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新細明體"/>
              <a:ea typeface="新細明體"/>
              <a:cs typeface="Times New Roman"/>
            </a:rPr>
            <a:t>Ｓ</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３百万円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29</xdr:col>
      <xdr:colOff>157425</xdr:colOff>
      <xdr:row>772</xdr:row>
      <xdr:rowOff>879738</xdr:rowOff>
    </xdr:from>
    <xdr:to>
      <xdr:col>42</xdr:col>
      <xdr:colOff>123558</xdr:colOff>
      <xdr:row>773</xdr:row>
      <xdr:rowOff>632723</xdr:rowOff>
    </xdr:to>
    <xdr:sp macro="" textlink="">
      <xdr:nvSpPr>
        <xdr:cNvPr id="202" name="正方形/長方形 201"/>
        <xdr:cNvSpPr/>
      </xdr:nvSpPr>
      <xdr:spPr>
        <a:xfrm>
          <a:off x="5958150" y="265550913"/>
          <a:ext cx="2566458" cy="81026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Ｔ．個人（旅費）</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０．２百万円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27</xdr:col>
      <xdr:colOff>14921</xdr:colOff>
      <xdr:row>772</xdr:row>
      <xdr:rowOff>171659</xdr:rowOff>
    </xdr:from>
    <xdr:to>
      <xdr:col>27</xdr:col>
      <xdr:colOff>14921</xdr:colOff>
      <xdr:row>772</xdr:row>
      <xdr:rowOff>485984</xdr:rowOff>
    </xdr:to>
    <xdr:cxnSp macro="">
      <xdr:nvCxnSpPr>
        <xdr:cNvPr id="203" name="直線コネクタ 202"/>
        <xdr:cNvCxnSpPr/>
      </xdr:nvCxnSpPr>
      <xdr:spPr>
        <a:xfrm>
          <a:off x="5415596" y="264842834"/>
          <a:ext cx="0" cy="3143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86358</xdr:colOff>
      <xdr:row>772</xdr:row>
      <xdr:rowOff>492810</xdr:rowOff>
    </xdr:from>
    <xdr:to>
      <xdr:col>35</xdr:col>
      <xdr:colOff>141392</xdr:colOff>
      <xdr:row>772</xdr:row>
      <xdr:rowOff>502335</xdr:rowOff>
    </xdr:to>
    <xdr:cxnSp macro="">
      <xdr:nvCxnSpPr>
        <xdr:cNvPr id="204" name="直線コネクタ 203"/>
        <xdr:cNvCxnSpPr/>
      </xdr:nvCxnSpPr>
      <xdr:spPr>
        <a:xfrm>
          <a:off x="3886833" y="265163985"/>
          <a:ext cx="3255434" cy="9525"/>
        </a:xfrm>
        <a:prstGeom prst="line">
          <a:avLst/>
        </a:prstGeom>
        <a:noFill/>
        <a:ln w="9525" cap="flat" cmpd="sng" algn="ctr">
          <a:solidFill>
            <a:sysClr val="windowText" lastClr="000000"/>
          </a:solidFill>
          <a:prstDash val="solid"/>
        </a:ln>
        <a:effectLst/>
      </xdr:spPr>
    </xdr:cxnSp>
    <xdr:clientData/>
  </xdr:twoCellAnchor>
  <xdr:twoCellAnchor>
    <xdr:from>
      <xdr:col>35</xdr:col>
      <xdr:colOff>156420</xdr:colOff>
      <xdr:row>772</xdr:row>
      <xdr:rowOff>497891</xdr:rowOff>
    </xdr:from>
    <xdr:to>
      <xdr:col>35</xdr:col>
      <xdr:colOff>156420</xdr:colOff>
      <xdr:row>772</xdr:row>
      <xdr:rowOff>878891</xdr:rowOff>
    </xdr:to>
    <xdr:cxnSp macro="">
      <xdr:nvCxnSpPr>
        <xdr:cNvPr id="205" name="直線矢印コネクタ 204"/>
        <xdr:cNvCxnSpPr/>
      </xdr:nvCxnSpPr>
      <xdr:spPr>
        <a:xfrm>
          <a:off x="7157295" y="265169066"/>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101387</xdr:colOff>
      <xdr:row>772</xdr:row>
      <xdr:rowOff>521439</xdr:rowOff>
    </xdr:from>
    <xdr:to>
      <xdr:col>19</xdr:col>
      <xdr:colOff>101387</xdr:colOff>
      <xdr:row>772</xdr:row>
      <xdr:rowOff>902439</xdr:rowOff>
    </xdr:to>
    <xdr:cxnSp macro="">
      <xdr:nvCxnSpPr>
        <xdr:cNvPr id="206" name="直線矢印コネクタ 205"/>
        <xdr:cNvCxnSpPr/>
      </xdr:nvCxnSpPr>
      <xdr:spPr>
        <a:xfrm>
          <a:off x="3901862" y="265192614"/>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123825</xdr:colOff>
      <xdr:row>771</xdr:row>
      <xdr:rowOff>171450</xdr:rowOff>
    </xdr:from>
    <xdr:to>
      <xdr:col>38</xdr:col>
      <xdr:colOff>160337</xdr:colOff>
      <xdr:row>771</xdr:row>
      <xdr:rowOff>473075</xdr:rowOff>
    </xdr:to>
    <xdr:sp macro="" textlink="">
      <xdr:nvSpPr>
        <xdr:cNvPr id="207" name="テキスト ボックス 294"/>
        <xdr:cNvSpPr txBox="1">
          <a:spLocks noChangeArrowheads="1"/>
        </xdr:cNvSpPr>
      </xdr:nvSpPr>
      <xdr:spPr bwMode="auto">
        <a:xfrm>
          <a:off x="1724025" y="263785350"/>
          <a:ext cx="6037262"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（９）日中経済連携調査員委嘱経費（Ｓ．～Ｔ．ブロック）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104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565</v>
      </c>
      <c r="AF5" s="698"/>
      <c r="AG5" s="698"/>
      <c r="AH5" s="698"/>
      <c r="AI5" s="698"/>
      <c r="AJ5" s="698"/>
      <c r="AK5" s="698"/>
      <c r="AL5" s="698"/>
      <c r="AM5" s="698"/>
      <c r="AN5" s="698"/>
      <c r="AO5" s="698"/>
      <c r="AP5" s="699"/>
      <c r="AQ5" s="700" t="s">
        <v>566</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568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708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3" customHeight="1">
      <c r="A10" s="659" t="s">
        <v>30</v>
      </c>
      <c r="B10" s="660"/>
      <c r="C10" s="660"/>
      <c r="D10" s="660"/>
      <c r="E10" s="660"/>
      <c r="F10" s="660"/>
      <c r="G10" s="753" t="s">
        <v>704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500</v>
      </c>
      <c r="Q13" s="657"/>
      <c r="R13" s="657"/>
      <c r="S13" s="657"/>
      <c r="T13" s="657"/>
      <c r="U13" s="657"/>
      <c r="V13" s="658"/>
      <c r="W13" s="656">
        <v>459</v>
      </c>
      <c r="X13" s="657"/>
      <c r="Y13" s="657"/>
      <c r="Z13" s="657"/>
      <c r="AA13" s="657"/>
      <c r="AB13" s="657"/>
      <c r="AC13" s="658"/>
      <c r="AD13" s="656">
        <v>436</v>
      </c>
      <c r="AE13" s="657"/>
      <c r="AF13" s="657"/>
      <c r="AG13" s="657"/>
      <c r="AH13" s="657"/>
      <c r="AI13" s="657"/>
      <c r="AJ13" s="658"/>
      <c r="AK13" s="656">
        <v>417</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500</v>
      </c>
      <c r="Q18" s="878"/>
      <c r="R18" s="878"/>
      <c r="S18" s="878"/>
      <c r="T18" s="878"/>
      <c r="U18" s="878"/>
      <c r="V18" s="879"/>
      <c r="W18" s="877">
        <f>SUM(W13:AC17)</f>
        <v>459</v>
      </c>
      <c r="X18" s="878"/>
      <c r="Y18" s="878"/>
      <c r="Z18" s="878"/>
      <c r="AA18" s="878"/>
      <c r="AB18" s="878"/>
      <c r="AC18" s="879"/>
      <c r="AD18" s="877">
        <f>SUM(AD13:AJ17)</f>
        <v>436</v>
      </c>
      <c r="AE18" s="878"/>
      <c r="AF18" s="878"/>
      <c r="AG18" s="878"/>
      <c r="AH18" s="878"/>
      <c r="AI18" s="878"/>
      <c r="AJ18" s="879"/>
      <c r="AK18" s="877">
        <f>SUM(AK13:AQ17)</f>
        <v>417</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413</v>
      </c>
      <c r="Q19" s="657"/>
      <c r="R19" s="657"/>
      <c r="S19" s="657"/>
      <c r="T19" s="657"/>
      <c r="U19" s="657"/>
      <c r="V19" s="658"/>
      <c r="W19" s="656">
        <v>385</v>
      </c>
      <c r="X19" s="657"/>
      <c r="Y19" s="657"/>
      <c r="Z19" s="657"/>
      <c r="AA19" s="657"/>
      <c r="AB19" s="657"/>
      <c r="AC19" s="658"/>
      <c r="AD19" s="656">
        <v>207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0.82599999999999996</v>
      </c>
      <c r="Q20" s="311"/>
      <c r="R20" s="311"/>
      <c r="S20" s="311"/>
      <c r="T20" s="311"/>
      <c r="U20" s="311"/>
      <c r="V20" s="311"/>
      <c r="W20" s="311">
        <f t="shared" ref="W20" si="0">IF(W18=0, "-", SUM(W19)/W18)</f>
        <v>0.83877995642701531</v>
      </c>
      <c r="X20" s="311"/>
      <c r="Y20" s="311"/>
      <c r="Z20" s="311"/>
      <c r="AA20" s="311"/>
      <c r="AB20" s="311"/>
      <c r="AC20" s="311"/>
      <c r="AD20" s="311">
        <f t="shared" ref="AD20" si="1">IF(AD18=0, "-", SUM(AD19)/AD18)</f>
        <v>0.47477064220183485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0.82599999999999996</v>
      </c>
      <c r="Q21" s="311"/>
      <c r="R21" s="311"/>
      <c r="S21" s="311"/>
      <c r="T21" s="311"/>
      <c r="U21" s="311"/>
      <c r="V21" s="311"/>
      <c r="W21" s="311">
        <f t="shared" ref="W21" si="2">IF(W19=0, "-", SUM(W19)/SUM(W13,W14))</f>
        <v>0.83877995642701531</v>
      </c>
      <c r="X21" s="311"/>
      <c r="Y21" s="311"/>
      <c r="Z21" s="311"/>
      <c r="AA21" s="311"/>
      <c r="AB21" s="311"/>
      <c r="AC21" s="311"/>
      <c r="AD21" s="311">
        <f t="shared" ref="AD21" si="3">IF(AD19=0, "-", SUM(AD19)/SUM(AD13,AD14))</f>
        <v>0.47477064220183485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335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559</v>
      </c>
      <c r="H24" s="954"/>
      <c r="I24" s="954"/>
      <c r="J24" s="954"/>
      <c r="K24" s="954"/>
      <c r="L24" s="954"/>
      <c r="M24" s="954"/>
      <c r="N24" s="954"/>
      <c r="O24" s="955"/>
      <c r="P24" s="656">
        <v>39</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560</v>
      </c>
      <c r="H25" s="954"/>
      <c r="I25" s="954"/>
      <c r="J25" s="954"/>
      <c r="K25" s="954"/>
      <c r="L25" s="954"/>
      <c r="M25" s="954"/>
      <c r="N25" s="954"/>
      <c r="O25" s="955"/>
      <c r="P25" s="656">
        <v>16</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561</v>
      </c>
      <c r="H26" s="954"/>
      <c r="I26" s="954"/>
      <c r="J26" s="954"/>
      <c r="K26" s="954"/>
      <c r="L26" s="954"/>
      <c r="M26" s="954"/>
      <c r="N26" s="954"/>
      <c r="O26" s="955"/>
      <c r="P26" s="656">
        <v>11</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562</v>
      </c>
      <c r="H27" s="954"/>
      <c r="I27" s="954"/>
      <c r="J27" s="954"/>
      <c r="K27" s="954"/>
      <c r="L27" s="954"/>
      <c r="M27" s="954"/>
      <c r="N27" s="954"/>
      <c r="O27" s="955"/>
      <c r="P27" s="656">
        <v>5</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11</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417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60" t="s">
        <v>551</v>
      </c>
      <c r="H32" s="561"/>
      <c r="I32" s="561"/>
      <c r="J32" s="561"/>
      <c r="K32" s="561"/>
      <c r="L32" s="561"/>
      <c r="M32" s="561"/>
      <c r="N32" s="561"/>
      <c r="O32" s="562"/>
      <c r="P32" s="98" t="s">
        <v>552</v>
      </c>
      <c r="Q32" s="98"/>
      <c r="R32" s="98"/>
      <c r="S32" s="98"/>
      <c r="T32" s="98"/>
      <c r="U32" s="98"/>
      <c r="V32" s="98"/>
      <c r="W32" s="98"/>
      <c r="X32" s="99"/>
      <c r="Y32" s="467" t="s">
        <v>12</v>
      </c>
      <c r="Z32" s="527"/>
      <c r="AA32" s="528"/>
      <c r="AB32" s="457" t="s">
        <v>694</v>
      </c>
      <c r="AC32" s="457"/>
      <c r="AD32" s="457"/>
      <c r="AE32" s="211">
        <v>7</v>
      </c>
      <c r="AF32" s="212"/>
      <c r="AG32" s="212"/>
      <c r="AH32" s="212"/>
      <c r="AI32" s="211">
        <v>13</v>
      </c>
      <c r="AJ32" s="212"/>
      <c r="AK32" s="212"/>
      <c r="AL32" s="212"/>
      <c r="AM32" s="211">
        <v>9</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694</v>
      </c>
      <c r="AC33" s="519"/>
      <c r="AD33" s="519"/>
      <c r="AE33" s="211">
        <v>8</v>
      </c>
      <c r="AF33" s="212"/>
      <c r="AG33" s="212"/>
      <c r="AH33" s="212"/>
      <c r="AI33" s="211">
        <v>7</v>
      </c>
      <c r="AJ33" s="212"/>
      <c r="AK33" s="212"/>
      <c r="AL33" s="212"/>
      <c r="AM33" s="211">
        <v>8</v>
      </c>
      <c r="AN33" s="212"/>
      <c r="AO33" s="212"/>
      <c r="AP33" s="212"/>
      <c r="AQ33" s="333">
        <v>9</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87</v>
      </c>
      <c r="AF34" s="212"/>
      <c r="AG34" s="212"/>
      <c r="AH34" s="212"/>
      <c r="AI34" s="211">
        <v>186</v>
      </c>
      <c r="AJ34" s="212"/>
      <c r="AK34" s="212"/>
      <c r="AL34" s="212"/>
      <c r="AM34" s="211">
        <v>113</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695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697</v>
      </c>
      <c r="H101" s="98"/>
      <c r="I101" s="98"/>
      <c r="J101" s="98"/>
      <c r="K101" s="98"/>
      <c r="L101" s="98"/>
      <c r="M101" s="98"/>
      <c r="N101" s="98"/>
      <c r="O101" s="98"/>
      <c r="P101" s="98"/>
      <c r="Q101" s="98"/>
      <c r="R101" s="98"/>
      <c r="S101" s="98"/>
      <c r="T101" s="98"/>
      <c r="U101" s="98"/>
      <c r="V101" s="98"/>
      <c r="W101" s="98"/>
      <c r="X101" s="99"/>
      <c r="Y101" s="538" t="s">
        <v>55</v>
      </c>
      <c r="Z101" s="539"/>
      <c r="AA101" s="540"/>
      <c r="AB101" s="457" t="s">
        <v>696</v>
      </c>
      <c r="AC101" s="457"/>
      <c r="AD101" s="457"/>
      <c r="AE101" s="211">
        <v>12</v>
      </c>
      <c r="AF101" s="212"/>
      <c r="AG101" s="212"/>
      <c r="AH101" s="213"/>
      <c r="AI101" s="211">
        <v>12</v>
      </c>
      <c r="AJ101" s="212"/>
      <c r="AK101" s="212"/>
      <c r="AL101" s="213"/>
      <c r="AM101" s="211">
        <v>10</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696</v>
      </c>
      <c r="AC102" s="457"/>
      <c r="AD102" s="457"/>
      <c r="AE102" s="414">
        <v>16</v>
      </c>
      <c r="AF102" s="414"/>
      <c r="AG102" s="414"/>
      <c r="AH102" s="414"/>
      <c r="AI102" s="414">
        <v>15</v>
      </c>
      <c r="AJ102" s="414"/>
      <c r="AK102" s="414"/>
      <c r="AL102" s="414"/>
      <c r="AM102" s="414">
        <v>14</v>
      </c>
      <c r="AN102" s="414"/>
      <c r="AO102" s="414"/>
      <c r="AP102" s="414"/>
      <c r="AQ102" s="266">
        <v>14</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698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699</v>
      </c>
      <c r="AC116" s="459"/>
      <c r="AD116" s="460"/>
      <c r="AE116" s="414">
        <v>33.700000000000003</v>
      </c>
      <c r="AF116" s="414"/>
      <c r="AG116" s="414"/>
      <c r="AH116" s="414"/>
      <c r="AI116" s="414">
        <v>32.1</v>
      </c>
      <c r="AJ116" s="414"/>
      <c r="AK116" s="414"/>
      <c r="AL116" s="414"/>
      <c r="AM116" s="414">
        <v>20.7</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700</v>
      </c>
      <c r="AC117" s="469"/>
      <c r="AD117" s="470"/>
      <c r="AE117" s="547" t="s">
        <v>701</v>
      </c>
      <c r="AF117" s="547"/>
      <c r="AG117" s="547"/>
      <c r="AH117" s="547"/>
      <c r="AI117" s="547" t="s">
        <v>702</v>
      </c>
      <c r="AJ117" s="547"/>
      <c r="AK117" s="547"/>
      <c r="AL117" s="547"/>
      <c r="AM117" s="547" t="s">
        <v>703</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31</v>
      </c>
      <c r="AV133" s="193"/>
      <c r="AW133" s="126" t="s">
        <v>300</v>
      </c>
      <c r="AX133" s="188"/>
    </row>
    <row r="134" spans="1:50" ht="39.75" customHeight="1">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696</v>
      </c>
      <c r="AC134" s="198"/>
      <c r="AD134" s="198"/>
      <c r="AE134" s="199">
        <v>7</v>
      </c>
      <c r="AF134" s="200"/>
      <c r="AG134" s="200"/>
      <c r="AH134" s="200"/>
      <c r="AI134" s="199">
        <v>13</v>
      </c>
      <c r="AJ134" s="200"/>
      <c r="AK134" s="200"/>
      <c r="AL134" s="200"/>
      <c r="AM134" s="199">
        <v>9</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696</v>
      </c>
      <c r="AC135" s="206"/>
      <c r="AD135" s="206"/>
      <c r="AE135" s="199">
        <v>7</v>
      </c>
      <c r="AF135" s="200"/>
      <c r="AG135" s="200"/>
      <c r="AH135" s="200"/>
      <c r="AI135" s="199">
        <v>7</v>
      </c>
      <c r="AJ135" s="200"/>
      <c r="AK135" s="200"/>
      <c r="AL135" s="200"/>
      <c r="AM135" s="199">
        <v>8</v>
      </c>
      <c r="AN135" s="200"/>
      <c r="AO135" s="200"/>
      <c r="AP135" s="200"/>
      <c r="AQ135" s="199">
        <v>9</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39"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5.2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567</v>
      </c>
      <c r="AE702" s="339"/>
      <c r="AF702" s="339"/>
      <c r="AG702" s="381" t="s">
        <v>705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567</v>
      </c>
      <c r="AE703" s="322"/>
      <c r="AF703" s="662"/>
      <c r="AG703" s="94" t="s">
        <v>677</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06" t="s">
        <v>567</v>
      </c>
      <c r="AE704" s="807"/>
      <c r="AF704" s="808"/>
      <c r="AG704" s="160" t="s">
        <v>678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567</v>
      </c>
      <c r="AE705" s="714"/>
      <c r="AF705" s="714"/>
      <c r="AG705" s="118" t="s">
        <v>686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4.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675</v>
      </c>
      <c r="AE707" s="835"/>
      <c r="AF707" s="835"/>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676</v>
      </c>
      <c r="AE708" s="604"/>
      <c r="AF708" s="604"/>
      <c r="AG708" s="741" t="s">
        <v>679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567</v>
      </c>
      <c r="AE709" s="322"/>
      <c r="AF709" s="322"/>
      <c r="AG709" s="94" t="s">
        <v>680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676</v>
      </c>
      <c r="AE710" s="322"/>
      <c r="AF710" s="322"/>
      <c r="AG710" s="94" t="s">
        <v>679</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567</v>
      </c>
      <c r="AE711" s="322"/>
      <c r="AF711" s="322"/>
      <c r="AG711" s="94" t="s">
        <v>681</v>
      </c>
      <c r="AH711" s="95"/>
      <c r="AI711" s="95"/>
      <c r="AJ711" s="95"/>
      <c r="AK711" s="95"/>
      <c r="AL711" s="95"/>
      <c r="AM711" s="95"/>
      <c r="AN711" s="95"/>
      <c r="AO711" s="95"/>
      <c r="AP711" s="95"/>
      <c r="AQ711" s="95"/>
      <c r="AR711" s="95"/>
      <c r="AS711" s="95"/>
      <c r="AT711" s="95"/>
      <c r="AU711" s="95"/>
      <c r="AV711" s="95"/>
      <c r="AW711" s="95"/>
      <c r="AX711" s="96"/>
    </row>
    <row r="712" spans="1:50" ht="152.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567</v>
      </c>
      <c r="AE712" s="782"/>
      <c r="AF712" s="782"/>
      <c r="AG712" s="809" t="s">
        <v>706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676</v>
      </c>
      <c r="AE713" s="322"/>
      <c r="AF713" s="662"/>
      <c r="AG713" s="94" t="s">
        <v>679</v>
      </c>
      <c r="AH713" s="95"/>
      <c r="AI713" s="95"/>
      <c r="AJ713" s="95"/>
      <c r="AK713" s="95"/>
      <c r="AL713" s="95"/>
      <c r="AM713" s="95"/>
      <c r="AN713" s="95"/>
      <c r="AO713" s="95"/>
      <c r="AP713" s="95"/>
      <c r="AQ713" s="95"/>
      <c r="AR713" s="95"/>
      <c r="AS713" s="95"/>
      <c r="AT713" s="95"/>
      <c r="AU713" s="95"/>
      <c r="AV713" s="95"/>
      <c r="AW713" s="95"/>
      <c r="AX713" s="96"/>
    </row>
    <row r="714" spans="1:50" ht="30.7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567</v>
      </c>
      <c r="AE714" s="807"/>
      <c r="AF714" s="808"/>
      <c r="AG714" s="735" t="s">
        <v>682</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567</v>
      </c>
      <c r="AE715" s="604"/>
      <c r="AF715" s="655"/>
      <c r="AG715" s="741" t="s">
        <v>683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567</v>
      </c>
      <c r="AE716" s="626"/>
      <c r="AF716" s="626"/>
      <c r="AG716" s="94" t="s">
        <v>684</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567</v>
      </c>
      <c r="AE717" s="322"/>
      <c r="AF717" s="322"/>
      <c r="AG717" s="94" t="s">
        <v>685</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676</v>
      </c>
      <c r="AE718" s="322"/>
      <c r="AF718" s="322"/>
      <c r="AG718" s="120" t="s">
        <v>679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707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553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65" customHeight="1" thickBot="1">
      <c r="A735" s="789" t="s">
        <v>571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51" customHeight="1">
      <c r="A737" s="990" t="s">
        <v>431</v>
      </c>
      <c r="B737" s="203"/>
      <c r="C737" s="203"/>
      <c r="D737" s="204"/>
      <c r="E737" s="986" t="s">
        <v>687</v>
      </c>
      <c r="F737" s="986"/>
      <c r="G737" s="986"/>
      <c r="H737" s="986"/>
      <c r="I737" s="986"/>
      <c r="J737" s="986"/>
      <c r="K737" s="986"/>
      <c r="L737" s="986"/>
      <c r="M737" s="986"/>
      <c r="N737" s="358" t="s">
        <v>358</v>
      </c>
      <c r="O737" s="358"/>
      <c r="P737" s="358"/>
      <c r="Q737" s="358"/>
      <c r="R737" s="986" t="s">
        <v>688</v>
      </c>
      <c r="S737" s="986"/>
      <c r="T737" s="986"/>
      <c r="U737" s="986"/>
      <c r="V737" s="986"/>
      <c r="W737" s="986"/>
      <c r="X737" s="986"/>
      <c r="Y737" s="986"/>
      <c r="Z737" s="986"/>
      <c r="AA737" s="358" t="s">
        <v>359</v>
      </c>
      <c r="AB737" s="358"/>
      <c r="AC737" s="358"/>
      <c r="AD737" s="358"/>
      <c r="AE737" s="986" t="s">
        <v>689</v>
      </c>
      <c r="AF737" s="986"/>
      <c r="AG737" s="986"/>
      <c r="AH737" s="986"/>
      <c r="AI737" s="986"/>
      <c r="AJ737" s="986"/>
      <c r="AK737" s="986"/>
      <c r="AL737" s="986"/>
      <c r="AM737" s="986"/>
      <c r="AN737" s="358" t="s">
        <v>360</v>
      </c>
      <c r="AO737" s="358"/>
      <c r="AP737" s="358"/>
      <c r="AQ737" s="358"/>
      <c r="AR737" s="987" t="s">
        <v>690</v>
      </c>
      <c r="AS737" s="988"/>
      <c r="AT737" s="988"/>
      <c r="AU737" s="988"/>
      <c r="AV737" s="988"/>
      <c r="AW737" s="988"/>
      <c r="AX737" s="989"/>
      <c r="AY737" s="89"/>
      <c r="AZ737" s="89"/>
    </row>
    <row r="738" spans="1:52" ht="24.75" customHeight="1">
      <c r="A738" s="990" t="s">
        <v>361</v>
      </c>
      <c r="B738" s="203"/>
      <c r="C738" s="203"/>
      <c r="D738" s="204"/>
      <c r="E738" s="986" t="s">
        <v>691</v>
      </c>
      <c r="F738" s="986"/>
      <c r="G738" s="986"/>
      <c r="H738" s="986"/>
      <c r="I738" s="986"/>
      <c r="J738" s="986"/>
      <c r="K738" s="986"/>
      <c r="L738" s="986"/>
      <c r="M738" s="986"/>
      <c r="N738" s="358" t="s">
        <v>362</v>
      </c>
      <c r="O738" s="358"/>
      <c r="P738" s="358"/>
      <c r="Q738" s="358"/>
      <c r="R738" s="986" t="s">
        <v>692</v>
      </c>
      <c r="S738" s="986"/>
      <c r="T738" s="986"/>
      <c r="U738" s="986"/>
      <c r="V738" s="986"/>
      <c r="W738" s="986"/>
      <c r="X738" s="986"/>
      <c r="Y738" s="986"/>
      <c r="Z738" s="986"/>
      <c r="AA738" s="358" t="s">
        <v>482</v>
      </c>
      <c r="AB738" s="358"/>
      <c r="AC738" s="358"/>
      <c r="AD738" s="358"/>
      <c r="AE738" s="986" t="s">
        <v>693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563</v>
      </c>
      <c r="F739" s="998"/>
      <c r="G739" s="998"/>
      <c r="H739" s="91" t="str">
        <f>IF(E739="", "", "(")</f>
        <v>(</v>
      </c>
      <c r="I739" s="981"/>
      <c r="J739" s="981"/>
      <c r="K739" s="91" t="str">
        <f>IF(OR(I739="　", I739=""), "", "-")</f>
        <v/>
      </c>
      <c r="L739" s="982">
        <v>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55.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4.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3.2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83.2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83.2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83.2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3.2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83.2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83.2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3.2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3.2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3.2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3.2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3.2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3.2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3.2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3.2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3.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3.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3.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3.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3.25"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3.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3.25"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3.2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3.2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3.2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3.2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3.2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3.2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3.2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3.2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3.2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3.2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3.2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3.2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3.2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3.2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3.2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575</v>
      </c>
      <c r="H781" s="670"/>
      <c r="I781" s="670"/>
      <c r="J781" s="670"/>
      <c r="K781" s="671"/>
      <c r="L781" s="663" t="s">
        <v>576</v>
      </c>
      <c r="M781" s="664"/>
      <c r="N781" s="664"/>
      <c r="O781" s="664"/>
      <c r="P781" s="664"/>
      <c r="Q781" s="664"/>
      <c r="R781" s="664"/>
      <c r="S781" s="664"/>
      <c r="T781" s="664"/>
      <c r="U781" s="664"/>
      <c r="V781" s="664"/>
      <c r="W781" s="664"/>
      <c r="X781" s="665"/>
      <c r="Y781" s="384">
        <v>12</v>
      </c>
      <c r="Z781" s="385"/>
      <c r="AA781" s="385"/>
      <c r="AB781" s="804"/>
      <c r="AC781" s="669" t="s">
        <v>575</v>
      </c>
      <c r="AD781" s="670"/>
      <c r="AE781" s="670"/>
      <c r="AF781" s="670"/>
      <c r="AG781" s="671"/>
      <c r="AH781" s="663" t="s">
        <v>577</v>
      </c>
      <c r="AI781" s="664"/>
      <c r="AJ781" s="664"/>
      <c r="AK781" s="664"/>
      <c r="AL781" s="664"/>
      <c r="AM781" s="664"/>
      <c r="AN781" s="664"/>
      <c r="AO781" s="664"/>
      <c r="AP781" s="664"/>
      <c r="AQ781" s="664"/>
      <c r="AR781" s="664"/>
      <c r="AS781" s="664"/>
      <c r="AT781" s="665"/>
      <c r="AU781" s="384">
        <v>3.7</v>
      </c>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3.7</v>
      </c>
      <c r="AV791" s="831"/>
      <c r="AW791" s="831"/>
      <c r="AX791" s="833"/>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575</v>
      </c>
      <c r="H794" s="670"/>
      <c r="I794" s="670"/>
      <c r="J794" s="670"/>
      <c r="K794" s="671"/>
      <c r="L794" s="663" t="s">
        <v>578</v>
      </c>
      <c r="M794" s="664"/>
      <c r="N794" s="664"/>
      <c r="O794" s="664"/>
      <c r="P794" s="664"/>
      <c r="Q794" s="664"/>
      <c r="R794" s="664"/>
      <c r="S794" s="664"/>
      <c r="T794" s="664"/>
      <c r="U794" s="664"/>
      <c r="V794" s="664"/>
      <c r="W794" s="664"/>
      <c r="X794" s="665"/>
      <c r="Y794" s="384">
        <v>5.6</v>
      </c>
      <c r="Z794" s="385"/>
      <c r="AA794" s="385"/>
      <c r="AB794" s="804"/>
      <c r="AC794" s="669" t="s">
        <v>575</v>
      </c>
      <c r="AD794" s="670"/>
      <c r="AE794" s="670"/>
      <c r="AF794" s="670"/>
      <c r="AG794" s="671"/>
      <c r="AH794" s="663" t="s">
        <v>579</v>
      </c>
      <c r="AI794" s="664"/>
      <c r="AJ794" s="664"/>
      <c r="AK794" s="664"/>
      <c r="AL794" s="664"/>
      <c r="AM794" s="664"/>
      <c r="AN794" s="664"/>
      <c r="AO794" s="664"/>
      <c r="AP794" s="664"/>
      <c r="AQ794" s="664"/>
      <c r="AR794" s="664"/>
      <c r="AS794" s="664"/>
      <c r="AT794" s="665"/>
      <c r="AU794" s="384">
        <v>1</v>
      </c>
      <c r="AV794" s="385"/>
      <c r="AW794" s="385"/>
      <c r="AX794" s="386"/>
    </row>
    <row r="795" spans="1:50" ht="24.75"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5.6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v>
      </c>
      <c r="AV804" s="831"/>
      <c r="AW804" s="831"/>
      <c r="AX804" s="833"/>
    </row>
    <row r="805" spans="1:50" ht="24.75"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c r="A807" s="630"/>
      <c r="B807" s="631"/>
      <c r="C807" s="631"/>
      <c r="D807" s="631"/>
      <c r="E807" s="631"/>
      <c r="F807" s="632"/>
      <c r="G807" s="669" t="s">
        <v>575</v>
      </c>
      <c r="H807" s="670"/>
      <c r="I807" s="670"/>
      <c r="J807" s="670"/>
      <c r="K807" s="671"/>
      <c r="L807" s="663" t="s">
        <v>580</v>
      </c>
      <c r="M807" s="664"/>
      <c r="N807" s="664"/>
      <c r="O807" s="664"/>
      <c r="P807" s="664"/>
      <c r="Q807" s="664"/>
      <c r="R807" s="664"/>
      <c r="S807" s="664"/>
      <c r="T807" s="664"/>
      <c r="U807" s="664"/>
      <c r="V807" s="664"/>
      <c r="W807" s="664"/>
      <c r="X807" s="665"/>
      <c r="Y807" s="384">
        <v>0.6</v>
      </c>
      <c r="Z807" s="385"/>
      <c r="AA807" s="385"/>
      <c r="AB807" s="804"/>
      <c r="AC807" s="669" t="s">
        <v>575</v>
      </c>
      <c r="AD807" s="670"/>
      <c r="AE807" s="670"/>
      <c r="AF807" s="670"/>
      <c r="AG807" s="671"/>
      <c r="AH807" s="663" t="s">
        <v>581</v>
      </c>
      <c r="AI807" s="664"/>
      <c r="AJ807" s="664"/>
      <c r="AK807" s="664"/>
      <c r="AL807" s="664"/>
      <c r="AM807" s="664"/>
      <c r="AN807" s="664"/>
      <c r="AO807" s="664"/>
      <c r="AP807" s="664"/>
      <c r="AQ807" s="664"/>
      <c r="AR807" s="664"/>
      <c r="AS807" s="664"/>
      <c r="AT807" s="665"/>
      <c r="AU807" s="384">
        <v>1</v>
      </c>
      <c r="AV807" s="385"/>
      <c r="AW807" s="385"/>
      <c r="AX807" s="386"/>
    </row>
    <row r="808" spans="1:50" ht="24.75"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0.6</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v>
      </c>
      <c r="AV817" s="831"/>
      <c r="AW817" s="831"/>
      <c r="AX817" s="833"/>
    </row>
    <row r="818" spans="1:50" ht="24.75"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c r="A820" s="630"/>
      <c r="B820" s="631"/>
      <c r="C820" s="631"/>
      <c r="D820" s="631"/>
      <c r="E820" s="631"/>
      <c r="F820" s="632"/>
      <c r="G820" s="669" t="s">
        <v>575</v>
      </c>
      <c r="H820" s="670"/>
      <c r="I820" s="670"/>
      <c r="J820" s="670"/>
      <c r="K820" s="671"/>
      <c r="L820" s="663" t="s">
        <v>582</v>
      </c>
      <c r="M820" s="664"/>
      <c r="N820" s="664"/>
      <c r="O820" s="664"/>
      <c r="P820" s="664"/>
      <c r="Q820" s="664"/>
      <c r="R820" s="664"/>
      <c r="S820" s="664"/>
      <c r="T820" s="664"/>
      <c r="U820" s="664"/>
      <c r="V820" s="664"/>
      <c r="W820" s="664"/>
      <c r="X820" s="665"/>
      <c r="Y820" s="384">
        <v>0.2</v>
      </c>
      <c r="Z820" s="385"/>
      <c r="AA820" s="385"/>
      <c r="AB820" s="804"/>
      <c r="AC820" s="669" t="s">
        <v>575</v>
      </c>
      <c r="AD820" s="670"/>
      <c r="AE820" s="670"/>
      <c r="AF820" s="670"/>
      <c r="AG820" s="671"/>
      <c r="AH820" s="663" t="s">
        <v>583</v>
      </c>
      <c r="AI820" s="664"/>
      <c r="AJ820" s="664"/>
      <c r="AK820" s="664"/>
      <c r="AL820" s="664"/>
      <c r="AM820" s="664"/>
      <c r="AN820" s="664"/>
      <c r="AO820" s="664"/>
      <c r="AP820" s="664"/>
      <c r="AQ820" s="664"/>
      <c r="AR820" s="664"/>
      <c r="AS820" s="664"/>
      <c r="AT820" s="665"/>
      <c r="AU820" s="384">
        <v>0.1</v>
      </c>
      <c r="AV820" s="385"/>
      <c r="AW820" s="385"/>
      <c r="AX820" s="386"/>
    </row>
    <row r="821" spans="1:50" ht="24.75"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0.2</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0.1</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574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644</v>
      </c>
      <c r="D837" s="340"/>
      <c r="E837" s="340"/>
      <c r="F837" s="340"/>
      <c r="G837" s="340"/>
      <c r="H837" s="340"/>
      <c r="I837" s="340"/>
      <c r="J837" s="341"/>
      <c r="K837" s="342"/>
      <c r="L837" s="342"/>
      <c r="M837" s="342"/>
      <c r="N837" s="342"/>
      <c r="O837" s="342"/>
      <c r="P837" s="355" t="s">
        <v>645</v>
      </c>
      <c r="Q837" s="343"/>
      <c r="R837" s="343"/>
      <c r="S837" s="343"/>
      <c r="T837" s="343"/>
      <c r="U837" s="343"/>
      <c r="V837" s="343"/>
      <c r="W837" s="343"/>
      <c r="X837" s="343"/>
      <c r="Y837" s="344">
        <v>3.8</v>
      </c>
      <c r="Z837" s="345"/>
      <c r="AA837" s="345"/>
      <c r="AB837" s="346"/>
      <c r="AC837" s="356" t="s">
        <v>527</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604</v>
      </c>
      <c r="D838" s="340"/>
      <c r="E838" s="340"/>
      <c r="F838" s="340"/>
      <c r="G838" s="340"/>
      <c r="H838" s="340"/>
      <c r="I838" s="340"/>
      <c r="J838" s="341"/>
      <c r="K838" s="342"/>
      <c r="L838" s="342"/>
      <c r="M838" s="342"/>
      <c r="N838" s="342"/>
      <c r="O838" s="342"/>
      <c r="P838" s="355" t="s">
        <v>605</v>
      </c>
      <c r="Q838" s="343"/>
      <c r="R838" s="343"/>
      <c r="S838" s="343"/>
      <c r="T838" s="343"/>
      <c r="U838" s="343"/>
      <c r="V838" s="343"/>
      <c r="W838" s="343"/>
      <c r="X838" s="343"/>
      <c r="Y838" s="344">
        <v>2</v>
      </c>
      <c r="Z838" s="345"/>
      <c r="AA838" s="345"/>
      <c r="AB838" s="346"/>
      <c r="AC838" s="356" t="s">
        <v>527</v>
      </c>
      <c r="AD838" s="364"/>
      <c r="AE838" s="364"/>
      <c r="AF838" s="364"/>
      <c r="AG838" s="364"/>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t="s">
        <v>604</v>
      </c>
      <c r="D839" s="340"/>
      <c r="E839" s="340"/>
      <c r="F839" s="340"/>
      <c r="G839" s="340"/>
      <c r="H839" s="340"/>
      <c r="I839" s="340"/>
      <c r="J839" s="341"/>
      <c r="K839" s="342"/>
      <c r="L839" s="342"/>
      <c r="M839" s="342"/>
      <c r="N839" s="342"/>
      <c r="O839" s="342"/>
      <c r="P839" s="355" t="s">
        <v>605</v>
      </c>
      <c r="Q839" s="343"/>
      <c r="R839" s="343"/>
      <c r="S839" s="343"/>
      <c r="T839" s="343"/>
      <c r="U839" s="343"/>
      <c r="V839" s="343"/>
      <c r="W839" s="343"/>
      <c r="X839" s="343"/>
      <c r="Y839" s="344">
        <v>1.7</v>
      </c>
      <c r="Z839" s="345"/>
      <c r="AA839" s="345"/>
      <c r="AB839" s="346"/>
      <c r="AC839" s="356" t="s">
        <v>527</v>
      </c>
      <c r="AD839" s="364"/>
      <c r="AE839" s="364"/>
      <c r="AF839" s="364"/>
      <c r="AG839" s="364"/>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t="s">
        <v>647</v>
      </c>
      <c r="D840" s="340"/>
      <c r="E840" s="340"/>
      <c r="F840" s="340"/>
      <c r="G840" s="340"/>
      <c r="H840" s="340"/>
      <c r="I840" s="340"/>
      <c r="J840" s="341"/>
      <c r="K840" s="342"/>
      <c r="L840" s="342"/>
      <c r="M840" s="342"/>
      <c r="N840" s="342"/>
      <c r="O840" s="342"/>
      <c r="P840" s="355" t="s">
        <v>646</v>
      </c>
      <c r="Q840" s="343"/>
      <c r="R840" s="343"/>
      <c r="S840" s="343"/>
      <c r="T840" s="343"/>
      <c r="U840" s="343"/>
      <c r="V840" s="343"/>
      <c r="W840" s="343"/>
      <c r="X840" s="343"/>
      <c r="Y840" s="344">
        <v>1.6</v>
      </c>
      <c r="Z840" s="345"/>
      <c r="AA840" s="345"/>
      <c r="AB840" s="346"/>
      <c r="AC840" s="356" t="s">
        <v>527</v>
      </c>
      <c r="AD840" s="364"/>
      <c r="AE840" s="364"/>
      <c r="AF840" s="364"/>
      <c r="AG840" s="364"/>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54" t="s">
        <v>625</v>
      </c>
      <c r="D841" s="340"/>
      <c r="E841" s="340"/>
      <c r="F841" s="340"/>
      <c r="G841" s="340"/>
      <c r="H841" s="340"/>
      <c r="I841" s="340"/>
      <c r="J841" s="341"/>
      <c r="K841" s="342"/>
      <c r="L841" s="342"/>
      <c r="M841" s="342"/>
      <c r="N841" s="342"/>
      <c r="O841" s="342"/>
      <c r="P841" s="355" t="s">
        <v>648</v>
      </c>
      <c r="Q841" s="343"/>
      <c r="R841" s="343"/>
      <c r="S841" s="343"/>
      <c r="T841" s="343"/>
      <c r="U841" s="343"/>
      <c r="V841" s="343"/>
      <c r="W841" s="343"/>
      <c r="X841" s="343"/>
      <c r="Y841" s="344">
        <v>0.6</v>
      </c>
      <c r="Z841" s="345"/>
      <c r="AA841" s="345"/>
      <c r="AB841" s="346"/>
      <c r="AC841" s="356" t="s">
        <v>527</v>
      </c>
      <c r="AD841" s="364"/>
      <c r="AE841" s="364"/>
      <c r="AF841" s="364"/>
      <c r="AG841" s="364"/>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54" t="s">
        <v>649</v>
      </c>
      <c r="D842" s="340"/>
      <c r="E842" s="340"/>
      <c r="F842" s="340"/>
      <c r="G842" s="340"/>
      <c r="H842" s="340"/>
      <c r="I842" s="340"/>
      <c r="J842" s="341"/>
      <c r="K842" s="342"/>
      <c r="L842" s="342"/>
      <c r="M842" s="342"/>
      <c r="N842" s="342"/>
      <c r="O842" s="342"/>
      <c r="P842" s="355" t="s">
        <v>650</v>
      </c>
      <c r="Q842" s="343"/>
      <c r="R842" s="343"/>
      <c r="S842" s="343"/>
      <c r="T842" s="343"/>
      <c r="U842" s="343"/>
      <c r="V842" s="343"/>
      <c r="W842" s="343"/>
      <c r="X842" s="343"/>
      <c r="Y842" s="344">
        <v>0.5</v>
      </c>
      <c r="Z842" s="345"/>
      <c r="AA842" s="345"/>
      <c r="AB842" s="346"/>
      <c r="AC842" s="356" t="s">
        <v>527</v>
      </c>
      <c r="AD842" s="364"/>
      <c r="AE842" s="364"/>
      <c r="AF842" s="364"/>
      <c r="AG842" s="364"/>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54" t="s">
        <v>609</v>
      </c>
      <c r="D843" s="340"/>
      <c r="E843" s="340"/>
      <c r="F843" s="340"/>
      <c r="G843" s="340"/>
      <c r="H843" s="340"/>
      <c r="I843" s="340"/>
      <c r="J843" s="341"/>
      <c r="K843" s="342"/>
      <c r="L843" s="342"/>
      <c r="M843" s="342"/>
      <c r="N843" s="342"/>
      <c r="O843" s="342"/>
      <c r="P843" s="355" t="s">
        <v>650</v>
      </c>
      <c r="Q843" s="343"/>
      <c r="R843" s="343"/>
      <c r="S843" s="343"/>
      <c r="T843" s="343"/>
      <c r="U843" s="343"/>
      <c r="V843" s="343"/>
      <c r="W843" s="343"/>
      <c r="X843" s="343"/>
      <c r="Y843" s="344">
        <v>0.3</v>
      </c>
      <c r="Z843" s="345"/>
      <c r="AA843" s="345"/>
      <c r="AB843" s="346"/>
      <c r="AC843" s="356" t="s">
        <v>527</v>
      </c>
      <c r="AD843" s="364"/>
      <c r="AE843" s="364"/>
      <c r="AF843" s="364"/>
      <c r="AG843" s="364"/>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54" t="s">
        <v>611</v>
      </c>
      <c r="D844" s="340"/>
      <c r="E844" s="340"/>
      <c r="F844" s="340"/>
      <c r="G844" s="340"/>
      <c r="H844" s="340"/>
      <c r="I844" s="340"/>
      <c r="J844" s="341"/>
      <c r="K844" s="342"/>
      <c r="L844" s="342"/>
      <c r="M844" s="342"/>
      <c r="N844" s="342"/>
      <c r="O844" s="342"/>
      <c r="P844" s="355" t="s">
        <v>612</v>
      </c>
      <c r="Q844" s="343"/>
      <c r="R844" s="343"/>
      <c r="S844" s="343"/>
      <c r="T844" s="343"/>
      <c r="U844" s="343"/>
      <c r="V844" s="343"/>
      <c r="W844" s="343"/>
      <c r="X844" s="343"/>
      <c r="Y844" s="344">
        <v>0.2</v>
      </c>
      <c r="Z844" s="345"/>
      <c r="AA844" s="345"/>
      <c r="AB844" s="346"/>
      <c r="AC844" s="356" t="s">
        <v>527</v>
      </c>
      <c r="AD844" s="364"/>
      <c r="AE844" s="364"/>
      <c r="AF844" s="364"/>
      <c r="AG844" s="364"/>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54" t="s">
        <v>651</v>
      </c>
      <c r="D845" s="340"/>
      <c r="E845" s="340"/>
      <c r="F845" s="340"/>
      <c r="G845" s="340"/>
      <c r="H845" s="340"/>
      <c r="I845" s="340"/>
      <c r="J845" s="341"/>
      <c r="K845" s="342"/>
      <c r="L845" s="342"/>
      <c r="M845" s="342"/>
      <c r="N845" s="342"/>
      <c r="O845" s="342"/>
      <c r="P845" s="355" t="s">
        <v>627</v>
      </c>
      <c r="Q845" s="343"/>
      <c r="R845" s="343"/>
      <c r="S845" s="343"/>
      <c r="T845" s="343"/>
      <c r="U845" s="343"/>
      <c r="V845" s="343"/>
      <c r="W845" s="343"/>
      <c r="X845" s="343"/>
      <c r="Y845" s="344">
        <v>0.2</v>
      </c>
      <c r="Z845" s="345"/>
      <c r="AA845" s="345"/>
      <c r="AB845" s="346"/>
      <c r="AC845" s="356" t="s">
        <v>527</v>
      </c>
      <c r="AD845" s="364"/>
      <c r="AE845" s="364"/>
      <c r="AF845" s="364"/>
      <c r="AG845" s="364"/>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54" t="s">
        <v>652</v>
      </c>
      <c r="D846" s="340"/>
      <c r="E846" s="340"/>
      <c r="F846" s="340"/>
      <c r="G846" s="340"/>
      <c r="H846" s="340"/>
      <c r="I846" s="340"/>
      <c r="J846" s="341"/>
      <c r="K846" s="342"/>
      <c r="L846" s="342"/>
      <c r="M846" s="342"/>
      <c r="N846" s="342"/>
      <c r="O846" s="342"/>
      <c r="P846" s="355" t="s">
        <v>653</v>
      </c>
      <c r="Q846" s="343"/>
      <c r="R846" s="343"/>
      <c r="S846" s="343"/>
      <c r="T846" s="343"/>
      <c r="U846" s="343"/>
      <c r="V846" s="343"/>
      <c r="W846" s="343"/>
      <c r="X846" s="343"/>
      <c r="Y846" s="344">
        <v>0.2</v>
      </c>
      <c r="Z846" s="345"/>
      <c r="AA846" s="345"/>
      <c r="AB846" s="346"/>
      <c r="AC846" s="356" t="s">
        <v>527</v>
      </c>
      <c r="AD846" s="364"/>
      <c r="AE846" s="364"/>
      <c r="AF846" s="364"/>
      <c r="AG846" s="364"/>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604</v>
      </c>
      <c r="D870" s="340"/>
      <c r="E870" s="340"/>
      <c r="F870" s="340"/>
      <c r="G870" s="340"/>
      <c r="H870" s="340"/>
      <c r="I870" s="340"/>
      <c r="J870" s="341"/>
      <c r="K870" s="342"/>
      <c r="L870" s="342"/>
      <c r="M870" s="342"/>
      <c r="N870" s="342"/>
      <c r="O870" s="342"/>
      <c r="P870" s="355" t="s">
        <v>605</v>
      </c>
      <c r="Q870" s="343"/>
      <c r="R870" s="343"/>
      <c r="S870" s="343"/>
      <c r="T870" s="343"/>
      <c r="U870" s="343"/>
      <c r="V870" s="343"/>
      <c r="W870" s="343"/>
      <c r="X870" s="343"/>
      <c r="Y870" s="344">
        <v>1.7</v>
      </c>
      <c r="Z870" s="345"/>
      <c r="AA870" s="345"/>
      <c r="AB870" s="346"/>
      <c r="AC870" s="356" t="s">
        <v>527</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54" t="s">
        <v>604</v>
      </c>
      <c r="D871" s="340"/>
      <c r="E871" s="340"/>
      <c r="F871" s="340"/>
      <c r="G871" s="340"/>
      <c r="H871" s="340"/>
      <c r="I871" s="340"/>
      <c r="J871" s="341"/>
      <c r="K871" s="342"/>
      <c r="L871" s="342"/>
      <c r="M871" s="342"/>
      <c r="N871" s="342"/>
      <c r="O871" s="342"/>
      <c r="P871" s="355" t="s">
        <v>605</v>
      </c>
      <c r="Q871" s="343"/>
      <c r="R871" s="343"/>
      <c r="S871" s="343"/>
      <c r="T871" s="343"/>
      <c r="U871" s="343"/>
      <c r="V871" s="343"/>
      <c r="W871" s="343"/>
      <c r="X871" s="343"/>
      <c r="Y871" s="344">
        <v>2</v>
      </c>
      <c r="Z871" s="345"/>
      <c r="AA871" s="345"/>
      <c r="AB871" s="346"/>
      <c r="AC871" s="356" t="s">
        <v>527</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606</v>
      </c>
      <c r="D903" s="340"/>
      <c r="E903" s="340"/>
      <c r="F903" s="340"/>
      <c r="G903" s="340"/>
      <c r="H903" s="340"/>
      <c r="I903" s="340"/>
      <c r="J903" s="341"/>
      <c r="K903" s="342"/>
      <c r="L903" s="342"/>
      <c r="M903" s="342"/>
      <c r="N903" s="342"/>
      <c r="O903" s="342"/>
      <c r="P903" s="355" t="s">
        <v>645</v>
      </c>
      <c r="Q903" s="343"/>
      <c r="R903" s="343"/>
      <c r="S903" s="343"/>
      <c r="T903" s="343"/>
      <c r="U903" s="343"/>
      <c r="V903" s="343"/>
      <c r="W903" s="343"/>
      <c r="X903" s="343"/>
      <c r="Y903" s="344">
        <v>3.8</v>
      </c>
      <c r="Z903" s="345"/>
      <c r="AA903" s="345"/>
      <c r="AB903" s="346"/>
      <c r="AC903" s="356" t="s">
        <v>527</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2">
        <v>2</v>
      </c>
      <c r="B904" s="372">
        <v>1</v>
      </c>
      <c r="C904" s="354" t="s">
        <v>607</v>
      </c>
      <c r="D904" s="340"/>
      <c r="E904" s="340"/>
      <c r="F904" s="340"/>
      <c r="G904" s="340"/>
      <c r="H904" s="340"/>
      <c r="I904" s="340"/>
      <c r="J904" s="341"/>
      <c r="K904" s="342"/>
      <c r="L904" s="342"/>
      <c r="M904" s="342"/>
      <c r="N904" s="342"/>
      <c r="O904" s="342"/>
      <c r="P904" s="355" t="s">
        <v>646</v>
      </c>
      <c r="Q904" s="343"/>
      <c r="R904" s="343"/>
      <c r="S904" s="343"/>
      <c r="T904" s="343"/>
      <c r="U904" s="343"/>
      <c r="V904" s="343"/>
      <c r="W904" s="343"/>
      <c r="X904" s="343"/>
      <c r="Y904" s="344">
        <v>1.6</v>
      </c>
      <c r="Z904" s="345"/>
      <c r="AA904" s="345"/>
      <c r="AB904" s="346"/>
      <c r="AC904" s="356" t="s">
        <v>527</v>
      </c>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26.25" customHeight="1">
      <c r="A936" s="372">
        <v>1</v>
      </c>
      <c r="B936" s="372">
        <v>1</v>
      </c>
      <c r="C936" s="354" t="s">
        <v>608</v>
      </c>
      <c r="D936" s="340"/>
      <c r="E936" s="340"/>
      <c r="F936" s="340"/>
      <c r="G936" s="340"/>
      <c r="H936" s="340"/>
      <c r="I936" s="340"/>
      <c r="J936" s="341"/>
      <c r="K936" s="342"/>
      <c r="L936" s="342"/>
      <c r="M936" s="342"/>
      <c r="N936" s="342"/>
      <c r="O936" s="342"/>
      <c r="P936" s="355" t="s">
        <v>610</v>
      </c>
      <c r="Q936" s="343"/>
      <c r="R936" s="343"/>
      <c r="S936" s="343"/>
      <c r="T936" s="343"/>
      <c r="U936" s="343"/>
      <c r="V936" s="343"/>
      <c r="W936" s="343"/>
      <c r="X936" s="343"/>
      <c r="Y936" s="344">
        <v>0.5</v>
      </c>
      <c r="Z936" s="345"/>
      <c r="AA936" s="345"/>
      <c r="AB936" s="346"/>
      <c r="AC936" s="356" t="s">
        <v>527</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26.25" customHeight="1">
      <c r="A937" s="372">
        <v>2</v>
      </c>
      <c r="B937" s="372">
        <v>1</v>
      </c>
      <c r="C937" s="354" t="s">
        <v>609</v>
      </c>
      <c r="D937" s="340"/>
      <c r="E937" s="340"/>
      <c r="F937" s="340"/>
      <c r="G937" s="340"/>
      <c r="H937" s="340"/>
      <c r="I937" s="340"/>
      <c r="J937" s="341"/>
      <c r="K937" s="342"/>
      <c r="L937" s="342"/>
      <c r="M937" s="342"/>
      <c r="N937" s="342"/>
      <c r="O937" s="342"/>
      <c r="P937" s="355" t="s">
        <v>610</v>
      </c>
      <c r="Q937" s="343"/>
      <c r="R937" s="343"/>
      <c r="S937" s="343"/>
      <c r="T937" s="343"/>
      <c r="U937" s="343"/>
      <c r="V937" s="343"/>
      <c r="W937" s="343"/>
      <c r="X937" s="343"/>
      <c r="Y937" s="344">
        <v>0.3</v>
      </c>
      <c r="Z937" s="345"/>
      <c r="AA937" s="345"/>
      <c r="AB937" s="346"/>
      <c r="AC937" s="356" t="s">
        <v>527</v>
      </c>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26.25" customHeight="1">
      <c r="A938" s="372">
        <v>3</v>
      </c>
      <c r="B938" s="372">
        <v>1</v>
      </c>
      <c r="C938" s="354" t="s">
        <v>611</v>
      </c>
      <c r="D938" s="340"/>
      <c r="E938" s="340"/>
      <c r="F938" s="340"/>
      <c r="G938" s="340"/>
      <c r="H938" s="340"/>
      <c r="I938" s="340"/>
      <c r="J938" s="341"/>
      <c r="K938" s="342"/>
      <c r="L938" s="342"/>
      <c r="M938" s="342"/>
      <c r="N938" s="342"/>
      <c r="O938" s="342"/>
      <c r="P938" s="355" t="s">
        <v>612</v>
      </c>
      <c r="Q938" s="343"/>
      <c r="R938" s="343"/>
      <c r="S938" s="343"/>
      <c r="T938" s="343"/>
      <c r="U938" s="343"/>
      <c r="V938" s="343"/>
      <c r="W938" s="343"/>
      <c r="X938" s="343"/>
      <c r="Y938" s="344">
        <v>0.2</v>
      </c>
      <c r="Z938" s="345"/>
      <c r="AA938" s="345"/>
      <c r="AB938" s="346"/>
      <c r="AC938" s="356" t="s">
        <v>527</v>
      </c>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idden="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idden="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idden="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idden="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idden="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idden="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idden="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idden="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idden="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idden="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idden="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idden="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idden="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idden="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idden="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idden="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idden="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idden="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idden="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idden="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idden="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idden="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idden="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idden="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idden="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54" t="s">
        <v>625</v>
      </c>
      <c r="D969" s="340"/>
      <c r="E969" s="340"/>
      <c r="F969" s="340"/>
      <c r="G969" s="340"/>
      <c r="H969" s="340"/>
      <c r="I969" s="340"/>
      <c r="J969" s="341"/>
      <c r="K969" s="342"/>
      <c r="L969" s="342"/>
      <c r="M969" s="342"/>
      <c r="N969" s="342"/>
      <c r="O969" s="342"/>
      <c r="P969" s="355" t="s">
        <v>624</v>
      </c>
      <c r="Q969" s="343"/>
      <c r="R969" s="343"/>
      <c r="S969" s="343"/>
      <c r="T969" s="343"/>
      <c r="U969" s="343"/>
      <c r="V969" s="343"/>
      <c r="W969" s="343"/>
      <c r="X969" s="343"/>
      <c r="Y969" s="344">
        <v>0.6</v>
      </c>
      <c r="Z969" s="345"/>
      <c r="AA969" s="345"/>
      <c r="AB969" s="346"/>
      <c r="AC969" s="356" t="s">
        <v>527</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26.25" customHeight="1">
      <c r="A1002" s="372">
        <v>1</v>
      </c>
      <c r="B1002" s="372">
        <v>1</v>
      </c>
      <c r="C1002" s="354" t="s">
        <v>626</v>
      </c>
      <c r="D1002" s="340"/>
      <c r="E1002" s="340"/>
      <c r="F1002" s="340"/>
      <c r="G1002" s="340"/>
      <c r="H1002" s="340"/>
      <c r="I1002" s="340"/>
      <c r="J1002" s="341"/>
      <c r="K1002" s="342"/>
      <c r="L1002" s="342"/>
      <c r="M1002" s="342"/>
      <c r="N1002" s="342"/>
      <c r="O1002" s="342"/>
      <c r="P1002" s="355" t="s">
        <v>628</v>
      </c>
      <c r="Q1002" s="343"/>
      <c r="R1002" s="343"/>
      <c r="S1002" s="343"/>
      <c r="T1002" s="343"/>
      <c r="U1002" s="343"/>
      <c r="V1002" s="343"/>
      <c r="W1002" s="343"/>
      <c r="X1002" s="343"/>
      <c r="Y1002" s="344">
        <v>0.2</v>
      </c>
      <c r="Z1002" s="345"/>
      <c r="AA1002" s="345"/>
      <c r="AB1002" s="346"/>
      <c r="AC1002" s="356" t="s">
        <v>527</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26.25" customHeight="1">
      <c r="A1003" s="372">
        <v>2</v>
      </c>
      <c r="B1003" s="372">
        <v>1</v>
      </c>
      <c r="C1003" s="354" t="s">
        <v>629</v>
      </c>
      <c r="D1003" s="340"/>
      <c r="E1003" s="340"/>
      <c r="F1003" s="340"/>
      <c r="G1003" s="340"/>
      <c r="H1003" s="340"/>
      <c r="I1003" s="340"/>
      <c r="J1003" s="341"/>
      <c r="K1003" s="342"/>
      <c r="L1003" s="342"/>
      <c r="M1003" s="342"/>
      <c r="N1003" s="342"/>
      <c r="O1003" s="342"/>
      <c r="P1003" s="355" t="s">
        <v>630</v>
      </c>
      <c r="Q1003" s="343"/>
      <c r="R1003" s="343"/>
      <c r="S1003" s="343"/>
      <c r="T1003" s="343"/>
      <c r="U1003" s="343"/>
      <c r="V1003" s="343"/>
      <c r="W1003" s="343"/>
      <c r="X1003" s="343"/>
      <c r="Y1003" s="344">
        <v>0.1</v>
      </c>
      <c r="Z1003" s="345"/>
      <c r="AA1003" s="345"/>
      <c r="AB1003" s="346"/>
      <c r="AC1003" s="356" t="s">
        <v>527</v>
      </c>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26.25" customHeight="1">
      <c r="A1004" s="372">
        <v>3</v>
      </c>
      <c r="B1004" s="372">
        <v>1</v>
      </c>
      <c r="C1004" s="354" t="s">
        <v>631</v>
      </c>
      <c r="D1004" s="340"/>
      <c r="E1004" s="340"/>
      <c r="F1004" s="340"/>
      <c r="G1004" s="340"/>
      <c r="H1004" s="340"/>
      <c r="I1004" s="340"/>
      <c r="J1004" s="341"/>
      <c r="K1004" s="342"/>
      <c r="L1004" s="342"/>
      <c r="M1004" s="342"/>
      <c r="N1004" s="342"/>
      <c r="O1004" s="342"/>
      <c r="P1004" s="355" t="s">
        <v>632</v>
      </c>
      <c r="Q1004" s="343"/>
      <c r="R1004" s="343"/>
      <c r="S1004" s="343"/>
      <c r="T1004" s="343"/>
      <c r="U1004" s="343"/>
      <c r="V1004" s="343"/>
      <c r="W1004" s="343"/>
      <c r="X1004" s="343"/>
      <c r="Y1004" s="344">
        <v>0.1</v>
      </c>
      <c r="Z1004" s="345"/>
      <c r="AA1004" s="345"/>
      <c r="AB1004" s="346"/>
      <c r="AC1004" s="356" t="s">
        <v>527</v>
      </c>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372">
        <v>4</v>
      </c>
      <c r="B1005" s="372">
        <v>1</v>
      </c>
      <c r="C1005" s="354" t="s">
        <v>633</v>
      </c>
      <c r="D1005" s="340"/>
      <c r="E1005" s="340"/>
      <c r="F1005" s="340"/>
      <c r="G1005" s="340"/>
      <c r="H1005" s="340"/>
      <c r="I1005" s="340"/>
      <c r="J1005" s="341"/>
      <c r="K1005" s="342"/>
      <c r="L1005" s="342"/>
      <c r="M1005" s="342"/>
      <c r="N1005" s="342"/>
      <c r="O1005" s="342"/>
      <c r="P1005" s="355" t="s">
        <v>634</v>
      </c>
      <c r="Q1005" s="343"/>
      <c r="R1005" s="343"/>
      <c r="S1005" s="343"/>
      <c r="T1005" s="343"/>
      <c r="U1005" s="343"/>
      <c r="V1005" s="343"/>
      <c r="W1005" s="343"/>
      <c r="X1005" s="343"/>
      <c r="Y1005" s="344">
        <v>0.1</v>
      </c>
      <c r="Z1005" s="345"/>
      <c r="AA1005" s="345"/>
      <c r="AB1005" s="346"/>
      <c r="AC1005" s="356" t="s">
        <v>527</v>
      </c>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372">
        <v>5</v>
      </c>
      <c r="B1006" s="372">
        <v>1</v>
      </c>
      <c r="C1006" s="354" t="s">
        <v>635</v>
      </c>
      <c r="D1006" s="340"/>
      <c r="E1006" s="340"/>
      <c r="F1006" s="340"/>
      <c r="G1006" s="340"/>
      <c r="H1006" s="340"/>
      <c r="I1006" s="340"/>
      <c r="J1006" s="341"/>
      <c r="K1006" s="342"/>
      <c r="L1006" s="342"/>
      <c r="M1006" s="342"/>
      <c r="N1006" s="342"/>
      <c r="O1006" s="342"/>
      <c r="P1006" s="355" t="s">
        <v>639</v>
      </c>
      <c r="Q1006" s="343"/>
      <c r="R1006" s="343"/>
      <c r="S1006" s="343"/>
      <c r="T1006" s="343"/>
      <c r="U1006" s="343"/>
      <c r="V1006" s="343"/>
      <c r="W1006" s="343"/>
      <c r="X1006" s="343"/>
      <c r="Y1006" s="344">
        <v>0.1</v>
      </c>
      <c r="Z1006" s="345"/>
      <c r="AA1006" s="345"/>
      <c r="AB1006" s="346"/>
      <c r="AC1006" s="356" t="s">
        <v>527</v>
      </c>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372">
        <v>6</v>
      </c>
      <c r="B1007" s="372">
        <v>1</v>
      </c>
      <c r="C1007" s="354" t="s">
        <v>636</v>
      </c>
      <c r="D1007" s="340"/>
      <c r="E1007" s="340"/>
      <c r="F1007" s="340"/>
      <c r="G1007" s="340"/>
      <c r="H1007" s="340"/>
      <c r="I1007" s="340"/>
      <c r="J1007" s="341"/>
      <c r="K1007" s="342"/>
      <c r="L1007" s="342"/>
      <c r="M1007" s="342"/>
      <c r="N1007" s="342"/>
      <c r="O1007" s="342"/>
      <c r="P1007" s="355" t="s">
        <v>639</v>
      </c>
      <c r="Q1007" s="343"/>
      <c r="R1007" s="343"/>
      <c r="S1007" s="343"/>
      <c r="T1007" s="343"/>
      <c r="U1007" s="343"/>
      <c r="V1007" s="343"/>
      <c r="W1007" s="343"/>
      <c r="X1007" s="343"/>
      <c r="Y1007" s="344">
        <v>0.1</v>
      </c>
      <c r="Z1007" s="345"/>
      <c r="AA1007" s="345"/>
      <c r="AB1007" s="346"/>
      <c r="AC1007" s="356" t="s">
        <v>527</v>
      </c>
      <c r="AD1007" s="356"/>
      <c r="AE1007" s="356"/>
      <c r="AF1007" s="356"/>
      <c r="AG1007" s="356"/>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372">
        <v>7</v>
      </c>
      <c r="B1008" s="372">
        <v>1</v>
      </c>
      <c r="C1008" s="354" t="s">
        <v>637</v>
      </c>
      <c r="D1008" s="340"/>
      <c r="E1008" s="340"/>
      <c r="F1008" s="340"/>
      <c r="G1008" s="340"/>
      <c r="H1008" s="340"/>
      <c r="I1008" s="340"/>
      <c r="J1008" s="341"/>
      <c r="K1008" s="342"/>
      <c r="L1008" s="342"/>
      <c r="M1008" s="342"/>
      <c r="N1008" s="342"/>
      <c r="O1008" s="342"/>
      <c r="P1008" s="355" t="s">
        <v>639</v>
      </c>
      <c r="Q1008" s="343"/>
      <c r="R1008" s="343"/>
      <c r="S1008" s="343"/>
      <c r="T1008" s="343"/>
      <c r="U1008" s="343"/>
      <c r="V1008" s="343"/>
      <c r="W1008" s="343"/>
      <c r="X1008" s="343"/>
      <c r="Y1008" s="344">
        <v>0.1</v>
      </c>
      <c r="Z1008" s="345"/>
      <c r="AA1008" s="345"/>
      <c r="AB1008" s="346"/>
      <c r="AC1008" s="356" t="s">
        <v>527</v>
      </c>
      <c r="AD1008" s="356"/>
      <c r="AE1008" s="356"/>
      <c r="AF1008" s="356"/>
      <c r="AG1008" s="356"/>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372">
        <v>8</v>
      </c>
      <c r="B1009" s="372">
        <v>1</v>
      </c>
      <c r="C1009" s="354" t="s">
        <v>638</v>
      </c>
      <c r="D1009" s="340"/>
      <c r="E1009" s="340"/>
      <c r="F1009" s="340"/>
      <c r="G1009" s="340"/>
      <c r="H1009" s="340"/>
      <c r="I1009" s="340"/>
      <c r="J1009" s="341"/>
      <c r="K1009" s="342"/>
      <c r="L1009" s="342"/>
      <c r="M1009" s="342"/>
      <c r="N1009" s="342"/>
      <c r="O1009" s="342"/>
      <c r="P1009" s="355" t="s">
        <v>639</v>
      </c>
      <c r="Q1009" s="343"/>
      <c r="R1009" s="343"/>
      <c r="S1009" s="343"/>
      <c r="T1009" s="343"/>
      <c r="U1009" s="343"/>
      <c r="V1009" s="343"/>
      <c r="W1009" s="343"/>
      <c r="X1009" s="343"/>
      <c r="Y1009" s="344">
        <v>0.1</v>
      </c>
      <c r="Z1009" s="345"/>
      <c r="AA1009" s="345"/>
      <c r="AB1009" s="346"/>
      <c r="AC1009" s="356" t="s">
        <v>527</v>
      </c>
      <c r="AD1009" s="356"/>
      <c r="AE1009" s="356"/>
      <c r="AF1009" s="356"/>
      <c r="AG1009" s="356"/>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372">
        <v>9</v>
      </c>
      <c r="B1010" s="372">
        <v>1</v>
      </c>
      <c r="C1010" s="354" t="s">
        <v>640</v>
      </c>
      <c r="D1010" s="340"/>
      <c r="E1010" s="340"/>
      <c r="F1010" s="340"/>
      <c r="G1010" s="340"/>
      <c r="H1010" s="340"/>
      <c r="I1010" s="340"/>
      <c r="J1010" s="341"/>
      <c r="K1010" s="342"/>
      <c r="L1010" s="342"/>
      <c r="M1010" s="342"/>
      <c r="N1010" s="342"/>
      <c r="O1010" s="342"/>
      <c r="P1010" s="355" t="s">
        <v>641</v>
      </c>
      <c r="Q1010" s="343"/>
      <c r="R1010" s="343"/>
      <c r="S1010" s="343"/>
      <c r="T1010" s="343"/>
      <c r="U1010" s="343"/>
      <c r="V1010" s="343"/>
      <c r="W1010" s="343"/>
      <c r="X1010" s="343"/>
      <c r="Y1010" s="344">
        <v>0.1</v>
      </c>
      <c r="Z1010" s="345"/>
      <c r="AA1010" s="345"/>
      <c r="AB1010" s="346"/>
      <c r="AC1010" s="356" t="s">
        <v>527</v>
      </c>
      <c r="AD1010" s="356"/>
      <c r="AE1010" s="356"/>
      <c r="AF1010" s="356"/>
      <c r="AG1010" s="356"/>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372">
        <v>10</v>
      </c>
      <c r="B1011" s="372">
        <v>1</v>
      </c>
      <c r="C1011" s="354" t="s">
        <v>642</v>
      </c>
      <c r="D1011" s="340"/>
      <c r="E1011" s="340"/>
      <c r="F1011" s="340"/>
      <c r="G1011" s="340"/>
      <c r="H1011" s="340"/>
      <c r="I1011" s="340"/>
      <c r="J1011" s="341"/>
      <c r="K1011" s="342"/>
      <c r="L1011" s="342"/>
      <c r="M1011" s="342"/>
      <c r="N1011" s="342"/>
      <c r="O1011" s="342"/>
      <c r="P1011" s="355" t="s">
        <v>643</v>
      </c>
      <c r="Q1011" s="343"/>
      <c r="R1011" s="343"/>
      <c r="S1011" s="343"/>
      <c r="T1011" s="343"/>
      <c r="U1011" s="343"/>
      <c r="V1011" s="343"/>
      <c r="W1011" s="343"/>
      <c r="X1011" s="343"/>
      <c r="Y1011" s="344">
        <v>0.1</v>
      </c>
      <c r="Z1011" s="345"/>
      <c r="AA1011" s="345"/>
      <c r="AB1011" s="346"/>
      <c r="AC1011" s="347" t="s">
        <v>527</v>
      </c>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idden="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idden="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idden="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idden="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idden="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idden="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idden="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idden="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idden="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idden="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idden="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idden="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idden="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idden="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idden="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idden="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14.25"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54" t="s">
        <v>613</v>
      </c>
      <c r="D1035" s="340"/>
      <c r="E1035" s="340"/>
      <c r="F1035" s="340"/>
      <c r="G1035" s="340"/>
      <c r="H1035" s="340"/>
      <c r="I1035" s="340"/>
      <c r="J1035" s="341"/>
      <c r="K1035" s="342"/>
      <c r="L1035" s="342"/>
      <c r="M1035" s="342"/>
      <c r="N1035" s="342"/>
      <c r="O1035" s="342"/>
      <c r="P1035" s="355" t="s">
        <v>614</v>
      </c>
      <c r="Q1035" s="343"/>
      <c r="R1035" s="343"/>
      <c r="S1035" s="343"/>
      <c r="T1035" s="343"/>
      <c r="U1035" s="343"/>
      <c r="V1035" s="343"/>
      <c r="W1035" s="343"/>
      <c r="X1035" s="343"/>
      <c r="Y1035" s="344">
        <v>0.2</v>
      </c>
      <c r="Z1035" s="345"/>
      <c r="AA1035" s="345"/>
      <c r="AB1035" s="346"/>
      <c r="AC1035" s="356" t="s">
        <v>527</v>
      </c>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7.5"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c r="A1068" s="372">
        <v>1</v>
      </c>
      <c r="B1068" s="372">
        <v>1</v>
      </c>
      <c r="C1068" s="354" t="s">
        <v>611</v>
      </c>
      <c r="D1068" s="340"/>
      <c r="E1068" s="340"/>
      <c r="F1068" s="340"/>
      <c r="G1068" s="340"/>
      <c r="H1068" s="340"/>
      <c r="I1068" s="340"/>
      <c r="J1068" s="341"/>
      <c r="K1068" s="342"/>
      <c r="L1068" s="342"/>
      <c r="M1068" s="342"/>
      <c r="N1068" s="342"/>
      <c r="O1068" s="342"/>
      <c r="P1068" s="355" t="s">
        <v>615</v>
      </c>
      <c r="Q1068" s="343"/>
      <c r="R1068" s="343"/>
      <c r="S1068" s="343"/>
      <c r="T1068" s="343"/>
      <c r="U1068" s="343"/>
      <c r="V1068" s="343"/>
      <c r="W1068" s="343"/>
      <c r="X1068" s="343"/>
      <c r="Y1068" s="344">
        <v>0.1</v>
      </c>
      <c r="Z1068" s="345"/>
      <c r="AA1068" s="345"/>
      <c r="AB1068" s="346"/>
      <c r="AC1068" s="356" t="s">
        <v>527</v>
      </c>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45.75" customHeight="1">
      <c r="A1102" s="372">
        <v>1</v>
      </c>
      <c r="B1102" s="372">
        <v>1</v>
      </c>
      <c r="C1102" s="370"/>
      <c r="D1102" s="370"/>
      <c r="E1102" s="140" t="s">
        <v>569</v>
      </c>
      <c r="F1102" s="371"/>
      <c r="G1102" s="371"/>
      <c r="H1102" s="371"/>
      <c r="I1102" s="371"/>
      <c r="J1102" s="341"/>
      <c r="K1102" s="342"/>
      <c r="L1102" s="342"/>
      <c r="M1102" s="342"/>
      <c r="N1102" s="342"/>
      <c r="O1102" s="342"/>
      <c r="P1102" s="355" t="s">
        <v>570</v>
      </c>
      <c r="Q1102" s="343"/>
      <c r="R1102" s="343"/>
      <c r="S1102" s="343"/>
      <c r="T1102" s="343"/>
      <c r="U1102" s="343"/>
      <c r="V1102" s="343"/>
      <c r="W1102" s="343"/>
      <c r="X1102" s="343"/>
      <c r="Y1102" s="344">
        <v>350</v>
      </c>
      <c r="Z1102" s="345"/>
      <c r="AA1102" s="345"/>
      <c r="AB1102" s="346"/>
      <c r="AC1102" s="347" t="s">
        <v>524</v>
      </c>
      <c r="AD1102" s="347"/>
      <c r="AE1102" s="347"/>
      <c r="AF1102" s="347"/>
      <c r="AG1102" s="347"/>
      <c r="AH1102" s="348">
        <v>1</v>
      </c>
      <c r="AI1102" s="349"/>
      <c r="AJ1102" s="349"/>
      <c r="AK1102" s="349"/>
      <c r="AL1102" s="350">
        <v>100</v>
      </c>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27" max="49" man="1"/>
    <brk id="739" max="49" man="1"/>
    <brk id="778" max="49" man="1"/>
    <brk id="831"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2" zoomScaleNormal="75" zoomScaleSheetLayoutView="100" zoomScalePageLayoutView="70" workbookViewId="0">
      <selection activeCell="AC43" sqref="AC43:AG4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t="s">
        <v>572</v>
      </c>
      <c r="H4" s="670"/>
      <c r="I4" s="670"/>
      <c r="J4" s="670"/>
      <c r="K4" s="671"/>
      <c r="L4" s="663" t="s">
        <v>584</v>
      </c>
      <c r="M4" s="664"/>
      <c r="N4" s="664"/>
      <c r="O4" s="664"/>
      <c r="P4" s="664"/>
      <c r="Q4" s="664"/>
      <c r="R4" s="664"/>
      <c r="S4" s="664"/>
      <c r="T4" s="664"/>
      <c r="U4" s="664"/>
      <c r="V4" s="664"/>
      <c r="W4" s="664"/>
      <c r="X4" s="665"/>
      <c r="Y4" s="384">
        <v>0.1</v>
      </c>
      <c r="Z4" s="385"/>
      <c r="AA4" s="385"/>
      <c r="AB4" s="804"/>
      <c r="AC4" s="669" t="s">
        <v>585</v>
      </c>
      <c r="AD4" s="670"/>
      <c r="AE4" s="670"/>
      <c r="AF4" s="670"/>
      <c r="AG4" s="671"/>
      <c r="AH4" s="663" t="s">
        <v>586</v>
      </c>
      <c r="AI4" s="664"/>
      <c r="AJ4" s="664"/>
      <c r="AK4" s="664"/>
      <c r="AL4" s="664"/>
      <c r="AM4" s="664"/>
      <c r="AN4" s="664"/>
      <c r="AO4" s="664"/>
      <c r="AP4" s="664"/>
      <c r="AQ4" s="664"/>
      <c r="AR4" s="664"/>
      <c r="AS4" s="664"/>
      <c r="AT4" s="665"/>
      <c r="AU4" s="384">
        <v>0.9</v>
      </c>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0.1</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0.9</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53.25" customHeight="1">
      <c r="A17" s="1048"/>
      <c r="B17" s="1049"/>
      <c r="C17" s="1049"/>
      <c r="D17" s="1049"/>
      <c r="E17" s="1049"/>
      <c r="F17" s="1050"/>
      <c r="G17" s="669" t="s">
        <v>587</v>
      </c>
      <c r="H17" s="670"/>
      <c r="I17" s="670"/>
      <c r="J17" s="670"/>
      <c r="K17" s="671"/>
      <c r="L17" s="663" t="s">
        <v>588</v>
      </c>
      <c r="M17" s="664"/>
      <c r="N17" s="664"/>
      <c r="O17" s="664"/>
      <c r="P17" s="664"/>
      <c r="Q17" s="664"/>
      <c r="R17" s="664"/>
      <c r="S17" s="664"/>
      <c r="T17" s="664"/>
      <c r="U17" s="664"/>
      <c r="V17" s="664"/>
      <c r="W17" s="664"/>
      <c r="X17" s="665"/>
      <c r="Y17" s="384">
        <v>470</v>
      </c>
      <c r="Z17" s="385"/>
      <c r="AA17" s="385"/>
      <c r="AB17" s="804"/>
      <c r="AC17" s="669" t="s">
        <v>575</v>
      </c>
      <c r="AD17" s="670"/>
      <c r="AE17" s="670"/>
      <c r="AF17" s="670"/>
      <c r="AG17" s="671"/>
      <c r="AH17" s="663" t="s">
        <v>589</v>
      </c>
      <c r="AI17" s="664"/>
      <c r="AJ17" s="664"/>
      <c r="AK17" s="664"/>
      <c r="AL17" s="664"/>
      <c r="AM17" s="664"/>
      <c r="AN17" s="664"/>
      <c r="AO17" s="664"/>
      <c r="AP17" s="664"/>
      <c r="AQ17" s="664"/>
      <c r="AR17" s="664"/>
      <c r="AS17" s="664"/>
      <c r="AT17" s="665"/>
      <c r="AU17" s="384">
        <v>0.1</v>
      </c>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470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0.1</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t="s">
        <v>591</v>
      </c>
      <c r="H30" s="670"/>
      <c r="I30" s="670"/>
      <c r="J30" s="670"/>
      <c r="K30" s="671"/>
      <c r="L30" s="663" t="s">
        <v>590</v>
      </c>
      <c r="M30" s="664"/>
      <c r="N30" s="664"/>
      <c r="O30" s="664"/>
      <c r="P30" s="664"/>
      <c r="Q30" s="664"/>
      <c r="R30" s="664"/>
      <c r="S30" s="664"/>
      <c r="T30" s="664"/>
      <c r="U30" s="664"/>
      <c r="V30" s="664"/>
      <c r="W30" s="664"/>
      <c r="X30" s="665"/>
      <c r="Y30" s="384">
        <v>0.5</v>
      </c>
      <c r="Z30" s="385"/>
      <c r="AA30" s="385"/>
      <c r="AB30" s="804"/>
      <c r="AC30" s="669" t="s">
        <v>575</v>
      </c>
      <c r="AD30" s="670"/>
      <c r="AE30" s="670"/>
      <c r="AF30" s="670"/>
      <c r="AG30" s="671"/>
      <c r="AH30" s="663" t="s">
        <v>593</v>
      </c>
      <c r="AI30" s="664"/>
      <c r="AJ30" s="664"/>
      <c r="AK30" s="664"/>
      <c r="AL30" s="664"/>
      <c r="AM30" s="664"/>
      <c r="AN30" s="664"/>
      <c r="AO30" s="664"/>
      <c r="AP30" s="664"/>
      <c r="AQ30" s="664"/>
      <c r="AR30" s="664"/>
      <c r="AS30" s="664"/>
      <c r="AT30" s="665"/>
      <c r="AU30" s="384">
        <v>13</v>
      </c>
      <c r="AV30" s="385"/>
      <c r="AW30" s="385"/>
      <c r="AX30" s="386"/>
    </row>
    <row r="31" spans="1:50" ht="24.75" customHeight="1">
      <c r="A31" s="1048"/>
      <c r="B31" s="1049"/>
      <c r="C31" s="1049"/>
      <c r="D31" s="1049"/>
      <c r="E31" s="1049"/>
      <c r="F31" s="1050"/>
      <c r="G31" s="669"/>
      <c r="H31" s="670"/>
      <c r="I31" s="670"/>
      <c r="J31" s="670"/>
      <c r="K31" s="671"/>
      <c r="L31" s="597"/>
      <c r="M31" s="598"/>
      <c r="N31" s="598"/>
      <c r="O31" s="598"/>
      <c r="P31" s="598"/>
      <c r="Q31" s="598"/>
      <c r="R31" s="598"/>
      <c r="S31" s="598"/>
      <c r="T31" s="598"/>
      <c r="U31" s="598"/>
      <c r="V31" s="598"/>
      <c r="W31" s="598"/>
      <c r="X31" s="599"/>
      <c r="Y31" s="600"/>
      <c r="Z31" s="601"/>
      <c r="AA31" s="601"/>
      <c r="AB31" s="611"/>
      <c r="AC31" s="605" t="s">
        <v>592</v>
      </c>
      <c r="AD31" s="606"/>
      <c r="AE31" s="606"/>
      <c r="AF31" s="606"/>
      <c r="AG31" s="607"/>
      <c r="AH31" s="597" t="s">
        <v>594</v>
      </c>
      <c r="AI31" s="598"/>
      <c r="AJ31" s="598"/>
      <c r="AK31" s="598"/>
      <c r="AL31" s="598"/>
      <c r="AM31" s="598"/>
      <c r="AN31" s="598"/>
      <c r="AO31" s="598"/>
      <c r="AP31" s="598"/>
      <c r="AQ31" s="598"/>
      <c r="AR31" s="598"/>
      <c r="AS31" s="598"/>
      <c r="AT31" s="599"/>
      <c r="AU31" s="600">
        <v>18</v>
      </c>
      <c r="AV31" s="601"/>
      <c r="AW31" s="601"/>
      <c r="AX31" s="602"/>
    </row>
    <row r="32" spans="1:50" ht="24.75" customHeight="1">
      <c r="A32" s="1048"/>
      <c r="B32" s="1049"/>
      <c r="C32" s="1049"/>
      <c r="D32" s="1049"/>
      <c r="E32" s="1049"/>
      <c r="F32" s="1050"/>
      <c r="G32" s="669"/>
      <c r="H32" s="670"/>
      <c r="I32" s="670"/>
      <c r="J32" s="670"/>
      <c r="K32" s="671"/>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69"/>
      <c r="H33" s="670"/>
      <c r="I33" s="670"/>
      <c r="J33" s="670"/>
      <c r="K33" s="671"/>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0.5</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31</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t="s">
        <v>572</v>
      </c>
      <c r="H43" s="670"/>
      <c r="I43" s="670"/>
      <c r="J43" s="670"/>
      <c r="K43" s="671"/>
      <c r="L43" s="663" t="s">
        <v>593</v>
      </c>
      <c r="M43" s="664"/>
      <c r="N43" s="664"/>
      <c r="O43" s="664"/>
      <c r="P43" s="664"/>
      <c r="Q43" s="664"/>
      <c r="R43" s="664"/>
      <c r="S43" s="664"/>
      <c r="T43" s="664"/>
      <c r="U43" s="664"/>
      <c r="V43" s="664"/>
      <c r="W43" s="664"/>
      <c r="X43" s="665"/>
      <c r="Y43" s="384">
        <v>1</v>
      </c>
      <c r="Z43" s="385"/>
      <c r="AA43" s="385"/>
      <c r="AB43" s="804"/>
      <c r="AC43" s="669" t="s">
        <v>597</v>
      </c>
      <c r="AD43" s="670"/>
      <c r="AE43" s="670"/>
      <c r="AF43" s="670"/>
      <c r="AG43" s="671"/>
      <c r="AH43" s="663" t="s">
        <v>599</v>
      </c>
      <c r="AI43" s="664"/>
      <c r="AJ43" s="664"/>
      <c r="AK43" s="664"/>
      <c r="AL43" s="664"/>
      <c r="AM43" s="664"/>
      <c r="AN43" s="664"/>
      <c r="AO43" s="664"/>
      <c r="AP43" s="664"/>
      <c r="AQ43" s="664"/>
      <c r="AR43" s="664"/>
      <c r="AS43" s="664"/>
      <c r="AT43" s="665"/>
      <c r="AU43" s="384">
        <v>0.2</v>
      </c>
      <c r="AV43" s="385"/>
      <c r="AW43" s="385"/>
      <c r="AX43" s="386"/>
    </row>
    <row r="44" spans="1:50" ht="24.75" customHeight="1">
      <c r="A44" s="1048"/>
      <c r="B44" s="1049"/>
      <c r="C44" s="1049"/>
      <c r="D44" s="1049"/>
      <c r="E44" s="1049"/>
      <c r="F44" s="1050"/>
      <c r="G44" s="605" t="s">
        <v>592</v>
      </c>
      <c r="H44" s="606"/>
      <c r="I44" s="606"/>
      <c r="J44" s="606"/>
      <c r="K44" s="607"/>
      <c r="L44" s="597" t="s">
        <v>594</v>
      </c>
      <c r="M44" s="598"/>
      <c r="N44" s="598"/>
      <c r="O44" s="598"/>
      <c r="P44" s="598"/>
      <c r="Q44" s="598"/>
      <c r="R44" s="598"/>
      <c r="S44" s="598"/>
      <c r="T44" s="598"/>
      <c r="U44" s="598"/>
      <c r="V44" s="598"/>
      <c r="W44" s="598"/>
      <c r="X44" s="599"/>
      <c r="Y44" s="600">
        <v>10</v>
      </c>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11</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0.2</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t="s">
        <v>596</v>
      </c>
      <c r="H57" s="670"/>
      <c r="I57" s="670"/>
      <c r="J57" s="670"/>
      <c r="K57" s="671"/>
      <c r="L57" s="663" t="s">
        <v>598</v>
      </c>
      <c r="M57" s="664"/>
      <c r="N57" s="664"/>
      <c r="O57" s="664"/>
      <c r="P57" s="664"/>
      <c r="Q57" s="664"/>
      <c r="R57" s="664"/>
      <c r="S57" s="664"/>
      <c r="T57" s="664"/>
      <c r="U57" s="664"/>
      <c r="V57" s="664"/>
      <c r="W57" s="664"/>
      <c r="X57" s="665"/>
      <c r="Y57" s="384">
        <v>0.4</v>
      </c>
      <c r="Z57" s="385"/>
      <c r="AA57" s="385"/>
      <c r="AB57" s="804"/>
      <c r="AC57" s="669" t="s">
        <v>575</v>
      </c>
      <c r="AD57" s="670"/>
      <c r="AE57" s="670"/>
      <c r="AF57" s="670"/>
      <c r="AG57" s="671"/>
      <c r="AH57" s="663" t="s">
        <v>595</v>
      </c>
      <c r="AI57" s="664"/>
      <c r="AJ57" s="664"/>
      <c r="AK57" s="664"/>
      <c r="AL57" s="664"/>
      <c r="AM57" s="664"/>
      <c r="AN57" s="664"/>
      <c r="AO57" s="664"/>
      <c r="AP57" s="664"/>
      <c r="AQ57" s="664"/>
      <c r="AR57" s="664"/>
      <c r="AS57" s="664"/>
      <c r="AT57" s="665"/>
      <c r="AU57" s="384">
        <v>0.3</v>
      </c>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0.4</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0.3</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t="s">
        <v>575</v>
      </c>
      <c r="H70" s="670"/>
      <c r="I70" s="670"/>
      <c r="J70" s="670"/>
      <c r="K70" s="671"/>
      <c r="L70" s="663" t="s">
        <v>600</v>
      </c>
      <c r="M70" s="664"/>
      <c r="N70" s="664"/>
      <c r="O70" s="664"/>
      <c r="P70" s="664"/>
      <c r="Q70" s="664"/>
      <c r="R70" s="664"/>
      <c r="S70" s="664"/>
      <c r="T70" s="664"/>
      <c r="U70" s="664"/>
      <c r="V70" s="664"/>
      <c r="W70" s="664"/>
      <c r="X70" s="665"/>
      <c r="Y70" s="384">
        <v>3</v>
      </c>
      <c r="Z70" s="385"/>
      <c r="AA70" s="385"/>
      <c r="AB70" s="804"/>
      <c r="AC70" s="669" t="s">
        <v>585</v>
      </c>
      <c r="AD70" s="670"/>
      <c r="AE70" s="670"/>
      <c r="AF70" s="670"/>
      <c r="AG70" s="671"/>
      <c r="AH70" s="663" t="s">
        <v>601</v>
      </c>
      <c r="AI70" s="664"/>
      <c r="AJ70" s="664"/>
      <c r="AK70" s="664"/>
      <c r="AL70" s="664"/>
      <c r="AM70" s="664"/>
      <c r="AN70" s="664"/>
      <c r="AO70" s="664"/>
      <c r="AP70" s="664"/>
      <c r="AQ70" s="664"/>
      <c r="AR70" s="664"/>
      <c r="AS70" s="664"/>
      <c r="AT70" s="665"/>
      <c r="AU70" s="384">
        <v>0.2</v>
      </c>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3</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0.2</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t="s">
        <v>575</v>
      </c>
      <c r="H83" s="670"/>
      <c r="I83" s="670"/>
      <c r="J83" s="670"/>
      <c r="K83" s="671"/>
      <c r="L83" s="663" t="s">
        <v>602</v>
      </c>
      <c r="M83" s="664"/>
      <c r="N83" s="664"/>
      <c r="O83" s="664"/>
      <c r="P83" s="664"/>
      <c r="Q83" s="664"/>
      <c r="R83" s="664"/>
      <c r="S83" s="664"/>
      <c r="T83" s="664"/>
      <c r="U83" s="664"/>
      <c r="V83" s="664"/>
      <c r="W83" s="664"/>
      <c r="X83" s="665"/>
      <c r="Y83" s="384">
        <v>0.8</v>
      </c>
      <c r="Z83" s="385"/>
      <c r="AA83" s="385"/>
      <c r="AB83" s="804"/>
      <c r="AC83" s="669" t="s">
        <v>597</v>
      </c>
      <c r="AD83" s="670"/>
      <c r="AE83" s="670"/>
      <c r="AF83" s="670"/>
      <c r="AG83" s="671"/>
      <c r="AH83" s="663" t="s">
        <v>603</v>
      </c>
      <c r="AI83" s="664"/>
      <c r="AJ83" s="664"/>
      <c r="AK83" s="664"/>
      <c r="AL83" s="664"/>
      <c r="AM83" s="664"/>
      <c r="AN83" s="664"/>
      <c r="AO83" s="664"/>
      <c r="AP83" s="664"/>
      <c r="AQ83" s="664"/>
      <c r="AR83" s="664"/>
      <c r="AS83" s="664"/>
      <c r="AT83" s="665"/>
      <c r="AU83" s="384">
        <v>0.1</v>
      </c>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0.8</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0.1</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2" zoomScaleNormal="75" zoomScaleSheetLayoutView="100" zoomScalePageLayoutView="70" workbookViewId="0">
      <selection activeCell="AC169" sqref="AC169:AG169"/>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54" t="s">
        <v>616</v>
      </c>
      <c r="D4" s="340"/>
      <c r="E4" s="340"/>
      <c r="F4" s="340"/>
      <c r="G4" s="340"/>
      <c r="H4" s="340"/>
      <c r="I4" s="340"/>
      <c r="J4" s="341"/>
      <c r="K4" s="342"/>
      <c r="L4" s="342"/>
      <c r="M4" s="342"/>
      <c r="N4" s="342"/>
      <c r="O4" s="342"/>
      <c r="P4" s="355" t="s">
        <v>623</v>
      </c>
      <c r="Q4" s="343"/>
      <c r="R4" s="343"/>
      <c r="S4" s="343"/>
      <c r="T4" s="343"/>
      <c r="U4" s="343"/>
      <c r="V4" s="343"/>
      <c r="W4" s="343"/>
      <c r="X4" s="343"/>
      <c r="Y4" s="344">
        <v>0.1</v>
      </c>
      <c r="Z4" s="345"/>
      <c r="AA4" s="345"/>
      <c r="AB4" s="346"/>
      <c r="AC4" s="347" t="s">
        <v>527</v>
      </c>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54" t="s">
        <v>617</v>
      </c>
      <c r="D5" s="340"/>
      <c r="E5" s="340"/>
      <c r="F5" s="340"/>
      <c r="G5" s="340"/>
      <c r="H5" s="340"/>
      <c r="I5" s="340"/>
      <c r="J5" s="341"/>
      <c r="K5" s="342"/>
      <c r="L5" s="342"/>
      <c r="M5" s="342"/>
      <c r="N5" s="342"/>
      <c r="O5" s="342"/>
      <c r="P5" s="355" t="s">
        <v>618</v>
      </c>
      <c r="Q5" s="343"/>
      <c r="R5" s="343"/>
      <c r="S5" s="343"/>
      <c r="T5" s="343"/>
      <c r="U5" s="343"/>
      <c r="V5" s="343"/>
      <c r="W5" s="343"/>
      <c r="X5" s="343"/>
      <c r="Y5" s="344">
        <v>0.1</v>
      </c>
      <c r="Z5" s="345"/>
      <c r="AA5" s="345"/>
      <c r="AB5" s="346"/>
      <c r="AC5" s="347" t="s">
        <v>527</v>
      </c>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54" t="s">
        <v>619</v>
      </c>
      <c r="D6" s="340"/>
      <c r="E6" s="340"/>
      <c r="F6" s="340"/>
      <c r="G6" s="340"/>
      <c r="H6" s="340"/>
      <c r="I6" s="340"/>
      <c r="J6" s="341"/>
      <c r="K6" s="342"/>
      <c r="L6" s="342"/>
      <c r="M6" s="342"/>
      <c r="N6" s="342"/>
      <c r="O6" s="342"/>
      <c r="P6" s="355" t="s">
        <v>621</v>
      </c>
      <c r="Q6" s="343"/>
      <c r="R6" s="343"/>
      <c r="S6" s="343"/>
      <c r="T6" s="343"/>
      <c r="U6" s="343"/>
      <c r="V6" s="343"/>
      <c r="W6" s="343"/>
      <c r="X6" s="343"/>
      <c r="Y6" s="344">
        <v>0.1</v>
      </c>
      <c r="Z6" s="345"/>
      <c r="AA6" s="345"/>
      <c r="AB6" s="346"/>
      <c r="AC6" s="347" t="s">
        <v>527</v>
      </c>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54" t="s">
        <v>620</v>
      </c>
      <c r="D7" s="340"/>
      <c r="E7" s="340"/>
      <c r="F7" s="340"/>
      <c r="G7" s="340"/>
      <c r="H7" s="340"/>
      <c r="I7" s="340"/>
      <c r="J7" s="341"/>
      <c r="K7" s="342"/>
      <c r="L7" s="342"/>
      <c r="M7" s="342"/>
      <c r="N7" s="342"/>
      <c r="O7" s="342"/>
      <c r="P7" s="355" t="s">
        <v>622</v>
      </c>
      <c r="Q7" s="343"/>
      <c r="R7" s="343"/>
      <c r="S7" s="343"/>
      <c r="T7" s="343"/>
      <c r="U7" s="343"/>
      <c r="V7" s="343"/>
      <c r="W7" s="343"/>
      <c r="X7" s="343"/>
      <c r="Y7" s="344">
        <v>0.1</v>
      </c>
      <c r="Z7" s="345"/>
      <c r="AA7" s="345"/>
      <c r="AB7" s="346"/>
      <c r="AC7" s="347" t="s">
        <v>527</v>
      </c>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54" t="s">
        <v>611</v>
      </c>
      <c r="D37" s="340"/>
      <c r="E37" s="340"/>
      <c r="F37" s="340"/>
      <c r="G37" s="340"/>
      <c r="H37" s="340"/>
      <c r="I37" s="340"/>
      <c r="J37" s="341"/>
      <c r="K37" s="342"/>
      <c r="L37" s="342"/>
      <c r="M37" s="342"/>
      <c r="N37" s="342"/>
      <c r="O37" s="342"/>
      <c r="P37" s="355" t="s">
        <v>654</v>
      </c>
      <c r="Q37" s="343"/>
      <c r="R37" s="343"/>
      <c r="S37" s="343"/>
      <c r="T37" s="343"/>
      <c r="U37" s="343"/>
      <c r="V37" s="343"/>
      <c r="W37" s="343"/>
      <c r="X37" s="343"/>
      <c r="Y37" s="344">
        <v>0.9</v>
      </c>
      <c r="Z37" s="345"/>
      <c r="AA37" s="345"/>
      <c r="AB37" s="346"/>
      <c r="AC37" s="347" t="s">
        <v>527</v>
      </c>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83.25" customHeight="1">
      <c r="A70" s="1059">
        <v>1</v>
      </c>
      <c r="B70" s="1059">
        <v>1</v>
      </c>
      <c r="C70" s="354" t="s">
        <v>656</v>
      </c>
      <c r="D70" s="340"/>
      <c r="E70" s="340"/>
      <c r="F70" s="340"/>
      <c r="G70" s="340"/>
      <c r="H70" s="340"/>
      <c r="I70" s="340"/>
      <c r="J70" s="341"/>
      <c r="K70" s="342"/>
      <c r="L70" s="342"/>
      <c r="M70" s="342"/>
      <c r="N70" s="342"/>
      <c r="O70" s="342"/>
      <c r="P70" s="355" t="s">
        <v>655</v>
      </c>
      <c r="Q70" s="343"/>
      <c r="R70" s="343"/>
      <c r="S70" s="343"/>
      <c r="T70" s="343"/>
      <c r="U70" s="343"/>
      <c r="V70" s="343"/>
      <c r="W70" s="343"/>
      <c r="X70" s="343"/>
      <c r="Y70" s="344">
        <v>470</v>
      </c>
      <c r="Z70" s="345"/>
      <c r="AA70" s="345"/>
      <c r="AB70" s="346"/>
      <c r="AC70" s="347" t="s">
        <v>524</v>
      </c>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54" t="s">
        <v>611</v>
      </c>
      <c r="D103" s="340"/>
      <c r="E103" s="340"/>
      <c r="F103" s="340"/>
      <c r="G103" s="340"/>
      <c r="H103" s="340"/>
      <c r="I103" s="340"/>
      <c r="J103" s="341"/>
      <c r="K103" s="342"/>
      <c r="L103" s="342"/>
      <c r="M103" s="342"/>
      <c r="N103" s="342"/>
      <c r="O103" s="342"/>
      <c r="P103" s="355" t="s">
        <v>657</v>
      </c>
      <c r="Q103" s="343"/>
      <c r="R103" s="343"/>
      <c r="S103" s="343"/>
      <c r="T103" s="343"/>
      <c r="U103" s="343"/>
      <c r="V103" s="343"/>
      <c r="W103" s="343"/>
      <c r="X103" s="343"/>
      <c r="Y103" s="344">
        <v>0.1</v>
      </c>
      <c r="Z103" s="345"/>
      <c r="AA103" s="345"/>
      <c r="AB103" s="346"/>
      <c r="AC103" s="347" t="s">
        <v>526</v>
      </c>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4" customHeight="1">
      <c r="A136" s="1059">
        <v>1</v>
      </c>
      <c r="B136" s="1059">
        <v>1</v>
      </c>
      <c r="C136" s="354" t="s">
        <v>658</v>
      </c>
      <c r="D136" s="340"/>
      <c r="E136" s="340"/>
      <c r="F136" s="340"/>
      <c r="G136" s="340"/>
      <c r="H136" s="340"/>
      <c r="I136" s="340"/>
      <c r="J136" s="341"/>
      <c r="K136" s="342"/>
      <c r="L136" s="342"/>
      <c r="M136" s="342"/>
      <c r="N136" s="342"/>
      <c r="O136" s="342"/>
      <c r="P136" s="355" t="s">
        <v>659</v>
      </c>
      <c r="Q136" s="343"/>
      <c r="R136" s="343"/>
      <c r="S136" s="343"/>
      <c r="T136" s="343"/>
      <c r="U136" s="343"/>
      <c r="V136" s="343"/>
      <c r="W136" s="343"/>
      <c r="X136" s="343"/>
      <c r="Y136" s="344">
        <v>0.5</v>
      </c>
      <c r="Z136" s="345"/>
      <c r="AA136" s="345"/>
      <c r="AB136" s="346"/>
      <c r="AC136" s="347" t="s">
        <v>526</v>
      </c>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c r="A137" s="1059">
        <v>2</v>
      </c>
      <c r="B137" s="1059">
        <v>1</v>
      </c>
      <c r="C137" s="340"/>
      <c r="D137" s="340"/>
      <c r="E137" s="340"/>
      <c r="F137" s="340"/>
      <c r="G137" s="340"/>
      <c r="H137" s="340"/>
      <c r="I137" s="340"/>
      <c r="J137" s="341"/>
      <c r="K137" s="342"/>
      <c r="L137" s="342"/>
      <c r="M137" s="342"/>
      <c r="N137" s="342"/>
      <c r="O137" s="342"/>
      <c r="P137" s="355"/>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54" t="s">
        <v>656</v>
      </c>
      <c r="D169" s="340"/>
      <c r="E169" s="340"/>
      <c r="F169" s="340"/>
      <c r="G169" s="340"/>
      <c r="H169" s="340"/>
      <c r="I169" s="340"/>
      <c r="J169" s="341"/>
      <c r="K169" s="342"/>
      <c r="L169" s="342"/>
      <c r="M169" s="342"/>
      <c r="N169" s="342"/>
      <c r="O169" s="342"/>
      <c r="P169" s="355" t="s">
        <v>661</v>
      </c>
      <c r="Q169" s="343"/>
      <c r="R169" s="343"/>
      <c r="S169" s="343"/>
      <c r="T169" s="343"/>
      <c r="U169" s="343"/>
      <c r="V169" s="343"/>
      <c r="W169" s="343"/>
      <c r="X169" s="343"/>
      <c r="Y169" s="344">
        <v>31</v>
      </c>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54" t="s">
        <v>660</v>
      </c>
      <c r="D202" s="340"/>
      <c r="E202" s="340"/>
      <c r="F202" s="340"/>
      <c r="G202" s="340"/>
      <c r="H202" s="340"/>
      <c r="I202" s="340"/>
      <c r="J202" s="341"/>
      <c r="K202" s="342"/>
      <c r="L202" s="342"/>
      <c r="M202" s="342"/>
      <c r="N202" s="342"/>
      <c r="O202" s="342"/>
      <c r="P202" s="355" t="s">
        <v>661</v>
      </c>
      <c r="Q202" s="343"/>
      <c r="R202" s="343"/>
      <c r="S202" s="343"/>
      <c r="T202" s="343"/>
      <c r="U202" s="343"/>
      <c r="V202" s="343"/>
      <c r="W202" s="343"/>
      <c r="X202" s="343"/>
      <c r="Y202" s="344">
        <v>11</v>
      </c>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54" t="s">
        <v>662</v>
      </c>
      <c r="D235" s="340"/>
      <c r="E235" s="340"/>
      <c r="F235" s="340"/>
      <c r="G235" s="340"/>
      <c r="H235" s="340"/>
      <c r="I235" s="340"/>
      <c r="J235" s="341"/>
      <c r="K235" s="342"/>
      <c r="L235" s="342"/>
      <c r="M235" s="342"/>
      <c r="N235" s="342"/>
      <c r="O235" s="342"/>
      <c r="P235" s="355" t="s">
        <v>663</v>
      </c>
      <c r="Q235" s="343"/>
      <c r="R235" s="343"/>
      <c r="S235" s="343"/>
      <c r="T235" s="343"/>
      <c r="U235" s="343"/>
      <c r="V235" s="343"/>
      <c r="W235" s="343"/>
      <c r="X235" s="343"/>
      <c r="Y235" s="344">
        <v>0.2</v>
      </c>
      <c r="Z235" s="345"/>
      <c r="AA235" s="345"/>
      <c r="AB235" s="346"/>
      <c r="AC235" s="347" t="s">
        <v>526</v>
      </c>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54" t="s">
        <v>611</v>
      </c>
      <c r="D268" s="340"/>
      <c r="E268" s="340"/>
      <c r="F268" s="340"/>
      <c r="G268" s="340"/>
      <c r="H268" s="340"/>
      <c r="I268" s="340"/>
      <c r="J268" s="341"/>
      <c r="K268" s="342"/>
      <c r="L268" s="342"/>
      <c r="M268" s="342"/>
      <c r="N268" s="342"/>
      <c r="O268" s="342"/>
      <c r="P268" s="355" t="s">
        <v>664</v>
      </c>
      <c r="Q268" s="343"/>
      <c r="R268" s="343"/>
      <c r="S268" s="343"/>
      <c r="T268" s="343"/>
      <c r="U268" s="343"/>
      <c r="V268" s="343"/>
      <c r="W268" s="343"/>
      <c r="X268" s="343"/>
      <c r="Y268" s="344">
        <v>0.4</v>
      </c>
      <c r="Z268" s="345"/>
      <c r="AA268" s="345"/>
      <c r="AB268" s="346"/>
      <c r="AC268" s="347" t="s">
        <v>196</v>
      </c>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54" t="s">
        <v>665</v>
      </c>
      <c r="D301" s="340"/>
      <c r="E301" s="340"/>
      <c r="F301" s="340"/>
      <c r="G301" s="340"/>
      <c r="H301" s="340"/>
      <c r="I301" s="340"/>
      <c r="J301" s="341"/>
      <c r="K301" s="342"/>
      <c r="L301" s="342"/>
      <c r="M301" s="342"/>
      <c r="N301" s="342"/>
      <c r="O301" s="342"/>
      <c r="P301" s="355" t="s">
        <v>666</v>
      </c>
      <c r="Q301" s="343"/>
      <c r="R301" s="343"/>
      <c r="S301" s="343"/>
      <c r="T301" s="343"/>
      <c r="U301" s="343"/>
      <c r="V301" s="343"/>
      <c r="W301" s="343"/>
      <c r="X301" s="343"/>
      <c r="Y301" s="344">
        <v>0.3</v>
      </c>
      <c r="Z301" s="345"/>
      <c r="AA301" s="345"/>
      <c r="AB301" s="346"/>
      <c r="AC301" s="347" t="s">
        <v>526</v>
      </c>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54" t="s">
        <v>611</v>
      </c>
      <c r="D334" s="340"/>
      <c r="E334" s="340"/>
      <c r="F334" s="340"/>
      <c r="G334" s="340"/>
      <c r="H334" s="340"/>
      <c r="I334" s="340"/>
      <c r="J334" s="341"/>
      <c r="K334" s="342"/>
      <c r="L334" s="342"/>
      <c r="M334" s="342"/>
      <c r="N334" s="342"/>
      <c r="O334" s="342"/>
      <c r="P334" s="355" t="s">
        <v>667</v>
      </c>
      <c r="Q334" s="343"/>
      <c r="R334" s="343"/>
      <c r="S334" s="343"/>
      <c r="T334" s="343"/>
      <c r="U334" s="343"/>
      <c r="V334" s="343"/>
      <c r="W334" s="343"/>
      <c r="X334" s="343"/>
      <c r="Y334" s="344">
        <v>3</v>
      </c>
      <c r="Z334" s="345"/>
      <c r="AA334" s="345"/>
      <c r="AB334" s="346"/>
      <c r="AC334" s="347" t="s">
        <v>196</v>
      </c>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54" t="s">
        <v>611</v>
      </c>
      <c r="D367" s="340"/>
      <c r="E367" s="340"/>
      <c r="F367" s="340"/>
      <c r="G367" s="340"/>
      <c r="H367" s="340"/>
      <c r="I367" s="340"/>
      <c r="J367" s="341"/>
      <c r="K367" s="342"/>
      <c r="L367" s="342"/>
      <c r="M367" s="342"/>
      <c r="N367" s="342"/>
      <c r="O367" s="342"/>
      <c r="P367" s="355" t="s">
        <v>668</v>
      </c>
      <c r="Q367" s="343"/>
      <c r="R367" s="343"/>
      <c r="S367" s="343"/>
      <c r="T367" s="343"/>
      <c r="U367" s="343"/>
      <c r="V367" s="343"/>
      <c r="W367" s="343"/>
      <c r="X367" s="343"/>
      <c r="Y367" s="344">
        <v>0.2</v>
      </c>
      <c r="Z367" s="345"/>
      <c r="AA367" s="345"/>
      <c r="AB367" s="346"/>
      <c r="AC367" s="347" t="s">
        <v>196</v>
      </c>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54" t="s">
        <v>669</v>
      </c>
      <c r="D400" s="340"/>
      <c r="E400" s="340"/>
      <c r="F400" s="340"/>
      <c r="G400" s="340"/>
      <c r="H400" s="340"/>
      <c r="I400" s="340"/>
      <c r="J400" s="341"/>
      <c r="K400" s="342"/>
      <c r="L400" s="342"/>
      <c r="M400" s="342"/>
      <c r="N400" s="342"/>
      <c r="O400" s="342"/>
      <c r="P400" s="355" t="s">
        <v>670</v>
      </c>
      <c r="Q400" s="343"/>
      <c r="R400" s="343"/>
      <c r="S400" s="343"/>
      <c r="T400" s="343"/>
      <c r="U400" s="343"/>
      <c r="V400" s="343"/>
      <c r="W400" s="343"/>
      <c r="X400" s="343"/>
      <c r="Y400" s="344">
        <v>0.8</v>
      </c>
      <c r="Z400" s="345"/>
      <c r="AA400" s="345"/>
      <c r="AB400" s="346"/>
      <c r="AC400" s="347" t="s">
        <v>526</v>
      </c>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54" t="s">
        <v>671</v>
      </c>
      <c r="D433" s="340"/>
      <c r="E433" s="340"/>
      <c r="F433" s="340"/>
      <c r="G433" s="340"/>
      <c r="H433" s="340"/>
      <c r="I433" s="340"/>
      <c r="J433" s="341"/>
      <c r="K433" s="342"/>
      <c r="L433" s="342"/>
      <c r="M433" s="342"/>
      <c r="N433" s="342"/>
      <c r="O433" s="342"/>
      <c r="P433" s="355" t="s">
        <v>672</v>
      </c>
      <c r="Q433" s="343"/>
      <c r="R433" s="343"/>
      <c r="S433" s="343"/>
      <c r="T433" s="343"/>
      <c r="U433" s="343"/>
      <c r="V433" s="343"/>
      <c r="W433" s="343"/>
      <c r="X433" s="343"/>
      <c r="Y433" s="344">
        <v>0.1</v>
      </c>
      <c r="Z433" s="345"/>
      <c r="AA433" s="345"/>
      <c r="AB433" s="346"/>
      <c r="AC433" s="347" t="s">
        <v>196</v>
      </c>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54" t="s">
        <v>673</v>
      </c>
      <c r="D434" s="340"/>
      <c r="E434" s="340"/>
      <c r="F434" s="340"/>
      <c r="G434" s="340"/>
      <c r="H434" s="340"/>
      <c r="I434" s="340"/>
      <c r="J434" s="341"/>
      <c r="K434" s="342"/>
      <c r="L434" s="342"/>
      <c r="M434" s="342"/>
      <c r="N434" s="342"/>
      <c r="O434" s="342"/>
      <c r="P434" s="355" t="s">
        <v>674</v>
      </c>
      <c r="Q434" s="343"/>
      <c r="R434" s="343"/>
      <c r="S434" s="343"/>
      <c r="T434" s="343"/>
      <c r="U434" s="343"/>
      <c r="V434" s="343"/>
      <c r="W434" s="343"/>
      <c r="X434" s="343"/>
      <c r="Y434" s="344">
        <v>0.1</v>
      </c>
      <c r="Z434" s="345"/>
      <c r="AA434" s="345"/>
      <c r="AB434" s="346"/>
      <c r="AC434" s="347" t="s">
        <v>520</v>
      </c>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t="15" hidden="1" customHeight="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t="15" hidden="1" customHeight="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2018-06-27T05:31:51Z</cp:lastPrinted>
  <dcterms:created xsi:type="dcterms:W3CDTF">2012-03-13T00:50:25Z</dcterms:created>
  <dcterms:modified xsi:type="dcterms:W3CDTF">2018-07-04T13:09:49Z</dcterms:modified>
</cp:coreProperties>
</file>