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<sst xmlns="http://schemas.openxmlformats.org/spreadsheetml/2006/main" count="2956" uniqueCount="669">
  <si>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</si>
  <si>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</si>
  <si>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</si>
  <si>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</si>
  <si>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</si>
  <si>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</si>
  <si>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</si>
  <si>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</si>
  <si>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</si>
  <si>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</si>
  <si>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</si>
  <si>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</si>
  <si>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</si>
  <si>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</si>
  <si>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</si>
  <si>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</si>
  <si>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</si>
  <si>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</si>
  <si>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</si>
  <si>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</si>
  <si>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</si>
  <si>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</si>
  <si>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</si>
  <si>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</si>
  <si>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</si>
  <si>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</si>
  <si>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</si>
  <si>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</si>
  <si>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</si>
  <si>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</si>
  <si>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</si>
  <si>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</si>
  <si>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</si>
  <si>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</si>
  <si>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</si>
  <si>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</si>
  <si>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</si>
  <si>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</si>
  <si>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</si>
  <si>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</si>
  <si>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</si>
  <si>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</si>
  <si>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</si>
  <si>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</si>
  <si>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</si>
  <si>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</si>
  <si>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</si>
  <si>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</si>
  <si>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</si>
  <si>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</si>
  <si>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</si>
  <si>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</si>
  <si>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</si>
  <si>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</si>
  <si>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</si>
  <si>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</si>
  <si>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</si>
  <si>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</si>
  <si>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</si>
  <si>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</si>
  <si>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</si>
  <si>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</si>
  <si>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</si>
  <si>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</si>
  <si>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</si>
  <si>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</si>
  <si>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</si>
  <si>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</si>
  <si>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</si>
  <si>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</si>
  <si>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</si>
  <si>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</si>
  <si>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</si>
  <si>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</si>
  <si>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</si>
  <si>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</si>
  <si>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</si>
  <si>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</si>
  <si>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</si>
  <si>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</si>
  <si>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</si>
  <si>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</si>
  <si>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</si>
  <si>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</si>
  <si>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</si>
  <si>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</si>
  <si>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</si>
  <si>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</si>
  <si>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</si>
  <si>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</si>
  <si>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</si>
  <si>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</si>
  <si>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</si>
  <si>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</si>
  <si>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</si>
  <si>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</si>
  <si>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</si>
  <si>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</si>
  <si>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</si>
  <si>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</si>
  <si>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</si>
  <si>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</si>
  <si>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</si>
  <si>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</si>
  <si>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</si>
  <si>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</si>
  <si>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</si>
  <si>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</si>
  <si>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</si>
  <si>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</si>
  <si>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</si>
  <si>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</si>
  <si>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</si>
  <si>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</si>
  <si>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</si>
  <si>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</si>
  <si>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</si>
  <si>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</si>
  <si>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</si>
  <si>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</si>
  <si>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</si>
  <si>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</si>
  <si>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</si>
  <si>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</si>
  <si>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</si>
  <si>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</si>
  <si>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</si>
  <si>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</si>
  <si>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</si>
  <si>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</si>
  <si>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</si>
  <si>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</si>
  <si>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</si>
  <si>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</si>
  <si>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</si>
  <si>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</si>
  <si>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</si>
  <si>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</si>
  <si>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</si>
  <si>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</si>
  <si>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</si>
  <si>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</si>
  <si>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</si>
  <si>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</si>
  <si>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</si>
  <si>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</si>
  <si>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</si>
  <si>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</si>
  <si>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</si>
  <si>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</si>
  <si>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</si>
  <si>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</si>
  <si>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</si>
  <si>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</si>
  <si>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</si>
  <si>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</si>
  <si>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</si>
  <si>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</si>
  <si>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</si>
  <si>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</si>
  <si>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</si>
  <si>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</si>
  <si>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</si>
  <si>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</si>
  <si>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</si>
  <si>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</si>
  <si>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</si>
  <si>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</si>
  <si>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</si>
  <si>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</si>
  <si>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</si>
  <si>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</si>
  <si>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</si>
  <si>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</si>
  <si>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</si>
  <si>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</si>
  <si>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</si>
  <si>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</si>
  <si>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</si>
  <si>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</si>
  <si>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</si>
  <si>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</si>
  <si>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</si>
  <si>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</si>
  <si>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</si>
  <si>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</si>
  <si>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</si>
  <si>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</si>
  <si>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</si>
  <si>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</si>
  <si>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</si>
  <si>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</si>
  <si>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</si>
  <si>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</si>
  <si>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</si>
  <si>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</si>
  <si>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</si>
  <si>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</si>
  <si>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</si>
  <si>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</si>
  <si>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</si>
  <si>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</si>
  <si>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</si>
  <si>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</si>
  <si>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</si>
  <si>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</si>
  <si>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</si>
  <si>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</si>
  <si>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</si>
  <si>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</si>
  <si>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</si>
  <si>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</si>
  <si>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</si>
  <si>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</si>
  <si>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</si>
  <si>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</si>
  <si>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</si>
  <si>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</si>
  <si>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</si>
  <si>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</si>
  <si>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</si>
  <si>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</si>
  <si>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</si>
  <si>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</si>
  <si>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</si>
  <si>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</si>
  <si>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</si>
  <si>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</si>
  <si>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</si>
  <si>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</si>
  <si>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</si>
  <si>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</si>
  <si>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</si>
  <si>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</si>
  <si>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</si>
  <si>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</si>
  <si>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</si>
  <si>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</si>
  <si>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</si>
  <si>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</si>
  <si>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</si>
  <si>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</si>
  <si>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</si>
  <si>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</si>
  <si>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</si>
  <si>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</si>
  <si>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</si>
  <si>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</si>
  <si>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</si>
  <si>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</si>
  <si>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</si>
  <si>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</si>
  <si>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</si>
  <si>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</si>
  <si>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</si>
  <si>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</si>
  <si>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</si>
  <si>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</si>
  <si>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</si>
  <si>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</si>
  <si>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</si>
  <si>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</si>
  <si>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</si>
  <si>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</si>
  <si>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</si>
  <si>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</si>
  <si>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</si>
  <si>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</si>
  <si>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</si>
  <si>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</si>
  <si>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</si>
  <si>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</si>
  <si>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</si>
  <si>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</si>
  <si>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</si>
  <si>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</si>
  <si>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</si>
  <si>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</si>
  <si>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</si>
  <si>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</si>
  <si>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</si>
  <si>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</si>
  <si>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</si>
  <si>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</si>
  <si>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</si>
  <si>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</si>
  <si>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</si>
  <si>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</si>
  <si>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</si>
  <si>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</si>
  <si>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</si>
  <si>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</si>
  <si>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</si>
  <si>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</si>
  <si>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</si>
  <si>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</si>
  <si>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</si>
  <si>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</si>
  <si>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</si>
  <si>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</si>
  <si>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</si>
  <si>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</si>
  <si>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</si>
  <si>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</si>
  <si>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</si>
  <si>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</si>
  <si>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</si>
  <si>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</si>
  <si>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</si>
  <si>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</si>
  <si>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</si>
  <si>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</si>
  <si>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</si>
  <si>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</si>
  <si>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</si>
  <si>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</si>
  <si>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</si>
  <si>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</si>
  <si>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</si>
  <si>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</si>
  <si>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</si>
  <si>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</si>
  <si>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</si>
  <si>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</si>
  <si>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</si>
  <si>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</si>
  <si>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</si>
  <si>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</si>
  <si>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</si>
  <si>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</si>
  <si>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</si>
  <si>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</si>
  <si>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</si>
  <si>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</si>
  <si>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</si>
  <si>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</si>
  <si>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</si>
  <si>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</si>
  <si>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</si>
  <si>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</si>
  <si>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</si>
  <si>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</si>
  <si>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</si>
  <si>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</si>
  <si>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</si>
  <si>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</si>
  <si>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</si>
  <si>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</si>
  <si>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</si>
  <si>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</si>
  <si>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</si>
  <si>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</si>
  <si>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</si>
  <si>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</si>
  <si>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</si>
  <si>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</si>
  <si>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</si>
  <si>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</si>
  <si>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</si>
  <si>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</si>
  <si>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</si>
  <si>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</si>
  <si>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</si>
  <si>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</si>
  <si>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</si>
  <si>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</si>
  <si>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</si>
  <si>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</si>
  <si>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</si>
  <si>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</si>
  <si>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</si>
  <si>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</si>
  <si>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</si>
  <si>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</si>
  <si>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</si>
  <si>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</si>
  <si>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</si>
  <si>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</si>
  <si>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</si>
  <si>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</si>
  <si>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</si>
  <si>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</si>
  <si>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</si>
  <si>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</si>
  <si>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</si>
  <si>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</si>
  <si>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</si>
  <si>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</si>
  <si>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</si>
  <si>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</si>
  <si>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</si>
  <si>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</si>
  <si>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</si>
  <si>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</si>
  <si>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</si>
  <si>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</si>
  <si>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</si>
  <si>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</si>
  <si>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</si>
  <si>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</si>
  <si>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</si>
  <si>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</si>
  <si>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</si>
  <si>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</si>
  <si>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</si>
  <si>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</si>
  <si>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</si>
  <si>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</si>
  <si>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</si>
  <si>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</si>
  <si>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</si>
  <si>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</si>
  <si>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</si>
  <si>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</si>
  <si>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</si>
  <si>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</si>
  <si>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</si>
  <si>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</si>
  <si>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</si>
  <si>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</si>
  <si>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</si>
  <si>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</si>
  <si>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</si>
  <si>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</si>
  <si>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</si>
  <si>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</si>
  <si>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</si>
  <si>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</si>
  <si>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</si>
  <si>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</si>
  <si>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</si>
  <si>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</si>
  <si>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</si>
  <si>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</si>
  <si>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</si>
  <si>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</si>
  <si>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</si>
  <si>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</si>
  <si>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</si>
  <si>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</si>
  <si>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</si>
  <si>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</si>
  <si>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</si>
  <si>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</si>
  <si>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</si>
  <si>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</si>
  <si>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</si>
  <si>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</si>
  <si>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</si>
  <si>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</si>
  <si>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</si>
  <si>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</si>
  <si>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</si>
  <si>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</si>
  <si>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</si>
  <si>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</si>
  <si>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</si>
  <si>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</si>
  <si>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</si>
  <si>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</si>
  <si>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</si>
  <si>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</si>
  <si>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</si>
  <si>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</si>
  <si>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</si>
  <si>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</si>
  <si>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</si>
  <si>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</si>
  <si>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</si>
  <si>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</si>
  <si>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</si>
  <si>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</si>
  <si>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</si>
  <si>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</si>
  <si>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</si>
  <si>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</si>
  <si>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</si>
  <si>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</si>
  <si>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</si>
  <si>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</si>
  <si>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</si>
  <si>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</si>
  <si>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</si>
  <si>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</si>
  <si>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</si>
  <si>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</si>
  <si>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</si>
  <si>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</si>
  <si>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</si>
  <si>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</si>
  <si>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</si>
  <si>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</si>
  <si>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</si>
  <si>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</si>
  <si>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</si>
  <si>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</si>
  <si>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</si>
  <si>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</si>
  <si>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</si>
  <si>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</si>
  <si>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</si>
  <si>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</si>
  <si>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</si>
  <si>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</si>
  <si>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</si>
  <si>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</si>
  <si>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</si>
  <si>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</si>
  <si>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</si>
  <si>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</si>
  <si>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</si>
  <si>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</si>
  <si>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</si>
  <si>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</si>
  <si>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</si>
  <si>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</si>
  <si>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</si>
  <si>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</si>
  <si>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</si>
  <si>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</si>
  <si>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</si>
  <si>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</si>
  <si>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</si>
  <si>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</si>
  <si>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</si>
  <si>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</si>
  <si>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</si>
  <si>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</si>
  <si>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</si>
  <si>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</si>
  <si>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</si>
  <si>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</si>
  <si>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</si>
  <si>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</si>
  <si>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</si>
  <si>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</si>
  <si>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</si>
  <si>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</si>
  <si>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</si>
  <si>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</si>
  <si>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</si>
  <si>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</si>
  <si>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</si>
  <si>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</si>
  <si>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</si>
  <si>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</si>
  <si>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</si>
  <si>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</si>
  <si>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東アジアにおける地域協力の強化</t>
    <phoneticPr fontId="5"/>
  </si>
  <si>
    <t>アジア大洋州局・南部アジア部</t>
    <phoneticPr fontId="5"/>
  </si>
  <si>
    <t>外務省</t>
  </si>
  <si>
    <t>地域政策課</t>
    <phoneticPr fontId="5"/>
  </si>
  <si>
    <t>○</t>
  </si>
  <si>
    <t>外務省設置法第４条、外務省組織令第３８条</t>
    <phoneticPr fontId="5"/>
  </si>
  <si>
    <t>-</t>
    <phoneticPr fontId="5"/>
  </si>
  <si>
    <t>地域の平和，安定及び繁栄を確保するため，開放的かつ透明性の高い地域協力を推進し，地域情勢の予見可能性を高め，我が国が有する資金・技術・知恵・経験を活用して地域の課題解決に努める。</t>
    <rPh sb="0" eb="2">
      <t>チイキ</t>
    </rPh>
    <rPh sb="13" eb="15">
      <t>カクホ</t>
    </rPh>
    <rPh sb="42" eb="44">
      <t>ジョウセイ</t>
    </rPh>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</si>
  <si>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また，慰安婦関連訴訟等への我が国政府として効果的な対応を行う。</t>
    <rPh sb="0" eb="2">
      <t>チイキ</t>
    </rPh>
    <rPh sb="6" eb="8">
      <t>アンテイ</t>
    </rPh>
    <rPh sb="8" eb="9">
      <t>オヨ</t>
    </rPh>
    <rPh sb="10" eb="12">
      <t>ハンエイ</t>
    </rPh>
    <rPh sb="152" eb="155">
      <t>イアンフ</t>
    </rPh>
    <rPh sb="155" eb="157">
      <t>カンレン</t>
    </rPh>
    <rPh sb="157" eb="159">
      <t>ソショウ</t>
    </rPh>
    <rPh sb="159" eb="160">
      <t>トウ</t>
    </rPh>
    <rPh sb="162" eb="163">
      <t>ワ</t>
    </rPh>
    <rPh sb="164" eb="165">
      <t>クニ</t>
    </rPh>
    <rPh sb="165" eb="167">
      <t>セイフ</t>
    </rPh>
    <rPh sb="170" eb="173">
      <t>コウカテキ</t>
    </rPh>
    <rPh sb="174" eb="176">
      <t>タイオウ</t>
    </rPh>
    <rPh sb="177" eb="178">
      <t>オコナ</t>
    </rPh>
    <phoneticPr fontId="5"/>
  </si>
  <si>
    <t>-</t>
    <phoneticPr fontId="5"/>
  </si>
  <si>
    <t>慰安婦関連訴訟への対応</t>
    <rPh sb="0" eb="3">
      <t>イアンフ</t>
    </rPh>
    <rPh sb="3" eb="5">
      <t>カンレン</t>
    </rPh>
    <rPh sb="5" eb="7">
      <t>ソショウ</t>
    </rPh>
    <rPh sb="9" eb="11">
      <t>タイオウ</t>
    </rPh>
    <phoneticPr fontId="5"/>
  </si>
  <si>
    <t>賃金14名分</t>
    <rPh sb="0" eb="2">
      <t>チンギン</t>
    </rPh>
    <rPh sb="4" eb="6">
      <t>メイブン</t>
    </rPh>
    <phoneticPr fontId="5"/>
  </si>
  <si>
    <t>出張旅費（アジア大洋州諸国外交政策，ASEAN+3，日中韓，安全保障協力）</t>
    <rPh sb="0" eb="2">
      <t>シュッチョウ</t>
    </rPh>
    <rPh sb="2" eb="4">
      <t>リョヒ</t>
    </rPh>
    <rPh sb="8" eb="11">
      <t>タイヨウシュウ</t>
    </rPh>
    <rPh sb="11" eb="13">
      <t>ショコク</t>
    </rPh>
    <rPh sb="13" eb="15">
      <t>ガイコウ</t>
    </rPh>
    <rPh sb="15" eb="17">
      <t>セイサク</t>
    </rPh>
    <rPh sb="26" eb="29">
      <t>ニッチュウカン</t>
    </rPh>
    <rPh sb="30" eb="32">
      <t>アンゼン</t>
    </rPh>
    <rPh sb="32" eb="34">
      <t>ホショウ</t>
    </rPh>
    <rPh sb="34" eb="36">
      <t>キョウリョク</t>
    </rPh>
    <phoneticPr fontId="5"/>
  </si>
  <si>
    <t>会議費</t>
    <rPh sb="0" eb="3">
      <t>カイギヒ</t>
    </rPh>
    <phoneticPr fontId="5"/>
  </si>
  <si>
    <t>東アジアシンクタンクネットワーク作業部会</t>
    <rPh sb="0" eb="1">
      <t>ヒガシ</t>
    </rPh>
    <rPh sb="16" eb="18">
      <t>サギョウ</t>
    </rPh>
    <rPh sb="18" eb="20">
      <t>ブカイ</t>
    </rPh>
    <phoneticPr fontId="5"/>
  </si>
  <si>
    <t>　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rPh sb="20" eb="21">
      <t>ヒガシ</t>
    </rPh>
    <rPh sb="50" eb="51">
      <t>ニ</t>
    </rPh>
    <rPh sb="85" eb="86">
      <t>ワ</t>
    </rPh>
    <rPh sb="87" eb="88">
      <t>クニ</t>
    </rPh>
    <rPh sb="88" eb="91">
      <t>ユウシキシャ</t>
    </rPh>
    <rPh sb="268" eb="271">
      <t>イアンフ</t>
    </rPh>
    <rPh sb="271" eb="273">
      <t>カンレン</t>
    </rPh>
    <rPh sb="273" eb="275">
      <t>ソショウ</t>
    </rPh>
    <rPh sb="277" eb="279">
      <t>タイオウ</t>
    </rPh>
    <rPh sb="280" eb="282">
      <t>サイバン</t>
    </rPh>
    <rPh sb="283" eb="284">
      <t>オ</t>
    </rPh>
    <rPh sb="288" eb="289">
      <t>サイ</t>
    </rPh>
    <rPh sb="290" eb="293">
      <t>ベンゴシ</t>
    </rPh>
    <rPh sb="294" eb="296">
      <t>カツドウ</t>
    </rPh>
    <rPh sb="301" eb="303">
      <t>リョウテキ</t>
    </rPh>
    <rPh sb="304" eb="306">
      <t>ヒョウカ</t>
    </rPh>
    <rPh sb="307" eb="309">
      <t>コンナン</t>
    </rPh>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</si>
  <si>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rPh sb="19" eb="20">
      <t>ヒガシ</t>
    </rPh>
    <rPh sb="154" eb="156">
      <t>チイキ</t>
    </rPh>
    <rPh sb="156" eb="158">
      <t>コクサイ</t>
    </rPh>
    <rPh sb="158" eb="160">
      <t>ジョウセイ</t>
    </rPh>
    <rPh sb="161" eb="162">
      <t>カン</t>
    </rPh>
    <rPh sb="164" eb="166">
      <t>キョウギ</t>
    </rPh>
    <rPh sb="167" eb="168">
      <t>バ</t>
    </rPh>
    <rPh sb="171" eb="172">
      <t>キワ</t>
    </rPh>
    <rPh sb="174" eb="176">
      <t>ユウエキ</t>
    </rPh>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</si>
  <si>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rPh sb="19" eb="20">
      <t>ヒガシ</t>
    </rPh>
    <rPh sb="52" eb="53">
      <t>ヒガシ</t>
    </rPh>
    <rPh sb="57" eb="59">
      <t>チイキ</t>
    </rPh>
    <rPh sb="59" eb="61">
      <t>キョウリョク</t>
    </rPh>
    <rPh sb="63" eb="64">
      <t>ドウ</t>
    </rPh>
    <rPh sb="64" eb="66">
      <t>チイキ</t>
    </rPh>
    <rPh sb="67" eb="69">
      <t>アンゼン</t>
    </rPh>
    <rPh sb="69" eb="71">
      <t>ホショウ</t>
    </rPh>
    <rPh sb="71" eb="73">
      <t>ジョウセイ</t>
    </rPh>
    <rPh sb="78" eb="79">
      <t>ワ</t>
    </rPh>
    <rPh sb="80" eb="81">
      <t>クニ</t>
    </rPh>
    <rPh sb="81" eb="84">
      <t>ユウシキシャ</t>
    </rPh>
    <rPh sb="85" eb="87">
      <t>チイキ</t>
    </rPh>
    <rPh sb="88" eb="91">
      <t>ユウシキシャ</t>
    </rPh>
    <rPh sb="93" eb="94">
      <t>アイダ</t>
    </rPh>
    <rPh sb="95" eb="97">
      <t>ギロン</t>
    </rPh>
    <rPh sb="98" eb="99">
      <t>ウナガ</t>
    </rPh>
    <rPh sb="100" eb="102">
      <t>チテキ</t>
    </rPh>
    <rPh sb="103" eb="105">
      <t>コウケン</t>
    </rPh>
    <rPh sb="106" eb="107">
      <t>エ</t>
    </rPh>
    <rPh sb="113" eb="115">
      <t>チイキ</t>
    </rPh>
    <rPh sb="116" eb="118">
      <t>シンライ</t>
    </rPh>
    <rPh sb="118" eb="120">
      <t>ジョウセイ</t>
    </rPh>
    <rPh sb="121" eb="122">
      <t>ハカ</t>
    </rPh>
    <rPh sb="126" eb="127">
      <t>ニチ</t>
    </rPh>
    <rPh sb="143" eb="144">
      <t>ニチ</t>
    </rPh>
    <rPh sb="150" eb="152">
      <t>ガイショウ</t>
    </rPh>
    <rPh sb="152" eb="154">
      <t>カイギ</t>
    </rPh>
    <rPh sb="155" eb="157">
      <t>シュノウ</t>
    </rPh>
    <rPh sb="157" eb="159">
      <t>カイギ</t>
    </rPh>
    <rPh sb="160" eb="161">
      <t>ム</t>
    </rPh>
    <rPh sb="163" eb="165">
      <t>ジュンビ</t>
    </rPh>
    <rPh sb="166" eb="167">
      <t>オコナ</t>
    </rPh>
    <rPh sb="175" eb="177">
      <t>トキドキ</t>
    </rPh>
    <rPh sb="178" eb="180">
      <t>キョウリョク</t>
    </rPh>
    <rPh sb="180" eb="182">
      <t>アンケン</t>
    </rPh>
    <rPh sb="183" eb="185">
      <t>チイキ</t>
    </rPh>
    <rPh sb="185" eb="187">
      <t>ジョウセイ</t>
    </rPh>
    <rPh sb="191" eb="193">
      <t>ギロン</t>
    </rPh>
    <phoneticPr fontId="5"/>
  </si>
  <si>
    <t>所期の目標を達した会議・出張等の回数。</t>
    <rPh sb="0" eb="2">
      <t>ショキ</t>
    </rPh>
    <rPh sb="3" eb="5">
      <t>モクヒョウ</t>
    </rPh>
    <rPh sb="6" eb="7">
      <t>タッ</t>
    </rPh>
    <rPh sb="9" eb="11">
      <t>カイギ</t>
    </rPh>
    <rPh sb="12" eb="14">
      <t>シュッチョウ</t>
    </rPh>
    <rPh sb="14" eb="15">
      <t>ナド</t>
    </rPh>
    <rPh sb="16" eb="18">
      <t>カイスウ</t>
    </rPh>
    <phoneticPr fontId="5"/>
  </si>
  <si>
    <t>回</t>
    <rPh sb="0" eb="1">
      <t>カイ</t>
    </rPh>
    <phoneticPr fontId="5"/>
  </si>
  <si>
    <t>東アジア・シンクタンク・ネットワーク，東アジア・フォーラムの有識者派遣</t>
    <rPh sb="0" eb="1">
      <t>ヒガシ</t>
    </rPh>
    <rPh sb="19" eb="20">
      <t>ヒガシ</t>
    </rPh>
    <rPh sb="30" eb="33">
      <t>ユウシキシャ</t>
    </rPh>
    <rPh sb="33" eb="35">
      <t>ハケン</t>
    </rPh>
    <phoneticPr fontId="5"/>
  </si>
  <si>
    <t>人</t>
    <rPh sb="0" eb="1">
      <t>ニン</t>
    </rPh>
    <phoneticPr fontId="5"/>
  </si>
  <si>
    <t>人</t>
    <rPh sb="0" eb="1">
      <t>ジン</t>
    </rPh>
    <phoneticPr fontId="5"/>
  </si>
  <si>
    <t>日ＡＳＥＡＮフォーラムの定期開催</t>
    <rPh sb="0" eb="1">
      <t>ニチ</t>
    </rPh>
    <rPh sb="12" eb="14">
      <t>テイキ</t>
    </rPh>
    <rPh sb="14" eb="16">
      <t>カイサイ</t>
    </rPh>
    <phoneticPr fontId="5"/>
  </si>
  <si>
    <t>アジア太平洋ラウンド・テーブルにおけるレセプションの実施</t>
    <rPh sb="26" eb="28">
      <t>ジッシ</t>
    </rPh>
    <phoneticPr fontId="5"/>
  </si>
  <si>
    <t>慰安婦関連訴訟等への対応</t>
    <rPh sb="0" eb="3">
      <t>イアンフ</t>
    </rPh>
    <rPh sb="3" eb="5">
      <t>カンレン</t>
    </rPh>
    <rPh sb="5" eb="7">
      <t>ソショウ</t>
    </rPh>
    <rPh sb="7" eb="8">
      <t>トウ</t>
    </rPh>
    <rPh sb="10" eb="12">
      <t>タイオウ</t>
    </rPh>
    <phoneticPr fontId="5"/>
  </si>
  <si>
    <t>件</t>
    <rPh sb="0" eb="1">
      <t>ケン</t>
    </rPh>
    <phoneticPr fontId="5"/>
  </si>
  <si>
    <t>-</t>
    <phoneticPr fontId="5"/>
  </si>
  <si>
    <t>-</t>
    <phoneticPr fontId="5"/>
  </si>
  <si>
    <t>東アジア・シンクタンク・ネットワーク，
東アジア・フォーラムの有識者派遣
執行額／人数　　　　　　　　　　　　　　</t>
    <rPh sb="0" eb="1">
      <t>ヒガシ</t>
    </rPh>
    <rPh sb="20" eb="21">
      <t>ヒガシ</t>
    </rPh>
    <rPh sb="31" eb="34">
      <t>ユウシキシャ</t>
    </rPh>
    <rPh sb="34" eb="36">
      <t>ハケン</t>
    </rPh>
    <rPh sb="38" eb="40">
      <t>シッコウ</t>
    </rPh>
    <rPh sb="40" eb="41">
      <t>ガク</t>
    </rPh>
    <rPh sb="42" eb="44">
      <t>ニンズウ</t>
    </rPh>
    <phoneticPr fontId="5"/>
  </si>
  <si>
    <t>百万円</t>
    <rPh sb="0" eb="1">
      <t>ヒャク</t>
    </rPh>
    <rPh sb="1" eb="3">
      <t>マンエン</t>
    </rPh>
    <phoneticPr fontId="5"/>
  </si>
  <si>
    <t>執行額/人数</t>
    <rPh sb="0" eb="2">
      <t>シッコウ</t>
    </rPh>
    <rPh sb="2" eb="3">
      <t>ガク</t>
    </rPh>
    <rPh sb="4" eb="6">
      <t>ニンズウ</t>
    </rPh>
    <phoneticPr fontId="5"/>
  </si>
  <si>
    <t>2.5/9人</t>
    <rPh sb="5" eb="6">
      <t>ニン</t>
    </rPh>
    <phoneticPr fontId="5"/>
  </si>
  <si>
    <t>2.2/7人</t>
    <rPh sb="5" eb="6">
      <t>ニン</t>
    </rPh>
    <phoneticPr fontId="5"/>
  </si>
  <si>
    <t>日ＡＳＥＡＮフォーラムの定期開催
執行額／回数　　　　　　　　　　　　　　</t>
    <rPh sb="0" eb="1">
      <t>ニチ</t>
    </rPh>
    <rPh sb="12" eb="14">
      <t>テイキ</t>
    </rPh>
    <rPh sb="14" eb="16">
      <t>カイサイ</t>
    </rPh>
    <rPh sb="18" eb="20">
      <t>シッコウ</t>
    </rPh>
    <rPh sb="20" eb="21">
      <t>ガク</t>
    </rPh>
    <rPh sb="22" eb="24">
      <t>カイスウ</t>
    </rPh>
    <phoneticPr fontId="5"/>
  </si>
  <si>
    <t>執行額/回数</t>
    <rPh sb="0" eb="2">
      <t>シッコウ</t>
    </rPh>
    <rPh sb="2" eb="3">
      <t>ガク</t>
    </rPh>
    <rPh sb="4" eb="6">
      <t>カイスウ</t>
    </rPh>
    <phoneticPr fontId="5"/>
  </si>
  <si>
    <t>1/1回</t>
    <rPh sb="3" eb="4">
      <t>カイ</t>
    </rPh>
    <phoneticPr fontId="5"/>
  </si>
  <si>
    <t>2.1/1回</t>
    <phoneticPr fontId="5"/>
  </si>
  <si>
    <t>アジア太平洋ラウンド・テーブルにおける
レセプションの実施
執行額／回数　　　　　　　　　　　　　　</t>
    <rPh sb="3" eb="6">
      <t>タイヘイヨウ</t>
    </rPh>
    <rPh sb="27" eb="29">
      <t>ジッシ</t>
    </rPh>
    <rPh sb="31" eb="33">
      <t>シッコウ</t>
    </rPh>
    <rPh sb="33" eb="34">
      <t>ガク</t>
    </rPh>
    <rPh sb="35" eb="37">
      <t>カイスウ</t>
    </rPh>
    <phoneticPr fontId="5"/>
  </si>
  <si>
    <t>1.1/1回</t>
    <rPh sb="5" eb="6">
      <t>カイ</t>
    </rPh>
    <phoneticPr fontId="5"/>
  </si>
  <si>
    <t>1.1/1回</t>
    <phoneticPr fontId="5"/>
  </si>
  <si>
    <t>慰安婦関連訴訟等への対応
執行額／件数　　　　　　　　　　　　　　</t>
    <rPh sb="13" eb="15">
      <t>シッコウ</t>
    </rPh>
    <rPh sb="15" eb="16">
      <t>ガク</t>
    </rPh>
    <rPh sb="17" eb="19">
      <t>ケンスウ</t>
    </rPh>
    <phoneticPr fontId="5"/>
  </si>
  <si>
    <t>執行額/件数</t>
    <rPh sb="0" eb="2">
      <t>シッコウ</t>
    </rPh>
    <rPh sb="2" eb="3">
      <t>ガク</t>
    </rPh>
    <rPh sb="4" eb="6">
      <t>ケンスウ</t>
    </rPh>
    <phoneticPr fontId="5"/>
  </si>
  <si>
    <t>-</t>
    <phoneticPr fontId="5"/>
  </si>
  <si>
    <t>11/1件</t>
    <rPh sb="4" eb="5">
      <t>ケン</t>
    </rPh>
    <phoneticPr fontId="5"/>
  </si>
  <si>
    <t>基本目標Ⅰ　地域別外交：各地域の安定と平和の確保を目指し，域内諸国・地域における未来に向けた友好関係を構築し，日本にとって望ましい国際環境を確保すること</t>
    <phoneticPr fontId="5"/>
  </si>
  <si>
    <t>総理及び政務三役の参加した国際会議数</t>
    <rPh sb="0" eb="2">
      <t>ソウリ</t>
    </rPh>
    <rPh sb="2" eb="3">
      <t>オヨ</t>
    </rPh>
    <rPh sb="4" eb="6">
      <t>セイム</t>
    </rPh>
    <rPh sb="6" eb="8">
      <t>サンヤク</t>
    </rPh>
    <rPh sb="9" eb="11">
      <t>サンカ</t>
    </rPh>
    <rPh sb="13" eb="15">
      <t>コクサイ</t>
    </rPh>
    <rPh sb="15" eb="17">
      <t>カイギ</t>
    </rPh>
    <rPh sb="17" eb="18">
      <t>スウ</t>
    </rPh>
    <phoneticPr fontId="5"/>
  </si>
  <si>
    <t>回</t>
    <rPh sb="0" eb="1">
      <t>カイ</t>
    </rPh>
    <phoneticPr fontId="5"/>
  </si>
  <si>
    <t>各種会合の開催，出席等により，東アジアにおける未来に向けた友好関係の構築，日本にとって望ましい国際環境の確保に貢献した。</t>
    <rPh sb="0" eb="2">
      <t>カクシュ</t>
    </rPh>
    <rPh sb="2" eb="4">
      <t>カイゴウ</t>
    </rPh>
    <rPh sb="5" eb="7">
      <t>カイサイ</t>
    </rPh>
    <rPh sb="8" eb="10">
      <t>シュッセキ</t>
    </rPh>
    <rPh sb="10" eb="11">
      <t>トウ</t>
    </rPh>
    <rPh sb="15" eb="16">
      <t>ヒガシ</t>
    </rPh>
    <rPh sb="23" eb="25">
      <t>ミライ</t>
    </rPh>
    <rPh sb="26" eb="27">
      <t>ム</t>
    </rPh>
    <rPh sb="29" eb="31">
      <t>ユウコウ</t>
    </rPh>
    <rPh sb="31" eb="33">
      <t>カンケイ</t>
    </rPh>
    <rPh sb="34" eb="36">
      <t>コウチク</t>
    </rPh>
    <rPh sb="37" eb="39">
      <t>ニホン</t>
    </rPh>
    <rPh sb="43" eb="44">
      <t>ノゾ</t>
    </rPh>
    <rPh sb="47" eb="49">
      <t>コクサイ</t>
    </rPh>
    <rPh sb="49" eb="51">
      <t>カンキョウ</t>
    </rPh>
    <rPh sb="52" eb="54">
      <t>カクホ</t>
    </rPh>
    <rPh sb="55" eb="57">
      <t>コウケン</t>
    </rPh>
    <phoneticPr fontId="5"/>
  </si>
  <si>
    <t>豊かで安定し，開かれた東アジアの実現は我が国の国益に直結。そのため，地域協力の枠組みを強化し，協力を発展させる。</t>
    <rPh sb="0" eb="1">
      <t>ユタ</t>
    </rPh>
    <rPh sb="3" eb="5">
      <t>アンテイ</t>
    </rPh>
    <rPh sb="7" eb="8">
      <t>ヒラ</t>
    </rPh>
    <rPh sb="11" eb="12">
      <t>ヒガシ</t>
    </rPh>
    <rPh sb="16" eb="18">
      <t>ジツゲン</t>
    </rPh>
    <rPh sb="19" eb="20">
      <t>ワ</t>
    </rPh>
    <rPh sb="21" eb="22">
      <t>クニ</t>
    </rPh>
    <rPh sb="23" eb="25">
      <t>コクエキ</t>
    </rPh>
    <phoneticPr fontId="5"/>
  </si>
  <si>
    <t>本件は，民間レベルの有識者の交流を官の立場から促すことを目的とするものである。</t>
    <rPh sb="0" eb="2">
      <t>ホンケン</t>
    </rPh>
    <rPh sb="4" eb="6">
      <t>ミンカン</t>
    </rPh>
    <rPh sb="10" eb="13">
      <t>ユウシキシャ</t>
    </rPh>
    <rPh sb="14" eb="16">
      <t>コウリュウ</t>
    </rPh>
    <rPh sb="17" eb="18">
      <t>カン</t>
    </rPh>
    <rPh sb="19" eb="21">
      <t>タチバ</t>
    </rPh>
    <rPh sb="23" eb="24">
      <t>ウナガ</t>
    </rPh>
    <rPh sb="28" eb="30">
      <t>モクテキ</t>
    </rPh>
    <phoneticPr fontId="5"/>
  </si>
  <si>
    <t>東アジアにおける地域協力を推進していく上で必要かつ優先度の高い事業である。</t>
    <rPh sb="21" eb="23">
      <t>ヒツヨウ</t>
    </rPh>
    <rPh sb="25" eb="28">
      <t>ユウセンド</t>
    </rPh>
    <rPh sb="29" eb="30">
      <t>タカ</t>
    </rPh>
    <rPh sb="31" eb="33">
      <t>ジギョウ</t>
    </rPh>
    <phoneticPr fontId="5"/>
  </si>
  <si>
    <t>有</t>
  </si>
  <si>
    <t>無</t>
  </si>
  <si>
    <t>委託先の選定にあたっては，企画競争を実施し，コスト節約に努めている。少額経費についても見積もり合わせを実施している。</t>
    <rPh sb="0" eb="3">
      <t>イタクサキ</t>
    </rPh>
    <rPh sb="4" eb="6">
      <t>センテイ</t>
    </rPh>
    <rPh sb="13" eb="15">
      <t>キカク</t>
    </rPh>
    <rPh sb="15" eb="17">
      <t>キョウソウ</t>
    </rPh>
    <rPh sb="18" eb="20">
      <t>ジッシ</t>
    </rPh>
    <rPh sb="25" eb="27">
      <t>セツヤク</t>
    </rPh>
    <rPh sb="28" eb="29">
      <t>ツト</t>
    </rPh>
    <rPh sb="34" eb="36">
      <t>ショウガク</t>
    </rPh>
    <rPh sb="36" eb="38">
      <t>ケイヒ</t>
    </rPh>
    <rPh sb="43" eb="45">
      <t>ミツ</t>
    </rPh>
    <rPh sb="47" eb="48">
      <t>ア</t>
    </rPh>
    <rPh sb="51" eb="53">
      <t>ジッシ</t>
    </rPh>
    <phoneticPr fontId="5"/>
  </si>
  <si>
    <t>‐</t>
  </si>
  <si>
    <t>実績を踏まえ随時見直しを行っている。</t>
    <rPh sb="0" eb="2">
      <t>ジッセキ</t>
    </rPh>
    <rPh sb="3" eb="4">
      <t>フ</t>
    </rPh>
    <rPh sb="6" eb="8">
      <t>ズイジ</t>
    </rPh>
    <rPh sb="8" eb="10">
      <t>ミナオ</t>
    </rPh>
    <rPh sb="12" eb="13">
      <t>オコナ</t>
    </rPh>
    <phoneticPr fontId="5"/>
  </si>
  <si>
    <t>事業実施にあたり必要なものに限定されている。</t>
    <rPh sb="0" eb="2">
      <t>ジギョウ</t>
    </rPh>
    <rPh sb="2" eb="4">
      <t>ジッシ</t>
    </rPh>
    <rPh sb="8" eb="10">
      <t>ヒツヨウ</t>
    </rPh>
    <rPh sb="14" eb="16">
      <t>ゲンテイ</t>
    </rPh>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</si>
  <si>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rPh sb="0" eb="2">
      <t>セイカ</t>
    </rPh>
    <rPh sb="28" eb="31">
      <t>イケンショ</t>
    </rPh>
    <phoneticPr fontId="5"/>
  </si>
  <si>
    <t>少額経費についても見積りあわせを実施し，コスト削減に努めている。</t>
    <rPh sb="0" eb="2">
      <t>ショウガク</t>
    </rPh>
    <rPh sb="2" eb="4">
      <t>ケイヒ</t>
    </rPh>
    <rPh sb="9" eb="11">
      <t>ミツモ</t>
    </rPh>
    <rPh sb="16" eb="18">
      <t>ジッシ</t>
    </rPh>
    <rPh sb="23" eb="25">
      <t>サクゲン</t>
    </rPh>
    <rPh sb="26" eb="27">
      <t>ツト</t>
    </rPh>
    <phoneticPr fontId="5"/>
  </si>
  <si>
    <t>東アジアにおける地域協力を推進していく上で重要な基礎となっている。</t>
    <phoneticPr fontId="5"/>
  </si>
  <si>
    <t>（１）アジア大洋州諸国外交政策費：Ａ～Ｂブロック，　　　　　　　　
（２）ＡＳＥＡＮ＋３関係経費：Ｃ～Ｄブロック，　　　　　　　　　　　　　　　　　　
（３）日・ＡＳＥＡＮ関係経費：Ｅ～Ｆブロック，
（４）日中韓関係経費：Ｇブロック，
（５）安全保障協力関係経費：Ｈ～Ｉブロック，</t>
    <phoneticPr fontId="5"/>
  </si>
  <si>
    <t>312,319,328,346,354</t>
    <phoneticPr fontId="5"/>
  </si>
  <si>
    <t>23-29</t>
    <phoneticPr fontId="5"/>
  </si>
  <si>
    <t>221</t>
    <phoneticPr fontId="5"/>
  </si>
  <si>
    <t>1</t>
    <phoneticPr fontId="5"/>
  </si>
  <si>
    <t>1</t>
    <phoneticPr fontId="5"/>
  </si>
  <si>
    <t>1</t>
    <phoneticPr fontId="5"/>
  </si>
  <si>
    <t>人件費</t>
    <rPh sb="0" eb="3">
      <t>ジンケンヒ</t>
    </rPh>
    <phoneticPr fontId="5"/>
  </si>
  <si>
    <t>庶務部門１４名</t>
    <rPh sb="0" eb="2">
      <t>ショム</t>
    </rPh>
    <rPh sb="2" eb="4">
      <t>ブモン</t>
    </rPh>
    <rPh sb="6" eb="7">
      <t>メイ</t>
    </rPh>
    <phoneticPr fontId="5"/>
  </si>
  <si>
    <t>旅費</t>
    <rPh sb="0" eb="2">
      <t>リョヒ</t>
    </rPh>
    <phoneticPr fontId="5"/>
  </si>
  <si>
    <t>職員出張旅費５名</t>
    <rPh sb="0" eb="2">
      <t>ショクイン</t>
    </rPh>
    <rPh sb="2" eb="4">
      <t>シュッチョウ</t>
    </rPh>
    <rPh sb="4" eb="6">
      <t>リョヒ</t>
    </rPh>
    <rPh sb="7" eb="8">
      <t>メイ</t>
    </rPh>
    <phoneticPr fontId="5"/>
  </si>
  <si>
    <t>謝金</t>
    <rPh sb="0" eb="2">
      <t>シャキン</t>
    </rPh>
    <phoneticPr fontId="5"/>
  </si>
  <si>
    <t>弁護士謝金</t>
    <rPh sb="0" eb="3">
      <t>ベンゴシ</t>
    </rPh>
    <rPh sb="3" eb="5">
      <t>シャキン</t>
    </rPh>
    <phoneticPr fontId="5"/>
  </si>
  <si>
    <t>外部委託</t>
    <rPh sb="0" eb="2">
      <t>ガイブ</t>
    </rPh>
    <rPh sb="2" eb="4">
      <t>イタク</t>
    </rPh>
    <phoneticPr fontId="5"/>
  </si>
  <si>
    <t>東アジアシンクタンクネットワーク作業部会運営業務</t>
    <rPh sb="0" eb="1">
      <t>ヒガシ</t>
    </rPh>
    <rPh sb="16" eb="18">
      <t>サギョウ</t>
    </rPh>
    <rPh sb="18" eb="20">
      <t>ブカイ</t>
    </rPh>
    <rPh sb="20" eb="22">
      <t>ウンエイ</t>
    </rPh>
    <rPh sb="22" eb="24">
      <t>ギョウム</t>
    </rPh>
    <phoneticPr fontId="5"/>
  </si>
  <si>
    <t>職員・有識者出張経費７名</t>
    <rPh sb="0" eb="2">
      <t>ショクイン</t>
    </rPh>
    <rPh sb="3" eb="6">
      <t>ユウシキシャ</t>
    </rPh>
    <rPh sb="6" eb="8">
      <t>シュッチョウ</t>
    </rPh>
    <rPh sb="8" eb="10">
      <t>ケイヒ</t>
    </rPh>
    <rPh sb="11" eb="12">
      <t>メイ</t>
    </rPh>
    <phoneticPr fontId="5"/>
  </si>
  <si>
    <t>その他</t>
    <rPh sb="2" eb="3">
      <t>タ</t>
    </rPh>
    <phoneticPr fontId="5"/>
  </si>
  <si>
    <t>日ＡＳＥＡＮ航空協定交渉</t>
    <rPh sb="0" eb="1">
      <t>ニチ</t>
    </rPh>
    <rPh sb="6" eb="8">
      <t>コウクウ</t>
    </rPh>
    <rPh sb="8" eb="10">
      <t>キョウテイ</t>
    </rPh>
    <rPh sb="10" eb="12">
      <t>コウショウ</t>
    </rPh>
    <phoneticPr fontId="5"/>
  </si>
  <si>
    <t>日アセンアンセンター年次理事会</t>
    <rPh sb="0" eb="1">
      <t>ニチ</t>
    </rPh>
    <rPh sb="10" eb="12">
      <t>ネンジ</t>
    </rPh>
    <rPh sb="12" eb="15">
      <t>リジカイ</t>
    </rPh>
    <phoneticPr fontId="5"/>
  </si>
  <si>
    <t>職員出張旅費２名</t>
    <rPh sb="0" eb="2">
      <t>ショクイン</t>
    </rPh>
    <rPh sb="2" eb="4">
      <t>シュッチョウ</t>
    </rPh>
    <rPh sb="4" eb="6">
      <t>リョヒ</t>
    </rPh>
    <rPh sb="7" eb="8">
      <t>メイ</t>
    </rPh>
    <phoneticPr fontId="5"/>
  </si>
  <si>
    <t>旅費</t>
    <rPh sb="0" eb="2">
      <t>リョヒ</t>
    </rPh>
    <phoneticPr fontId="5"/>
  </si>
  <si>
    <t>有識者出張旅費</t>
    <rPh sb="0" eb="3">
      <t>ユウシキシャ</t>
    </rPh>
    <rPh sb="3" eb="5">
      <t>シュッチョウ</t>
    </rPh>
    <rPh sb="5" eb="7">
      <t>リョヒ</t>
    </rPh>
    <phoneticPr fontId="5"/>
  </si>
  <si>
    <t>その他</t>
    <rPh sb="2" eb="3">
      <t>タ</t>
    </rPh>
    <phoneticPr fontId="5"/>
  </si>
  <si>
    <t>レセプション経費</t>
    <rPh sb="6" eb="8">
      <t>ケイヒ</t>
    </rPh>
    <phoneticPr fontId="5"/>
  </si>
  <si>
    <t>個人Ａ</t>
    <rPh sb="0" eb="2">
      <t>コジン</t>
    </rPh>
    <phoneticPr fontId="5"/>
  </si>
  <si>
    <t>-</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</si>
  <si>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</si>
  <si>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</si>
  <si>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</si>
  <si>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</si>
  <si>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</si>
  <si>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</si>
  <si>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</si>
  <si>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</si>
  <si>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</si>
  <si>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事務補助</t>
    <rPh sb="0" eb="2">
      <t>ジム</t>
    </rPh>
    <rPh sb="2" eb="4">
      <t>ホジョ</t>
    </rPh>
    <phoneticPr fontId="5"/>
  </si>
  <si>
    <t>-</t>
    <phoneticPr fontId="5"/>
  </si>
  <si>
    <t>-</t>
    <phoneticPr fontId="5"/>
  </si>
  <si>
    <t>出張旅費</t>
    <rPh sb="0" eb="2">
      <t>シュッチョウ</t>
    </rPh>
    <rPh sb="2" eb="4">
      <t>リョヒ</t>
    </rPh>
    <phoneticPr fontId="5"/>
  </si>
  <si>
    <t>-</t>
    <phoneticPr fontId="5"/>
  </si>
  <si>
    <t>弁護士謝金</t>
    <rPh sb="0" eb="3">
      <t>ベンゴシ</t>
    </rPh>
    <rPh sb="3" eb="5">
      <t>シャキン</t>
    </rPh>
    <phoneticPr fontId="5"/>
  </si>
  <si>
    <t>（財）日本国際フォーラム</t>
    <rPh sb="1" eb="2">
      <t>ザイ</t>
    </rPh>
    <rPh sb="3" eb="5">
      <t>ニホン</t>
    </rPh>
    <rPh sb="5" eb="7">
      <t>コクサイ</t>
    </rPh>
    <phoneticPr fontId="5"/>
  </si>
  <si>
    <t>東アジアシンクタンクネットワーク作業部会委託経費</t>
    <rPh sb="0" eb="1">
      <t>ヒガシ</t>
    </rPh>
    <rPh sb="16" eb="18">
      <t>サギョウ</t>
    </rPh>
    <rPh sb="18" eb="20">
      <t>ブカイ</t>
    </rPh>
    <rPh sb="20" eb="22">
      <t>イタク</t>
    </rPh>
    <rPh sb="22" eb="24">
      <t>ケイヒ</t>
    </rPh>
    <phoneticPr fontId="5"/>
  </si>
  <si>
    <t>出張経費</t>
    <rPh sb="0" eb="2">
      <t>シュッチョウ</t>
    </rPh>
    <rPh sb="2" eb="4">
      <t>ケイヒ</t>
    </rPh>
    <phoneticPr fontId="5"/>
  </si>
  <si>
    <t>株式会社グランビスタホテル＆リゾート</t>
    <rPh sb="0" eb="4">
      <t>カブシキガイシャ</t>
    </rPh>
    <phoneticPr fontId="5"/>
  </si>
  <si>
    <t>会食費</t>
    <rPh sb="0" eb="2">
      <t>カイショク</t>
    </rPh>
    <rPh sb="2" eb="3">
      <t>ヒ</t>
    </rPh>
    <phoneticPr fontId="5"/>
  </si>
  <si>
    <t>株式会社銀座天國</t>
    <rPh sb="0" eb="4">
      <t>カブシキガイシャ</t>
    </rPh>
    <rPh sb="4" eb="6">
      <t>ギンザ</t>
    </rPh>
    <rPh sb="6" eb="7">
      <t>テン</t>
    </rPh>
    <rPh sb="7" eb="8">
      <t>クニ</t>
    </rPh>
    <phoneticPr fontId="5"/>
  </si>
  <si>
    <t>-</t>
    <phoneticPr fontId="5"/>
  </si>
  <si>
    <t>1.4/6名</t>
    <rPh sb="5" eb="6">
      <t>メイ</t>
    </rPh>
    <phoneticPr fontId="5"/>
  </si>
  <si>
    <t>2.4/4名</t>
    <rPh sb="5" eb="6">
      <t>メイ</t>
    </rPh>
    <phoneticPr fontId="5"/>
  </si>
  <si>
    <t>1.1/1回</t>
    <rPh sb="5" eb="6">
      <t>カイ</t>
    </rPh>
    <phoneticPr fontId="5"/>
  </si>
  <si>
    <t>3/1件</t>
    <rPh sb="3" eb="4">
      <t>ケン</t>
    </rPh>
    <phoneticPr fontId="5"/>
  </si>
  <si>
    <t>27/1件</t>
    <rPh sb="4" eb="5">
      <t>ケン</t>
    </rPh>
    <phoneticPr fontId="5"/>
  </si>
  <si>
    <t>0/0回</t>
    <rPh sb="3" eb="4">
      <t>カイ</t>
    </rPh>
    <phoneticPr fontId="5"/>
  </si>
  <si>
    <t>在アトランタ総領事館</t>
    <rPh sb="0" eb="1">
      <t>ザイ</t>
    </rPh>
    <rPh sb="6" eb="10">
      <t>ソウリョウジカン</t>
    </rPh>
    <phoneticPr fontId="5"/>
  </si>
  <si>
    <t>在マレーシア大使館</t>
    <rPh sb="0" eb="1">
      <t>ザイ</t>
    </rPh>
    <rPh sb="6" eb="9">
      <t>タイシカン</t>
    </rPh>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</si>
  <si>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また，意見書作成にあたっては経費節約に努めつつ，質の高い意見書を作成するよう努力した。</t>
    <phoneticPr fontId="5"/>
  </si>
  <si>
    <t>引き続き節約に努め，限られた予算を有効活用していく。</t>
    <phoneticPr fontId="5"/>
  </si>
  <si>
    <t>課長　髙橋　直樹</t>
    <rPh sb="0" eb="2">
      <t>カチョウ</t>
    </rPh>
    <rPh sb="3" eb="5">
      <t>タカハシ</t>
    </rPh>
    <rPh sb="6" eb="8">
      <t>ナオキ</t>
    </rPh>
    <phoneticPr fontId="5"/>
  </si>
  <si>
    <t>施策Ⅰ－１　アジア太平洋地域外交
１　東アジアにおける地域協力の強化</t>
    <rPh sb="19" eb="20">
      <t>ヒガシ</t>
    </rPh>
    <rPh sb="27" eb="29">
      <t>チイキ</t>
    </rPh>
    <rPh sb="29" eb="31">
      <t>キョウリョク</t>
    </rPh>
    <rPh sb="32" eb="34">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</si>
</sst>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84669</xdr:colOff>
      <xdr:row>740</xdr:row>
      <xdr:rowOff>158764</xdr:rowOff>
    </xdr:from>
    <xdr:to>
      <xdr:col>43</xdr:col>
      <xdr:colOff>21167</xdr:colOff>
      <xdr:row>748</xdr:row>
      <xdr:rowOff>42333</xdr:rowOff>
    </xdr:to>
    <xdr:grpSp>
      <xdr:nvGrpSpPr>
        <xdr:cNvPr id="147" name="グループ化 146"/>
        <xdr:cNvGrpSpPr/>
      </xdr:nvGrpSpPr>
      <xdr:grpSpPr>
        <a:xfrm>
          <a:off x="1492252" y="47159347"/>
          <a:ext cx="7175498" cy="10858486"/>
          <a:chOff x="1469346" y="31047595"/>
          <a:chExt cx="7990942" cy="1619427"/>
        </a:xfrm>
      </xdr:grpSpPr>
      <xdr:cxnSp macro="">
        <xdr:nvCxnSpPr>
          <xdr:cNvPr id="148" name="直線コネクタ 147"/>
          <xdr:cNvCxnSpPr/>
        </xdr:nvCxnSpPr>
        <xdr:spPr>
          <a:xfrm flipH="1">
            <a:off x="5582677" y="32349684"/>
            <a:ext cx="4386" cy="6006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49" name="直線コネクタ 148"/>
          <xdr:cNvCxnSpPr/>
        </xdr:nvCxnSpPr>
        <xdr:spPr>
          <a:xfrm>
            <a:off x="3284395" y="32409746"/>
            <a:ext cx="4972172" cy="1978"/>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151" name="グループ化 150"/>
          <xdr:cNvGrpSpPr/>
        </xdr:nvGrpSpPr>
        <xdr:grpSpPr>
          <a:xfrm>
            <a:off x="1469346" y="31047595"/>
            <a:ext cx="7990942" cy="1619427"/>
            <a:chOff x="1469346" y="31047595"/>
            <a:chExt cx="7990942" cy="1619427"/>
          </a:xfrm>
        </xdr:grpSpPr>
        <xdr:sp macro="" textlink="">
          <xdr:nvSpPr>
            <xdr:cNvPr id="152" name="テキスト ボックス 151"/>
            <xdr:cNvSpPr txBox="1"/>
          </xdr:nvSpPr>
          <xdr:spPr>
            <a:xfrm>
              <a:off x="1469346" y="31047595"/>
              <a:ext cx="2502720" cy="92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grpSp>
          <xdr:nvGrpSpPr>
            <xdr:cNvPr id="153" name="グループ化 152"/>
            <xdr:cNvGrpSpPr/>
          </xdr:nvGrpSpPr>
          <xdr:grpSpPr>
            <a:xfrm>
              <a:off x="2013864" y="31053943"/>
              <a:ext cx="6617599" cy="528879"/>
              <a:chOff x="2013864" y="31053943"/>
              <a:chExt cx="6617599" cy="528879"/>
            </a:xfrm>
          </xdr:grpSpPr>
          <xdr:sp macro="" textlink="">
            <xdr:nvSpPr>
              <xdr:cNvPr id="182" name="大かっこ 181"/>
              <xdr:cNvSpPr/>
            </xdr:nvSpPr>
            <xdr:spPr>
              <a:xfrm>
                <a:off x="3644649" y="31158211"/>
                <a:ext cx="3795427" cy="887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3" name="テキスト ボックス 182"/>
              <xdr:cNvSpPr txBox="1"/>
            </xdr:nvSpPr>
            <xdr:spPr>
              <a:xfrm>
                <a:off x="4666904" y="31053943"/>
                <a:ext cx="1764371" cy="784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３５百万</a:t>
                </a:r>
                <a:endParaRPr kumimoji="1" lang="en-US" altLang="ja-JP" sz="1100"/>
              </a:p>
            </xdr:txBody>
          </xdr:sp>
          <xdr:sp macro="" textlink="">
            <xdr:nvSpPr>
              <xdr:cNvPr id="184" name="テキスト ボックス 183"/>
              <xdr:cNvSpPr txBox="1"/>
            </xdr:nvSpPr>
            <xdr:spPr>
              <a:xfrm>
                <a:off x="2013864" y="31383166"/>
                <a:ext cx="2215900" cy="45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85" name="テキスト ボックス 184"/>
              <xdr:cNvSpPr txBox="1"/>
            </xdr:nvSpPr>
            <xdr:spPr>
              <a:xfrm>
                <a:off x="2164544" y="31442279"/>
                <a:ext cx="1907475" cy="793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Ａ．期間業務職員１４名</a:t>
                </a:r>
                <a:endParaRPr kumimoji="1" lang="en-US" altLang="ja-JP" sz="1100"/>
              </a:p>
              <a:p>
                <a:pPr algn="ctr"/>
                <a:r>
                  <a:rPr kumimoji="1" lang="ja-JP" altLang="en-US" sz="1100"/>
                  <a:t>２６百万</a:t>
                </a:r>
              </a:p>
            </xdr:txBody>
          </xdr:sp>
          <xdr:sp macro="" textlink="">
            <xdr:nvSpPr>
              <xdr:cNvPr id="186" name="テキスト ボックス 185"/>
              <xdr:cNvSpPr txBox="1"/>
            </xdr:nvSpPr>
            <xdr:spPr>
              <a:xfrm>
                <a:off x="2447288" y="31536079"/>
                <a:ext cx="1239193" cy="46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187" name="テキスト ボックス 186"/>
              <xdr:cNvSpPr txBox="1"/>
            </xdr:nvSpPr>
            <xdr:spPr>
              <a:xfrm>
                <a:off x="4728199" y="31441559"/>
                <a:ext cx="1895182" cy="784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Ｂ．個人５名</a:t>
                </a:r>
                <a:endParaRPr kumimoji="1" lang="en-US" altLang="ja-JP" sz="1100"/>
              </a:p>
              <a:p>
                <a:pPr algn="ctr"/>
                <a:r>
                  <a:rPr kumimoji="1" lang="ja-JP" altLang="en-US" sz="1100"/>
                  <a:t>６百万</a:t>
                </a:r>
                <a:endParaRPr kumimoji="1" lang="en-US" altLang="ja-JP" sz="1100"/>
              </a:p>
            </xdr:txBody>
          </xdr:sp>
          <xdr:sp macro="" textlink="">
            <xdr:nvSpPr>
              <xdr:cNvPr id="188" name="テキスト ボックス 187"/>
              <xdr:cNvSpPr txBox="1"/>
            </xdr:nvSpPr>
            <xdr:spPr>
              <a:xfrm>
                <a:off x="4455390" y="31379428"/>
                <a:ext cx="2235880" cy="43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89" name="テキスト ボックス 188"/>
              <xdr:cNvSpPr txBox="1"/>
            </xdr:nvSpPr>
            <xdr:spPr>
              <a:xfrm>
                <a:off x="5096968" y="31540444"/>
                <a:ext cx="1336659" cy="28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190" name="テキスト ボックス 189"/>
              <xdr:cNvSpPr txBox="1"/>
            </xdr:nvSpPr>
            <xdr:spPr>
              <a:xfrm>
                <a:off x="4148495" y="31144909"/>
                <a:ext cx="2860297" cy="11144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a:t>
                </a:r>
                <a:endParaRPr kumimoji="1" lang="en-US" altLang="ja-JP" sz="1100"/>
              </a:p>
              <a:p>
                <a:pPr algn="ctr"/>
                <a:r>
                  <a:rPr kumimoji="1" lang="ja-JP" altLang="en-US" sz="1100"/>
                  <a:t>事務的経費</a:t>
                </a:r>
              </a:p>
            </xdr:txBody>
          </xdr:sp>
          <xdr:cxnSp macro="">
            <xdr:nvCxnSpPr>
              <xdr:cNvPr id="192" name="直線コネクタ 191"/>
              <xdr:cNvCxnSpPr/>
            </xdr:nvCxnSpPr>
            <xdr:spPr>
              <a:xfrm flipV="1">
                <a:off x="3014679" y="31301865"/>
                <a:ext cx="5616784" cy="230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93" name="直線矢印コネクタ 192"/>
              <xdr:cNvCxnSpPr/>
            </xdr:nvCxnSpPr>
            <xdr:spPr>
              <a:xfrm flipH="1">
                <a:off x="8615219" y="31303179"/>
                <a:ext cx="3799" cy="729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94" name="直線矢印コネクタ 193"/>
              <xdr:cNvCxnSpPr/>
            </xdr:nvCxnSpPr>
            <xdr:spPr>
              <a:xfrm>
                <a:off x="3023605" y="31302852"/>
                <a:ext cx="0" cy="780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154" name="テキスト ボックス 153"/>
            <xdr:cNvSpPr txBox="1"/>
          </xdr:nvSpPr>
          <xdr:spPr>
            <a:xfrm>
              <a:off x="1597895" y="31623016"/>
              <a:ext cx="2325225" cy="44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sp macro="" textlink="">
          <xdr:nvSpPr>
            <xdr:cNvPr id="155" name="テキスト ボックス 154"/>
            <xdr:cNvSpPr txBox="1"/>
          </xdr:nvSpPr>
          <xdr:spPr>
            <a:xfrm>
              <a:off x="4675150" y="31625389"/>
              <a:ext cx="1838625" cy="845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６百万</a:t>
              </a:r>
            </a:p>
          </xdr:txBody>
        </xdr:sp>
        <xdr:sp macro="" textlink="">
          <xdr:nvSpPr>
            <xdr:cNvPr id="156" name="大かっこ 155"/>
            <xdr:cNvSpPr/>
          </xdr:nvSpPr>
          <xdr:spPr>
            <a:xfrm>
              <a:off x="3696909" y="31727207"/>
              <a:ext cx="3712606" cy="84329"/>
            </a:xfrm>
            <a:prstGeom prst="bracketPair">
              <a:avLst>
                <a:gd name="adj" fmla="val 204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xdr:cNvSpPr txBox="1"/>
          </xdr:nvSpPr>
          <xdr:spPr>
            <a:xfrm>
              <a:off x="2149294" y="31981764"/>
              <a:ext cx="2313709" cy="687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Ｄ．（財）日本国際フォーラム</a:t>
              </a:r>
              <a:endParaRPr kumimoji="1" lang="en-US" altLang="ja-JP" sz="1100"/>
            </a:p>
            <a:p>
              <a:pPr algn="ctr"/>
              <a:r>
                <a:rPr kumimoji="1" lang="ja-JP" altLang="en-US" sz="1100"/>
                <a:t>４百万</a:t>
              </a:r>
            </a:p>
          </xdr:txBody>
        </xdr:sp>
        <xdr:sp macro="" textlink="">
          <xdr:nvSpPr>
            <xdr:cNvPr id="158" name="テキスト ボックス 157"/>
            <xdr:cNvSpPr txBox="1"/>
          </xdr:nvSpPr>
          <xdr:spPr>
            <a:xfrm>
              <a:off x="7138435" y="31982481"/>
              <a:ext cx="2321853" cy="712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Ｅ．個人７名</a:t>
              </a:r>
              <a:endParaRPr kumimoji="1" lang="en-US" altLang="ja-JP" sz="1100"/>
            </a:p>
            <a:p>
              <a:pPr algn="ctr"/>
              <a:r>
                <a:rPr kumimoji="1" lang="ja-JP" altLang="en-US" sz="1100"/>
                <a:t>２百万</a:t>
              </a:r>
            </a:p>
          </xdr:txBody>
        </xdr:sp>
        <xdr:sp macro="" textlink="">
          <xdr:nvSpPr>
            <xdr:cNvPr id="159" name="テキスト ボックス 158"/>
            <xdr:cNvSpPr txBox="1"/>
          </xdr:nvSpPr>
          <xdr:spPr>
            <a:xfrm>
              <a:off x="2523258" y="31948534"/>
              <a:ext cx="1612571" cy="31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sp macro="" textlink="">
          <xdr:nvSpPr>
            <xdr:cNvPr id="160" name="テキスト ボックス 159"/>
            <xdr:cNvSpPr txBox="1"/>
          </xdr:nvSpPr>
          <xdr:spPr>
            <a:xfrm>
              <a:off x="7208295" y="31941762"/>
              <a:ext cx="2200820" cy="3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xnSp macro="">
          <xdr:nvCxnSpPr>
            <xdr:cNvPr id="161" name="直線コネクタ 160"/>
            <xdr:cNvCxnSpPr/>
          </xdr:nvCxnSpPr>
          <xdr:spPr>
            <a:xfrm>
              <a:off x="5594463" y="31825741"/>
              <a:ext cx="1" cy="5059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2" name="直線コネクタ 161"/>
            <xdr:cNvCxnSpPr/>
          </xdr:nvCxnSpPr>
          <xdr:spPr>
            <a:xfrm>
              <a:off x="3293614" y="31875789"/>
              <a:ext cx="4958618" cy="275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63" name="テキスト ボックス 162"/>
            <xdr:cNvSpPr txBox="1"/>
          </xdr:nvSpPr>
          <xdr:spPr>
            <a:xfrm>
              <a:off x="7371331" y="32607147"/>
              <a:ext cx="1972235" cy="59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grpSp>
          <xdr:nvGrpSpPr>
            <xdr:cNvPr id="164" name="グループ化 163"/>
            <xdr:cNvGrpSpPr/>
          </xdr:nvGrpSpPr>
          <xdr:grpSpPr>
            <a:xfrm>
              <a:off x="1840028" y="32173548"/>
              <a:ext cx="7502401" cy="420868"/>
              <a:chOff x="1928134" y="30881427"/>
              <a:chExt cx="7206542" cy="533698"/>
            </a:xfrm>
          </xdr:grpSpPr>
          <xdr:sp macro="" textlink="">
            <xdr:nvSpPr>
              <xdr:cNvPr id="171" name="テキスト ボックス 170"/>
              <xdr:cNvSpPr txBox="1"/>
            </xdr:nvSpPr>
            <xdr:spPr>
              <a:xfrm>
                <a:off x="1928134" y="30881427"/>
                <a:ext cx="2274796" cy="63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sp macro="" textlink="">
            <xdr:nvSpPr>
              <xdr:cNvPr id="172" name="テキスト ボックス 171"/>
              <xdr:cNvSpPr txBox="1"/>
            </xdr:nvSpPr>
            <xdr:spPr>
              <a:xfrm>
                <a:off x="4677397" y="30888720"/>
                <a:ext cx="1706211" cy="11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２百万</a:t>
                </a:r>
                <a:endParaRPr kumimoji="1" lang="en-US" altLang="ja-JP" sz="1100"/>
              </a:p>
            </xdr:txBody>
          </xdr:sp>
          <xdr:grpSp>
            <xdr:nvGrpSpPr>
              <xdr:cNvPr id="173" name="グループ化 172"/>
              <xdr:cNvGrpSpPr/>
            </xdr:nvGrpSpPr>
            <xdr:grpSpPr>
              <a:xfrm>
                <a:off x="3723111" y="31008876"/>
                <a:ext cx="3745244" cy="114035"/>
                <a:chOff x="3723798" y="32293571"/>
                <a:chExt cx="3733647" cy="100775"/>
              </a:xfrm>
            </xdr:grpSpPr>
            <xdr:sp macro="" textlink="">
              <xdr:nvSpPr>
                <xdr:cNvPr id="180" name="大かっこ 179"/>
                <xdr:cNvSpPr/>
              </xdr:nvSpPr>
              <xdr:spPr>
                <a:xfrm>
                  <a:off x="3723798" y="32293571"/>
                  <a:ext cx="3733647" cy="100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1" name="テキスト ボックス 180"/>
                <xdr:cNvSpPr txBox="1"/>
              </xdr:nvSpPr>
              <xdr:spPr>
                <a:xfrm>
                  <a:off x="4111862" y="32319992"/>
                  <a:ext cx="2997800" cy="5852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174" name="テキスト ボックス 173"/>
              <xdr:cNvSpPr txBox="1"/>
            </xdr:nvSpPr>
            <xdr:spPr>
              <a:xfrm>
                <a:off x="7106869" y="31268249"/>
                <a:ext cx="2027807" cy="42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75" name="テキスト ボックス 174"/>
              <xdr:cNvSpPr txBox="1"/>
            </xdr:nvSpPr>
            <xdr:spPr>
              <a:xfrm>
                <a:off x="2527004" y="31264841"/>
                <a:ext cx="1669677" cy="48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176" name="テキスト ボックス 175"/>
              <xdr:cNvSpPr txBox="1"/>
            </xdr:nvSpPr>
            <xdr:spPr>
              <a:xfrm>
                <a:off x="7214307" y="31320808"/>
                <a:ext cx="1909046" cy="943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Ｇ．個人２名</a:t>
                </a:r>
                <a:endParaRPr kumimoji="1" lang="en-US" altLang="ja-JP" sz="1100"/>
              </a:p>
              <a:p>
                <a:pPr algn="ctr"/>
                <a:r>
                  <a:rPr kumimoji="1" lang="ja-JP" altLang="en-US" sz="1100"/>
                  <a:t>１百万</a:t>
                </a:r>
              </a:p>
            </xdr:txBody>
          </xdr:sp>
          <xdr:sp macro="" textlink="">
            <xdr:nvSpPr>
              <xdr:cNvPr id="177" name="テキスト ボックス 176"/>
              <xdr:cNvSpPr txBox="1"/>
            </xdr:nvSpPr>
            <xdr:spPr>
              <a:xfrm>
                <a:off x="2253865" y="31320004"/>
                <a:ext cx="2080594" cy="951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Ｆ．国内業者２社</a:t>
                </a:r>
                <a:endParaRPr kumimoji="1" lang="en-US" altLang="ja-JP" sz="1100"/>
              </a:p>
              <a:p>
                <a:pPr algn="ctr"/>
                <a:r>
                  <a:rPr kumimoji="1" lang="ja-JP" altLang="en-US" sz="1100"/>
                  <a:t>１百万</a:t>
                </a:r>
              </a:p>
            </xdr:txBody>
          </xdr:sp>
          <xdr:cxnSp macro="">
            <xdr:nvCxnSpPr>
              <xdr:cNvPr id="178" name="直線矢印コネクタ 177"/>
              <xdr:cNvCxnSpPr/>
            </xdr:nvCxnSpPr>
            <xdr:spPr>
              <a:xfrm>
                <a:off x="8093119" y="31180945"/>
                <a:ext cx="567" cy="793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166" name="直線矢印コネクタ 165"/>
            <xdr:cNvCxnSpPr/>
          </xdr:nvCxnSpPr>
          <xdr:spPr>
            <a:xfrm>
              <a:off x="8258110" y="31877903"/>
              <a:ext cx="2" cy="5964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67" name="テキスト ボックス 25"/>
            <xdr:cNvSpPr txBox="1"/>
          </xdr:nvSpPr>
          <xdr:spPr>
            <a:xfrm>
              <a:off x="1566137" y="31693746"/>
              <a:ext cx="2083629" cy="86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東アジアシンクタンクネットワーク作業部会</a:t>
              </a:r>
              <a:r>
                <a:rPr kumimoji="1" lang="en-US" altLang="ja-JP" sz="1100"/>
                <a:t>〕</a:t>
              </a:r>
              <a:endParaRPr kumimoji="1" lang="ja-JP" altLang="en-US" sz="1100"/>
            </a:p>
          </xdr:txBody>
        </xdr:sp>
        <xdr:sp macro="" textlink="">
          <xdr:nvSpPr>
            <xdr:cNvPr id="168" name="テキスト ボックス 167"/>
            <xdr:cNvSpPr txBox="1"/>
          </xdr:nvSpPr>
          <xdr:spPr>
            <a:xfrm>
              <a:off x="7390815" y="32063592"/>
              <a:ext cx="1975188" cy="35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有識者・職員出張旅費</a:t>
              </a:r>
              <a:r>
                <a:rPr kumimoji="1" lang="en-US" altLang="ja-JP" sz="1100"/>
                <a:t>〕</a:t>
              </a:r>
            </a:p>
            <a:p>
              <a:pPr algn="ctr"/>
              <a:endParaRPr kumimoji="1" lang="en-US" altLang="ja-JP" sz="1100"/>
            </a:p>
            <a:p>
              <a:pPr algn="ctr"/>
              <a:endParaRPr kumimoji="1" lang="ja-JP" altLang="en-US" sz="1100"/>
            </a:p>
          </xdr:txBody>
        </xdr:sp>
        <xdr:sp macro="" textlink="">
          <xdr:nvSpPr>
            <xdr:cNvPr id="169" name="テキスト ボックス 168"/>
            <xdr:cNvSpPr txBox="1"/>
          </xdr:nvSpPr>
          <xdr:spPr>
            <a:xfrm>
              <a:off x="2160566" y="32603928"/>
              <a:ext cx="2276821" cy="59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sp macro="" textlink="">
          <xdr:nvSpPr>
            <xdr:cNvPr id="170" name="テキスト ボックス 25"/>
            <xdr:cNvSpPr txBox="1"/>
          </xdr:nvSpPr>
          <xdr:spPr>
            <a:xfrm>
              <a:off x="2415309" y="32071587"/>
              <a:ext cx="1501588" cy="32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grpSp>
    </xdr:grpSp>
    <xdr:clientData/>
  </xdr:twoCellAnchor>
  <xdr:twoCellAnchor>
    <xdr:from>
      <xdr:col>34</xdr:col>
      <xdr:colOff>31750</xdr:colOff>
      <xdr:row>741</xdr:row>
      <xdr:rowOff>1068917</xdr:rowOff>
    </xdr:from>
    <xdr:to>
      <xdr:col>44</xdr:col>
      <xdr:colOff>28571</xdr:colOff>
      <xdr:row>741</xdr:row>
      <xdr:rowOff>1322917</xdr:rowOff>
    </xdr:to>
    <xdr:sp macro="" textlink="">
      <xdr:nvSpPr>
        <xdr:cNvPr id="244" name="テキスト ボックス 243"/>
        <xdr:cNvSpPr txBox="1"/>
      </xdr:nvSpPr>
      <xdr:spPr>
        <a:xfrm>
          <a:off x="6868583" y="51985334"/>
          <a:ext cx="200765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35</xdr:col>
      <xdr:colOff>21166</xdr:colOff>
      <xdr:row>742</xdr:row>
      <xdr:rowOff>42335</xdr:rowOff>
    </xdr:from>
    <xdr:to>
      <xdr:col>43</xdr:col>
      <xdr:colOff>21167</xdr:colOff>
      <xdr:row>742</xdr:row>
      <xdr:rowOff>571501</xdr:rowOff>
    </xdr:to>
    <xdr:sp macro="" textlink="">
      <xdr:nvSpPr>
        <xdr:cNvPr id="246" name="テキスト ボックス 245"/>
        <xdr:cNvSpPr txBox="1"/>
      </xdr:nvSpPr>
      <xdr:spPr>
        <a:xfrm>
          <a:off x="7059083" y="52345168"/>
          <a:ext cx="1608667"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Ｃ，在外公館１公館</a:t>
          </a:r>
          <a:endParaRPr kumimoji="1" lang="en-US" altLang="ja-JP" sz="1050"/>
        </a:p>
        <a:p>
          <a:pPr algn="ctr"/>
          <a:r>
            <a:rPr kumimoji="1" lang="ja-JP" altLang="en-US" sz="1100"/>
            <a:t>３百万</a:t>
          </a:r>
          <a:endParaRPr kumimoji="1" lang="en-US" altLang="ja-JP" sz="1100"/>
        </a:p>
      </xdr:txBody>
    </xdr:sp>
    <xdr:clientData/>
  </xdr:twoCellAnchor>
  <xdr:twoCellAnchor>
    <xdr:from>
      <xdr:col>25</xdr:col>
      <xdr:colOff>148171</xdr:colOff>
      <xdr:row>741</xdr:row>
      <xdr:rowOff>179925</xdr:rowOff>
    </xdr:from>
    <xdr:to>
      <xdr:col>25</xdr:col>
      <xdr:colOff>155130</xdr:colOff>
      <xdr:row>741</xdr:row>
      <xdr:rowOff>982087</xdr:rowOff>
    </xdr:to>
    <xdr:cxnSp macro="">
      <xdr:nvCxnSpPr>
        <xdr:cNvPr id="247" name="直線矢印コネクタ 246"/>
        <xdr:cNvCxnSpPr>
          <a:stCxn id="190" idx="2"/>
        </xdr:cNvCxnSpPr>
      </xdr:nvCxnSpPr>
      <xdr:spPr>
        <a:xfrm flipH="1">
          <a:off x="5175254" y="51096342"/>
          <a:ext cx="6959" cy="8021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116417</xdr:colOff>
      <xdr:row>742</xdr:row>
      <xdr:rowOff>656167</xdr:rowOff>
    </xdr:from>
    <xdr:to>
      <xdr:col>42</xdr:col>
      <xdr:colOff>148167</xdr:colOff>
      <xdr:row>742</xdr:row>
      <xdr:rowOff>960966</xdr:rowOff>
    </xdr:to>
    <xdr:sp macro="" textlink="">
      <xdr:nvSpPr>
        <xdr:cNvPr id="249" name="テキスト ボックス 248"/>
        <xdr:cNvSpPr txBox="1"/>
      </xdr:nvSpPr>
      <xdr:spPr>
        <a:xfrm>
          <a:off x="7355417" y="52959000"/>
          <a:ext cx="1238250" cy="304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twoCellAnchor>
    <xdr:from>
      <xdr:col>19</xdr:col>
      <xdr:colOff>52916</xdr:colOff>
      <xdr:row>743</xdr:row>
      <xdr:rowOff>931335</xdr:rowOff>
    </xdr:from>
    <xdr:to>
      <xdr:col>31</xdr:col>
      <xdr:colOff>195154</xdr:colOff>
      <xdr:row>743</xdr:row>
      <xdr:rowOff>1267885</xdr:rowOff>
    </xdr:to>
    <xdr:sp macro="" textlink="">
      <xdr:nvSpPr>
        <xdr:cNvPr id="254" name="正方形/長方形 253"/>
        <xdr:cNvSpPr/>
      </xdr:nvSpPr>
      <xdr:spPr>
        <a:xfrm>
          <a:off x="3873499" y="54387752"/>
          <a:ext cx="2555238" cy="3365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xdr:twoCellAnchor>
    <xdr:from>
      <xdr:col>15</xdr:col>
      <xdr:colOff>95249</xdr:colOff>
      <xdr:row>744</xdr:row>
      <xdr:rowOff>285750</xdr:rowOff>
    </xdr:from>
    <xdr:to>
      <xdr:col>15</xdr:col>
      <xdr:colOff>95251</xdr:colOff>
      <xdr:row>744</xdr:row>
      <xdr:rowOff>687910</xdr:rowOff>
    </xdr:to>
    <xdr:cxnSp macro="">
      <xdr:nvCxnSpPr>
        <xdr:cNvPr id="65" name="直線矢印コネクタ 64"/>
        <xdr:cNvCxnSpPr/>
      </xdr:nvCxnSpPr>
      <xdr:spPr>
        <a:xfrm>
          <a:off x="3111499" y="55245000"/>
          <a:ext cx="2" cy="4021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116416</xdr:colOff>
      <xdr:row>746</xdr:row>
      <xdr:rowOff>1090083</xdr:rowOff>
    </xdr:from>
    <xdr:to>
      <xdr:col>15</xdr:col>
      <xdr:colOff>116946</xdr:colOff>
      <xdr:row>747</xdr:row>
      <xdr:rowOff>123406</xdr:rowOff>
    </xdr:to>
    <xdr:cxnSp macro="">
      <xdr:nvCxnSpPr>
        <xdr:cNvPr id="73" name="直線矢印コネクタ 72"/>
        <xdr:cNvCxnSpPr/>
      </xdr:nvCxnSpPr>
      <xdr:spPr>
        <a:xfrm>
          <a:off x="3132666" y="58822166"/>
          <a:ext cx="530" cy="41974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105833</xdr:colOff>
      <xdr:row>748</xdr:row>
      <xdr:rowOff>1185333</xdr:rowOff>
    </xdr:from>
    <xdr:to>
      <xdr:col>34</xdr:col>
      <xdr:colOff>127001</xdr:colOff>
      <xdr:row>750</xdr:row>
      <xdr:rowOff>9639</xdr:rowOff>
    </xdr:to>
    <xdr:sp macro="" textlink="">
      <xdr:nvSpPr>
        <xdr:cNvPr id="57" name="大かっこ 56"/>
        <xdr:cNvSpPr/>
      </xdr:nvSpPr>
      <xdr:spPr>
        <a:xfrm>
          <a:off x="3524250" y="61690250"/>
          <a:ext cx="3439584" cy="5599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10583</xdr:colOff>
      <xdr:row>748</xdr:row>
      <xdr:rowOff>444499</xdr:rowOff>
    </xdr:from>
    <xdr:to>
      <xdr:col>30</xdr:col>
      <xdr:colOff>48533</xdr:colOff>
      <xdr:row>748</xdr:row>
      <xdr:rowOff>1026582</xdr:rowOff>
    </xdr:to>
    <xdr:sp macro="" textlink="">
      <xdr:nvSpPr>
        <xdr:cNvPr id="59" name="テキスト ボックス 58"/>
        <xdr:cNvSpPr txBox="1"/>
      </xdr:nvSpPr>
      <xdr:spPr>
        <a:xfrm>
          <a:off x="4434416" y="60949416"/>
          <a:ext cx="1646617" cy="582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２百万</a:t>
          </a:r>
          <a:endParaRPr kumimoji="1" lang="en-US" altLang="ja-JP" sz="1100"/>
        </a:p>
      </xdr:txBody>
    </xdr:sp>
    <xdr:clientData/>
  </xdr:twoCellAnchor>
  <xdr:twoCellAnchor>
    <xdr:from>
      <xdr:col>8</xdr:col>
      <xdr:colOff>190499</xdr:colOff>
      <xdr:row>748</xdr:row>
      <xdr:rowOff>444500</xdr:rowOff>
    </xdr:from>
    <xdr:to>
      <xdr:col>20</xdr:col>
      <xdr:colOff>33397</xdr:colOff>
      <xdr:row>748</xdr:row>
      <xdr:rowOff>840375</xdr:rowOff>
    </xdr:to>
    <xdr:sp macro="" textlink="">
      <xdr:nvSpPr>
        <xdr:cNvPr id="60" name="テキスト ボックス 59"/>
        <xdr:cNvSpPr txBox="1"/>
      </xdr:nvSpPr>
      <xdr:spPr>
        <a:xfrm>
          <a:off x="1799166" y="60949417"/>
          <a:ext cx="2255898" cy="39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（４）安全保障協力関係経費</a:t>
          </a:r>
          <a:endParaRPr kumimoji="1" lang="en-US" altLang="ja-JP" sz="1100" b="1"/>
        </a:p>
      </xdr:txBody>
    </xdr:sp>
    <xdr:clientData/>
  </xdr:twoCellAnchor>
  <xdr:twoCellAnchor>
    <xdr:from>
      <xdr:col>18</xdr:col>
      <xdr:colOff>74084</xdr:colOff>
      <xdr:row>748</xdr:row>
      <xdr:rowOff>1248832</xdr:rowOff>
    </xdr:from>
    <xdr:to>
      <xdr:col>34</xdr:col>
      <xdr:colOff>10584</xdr:colOff>
      <xdr:row>749</xdr:row>
      <xdr:rowOff>201084</xdr:rowOff>
    </xdr:to>
    <xdr:sp macro="" textlink="">
      <xdr:nvSpPr>
        <xdr:cNvPr id="62" name="テキスト ボックス 61"/>
        <xdr:cNvSpPr txBox="1"/>
      </xdr:nvSpPr>
      <xdr:spPr>
        <a:xfrm>
          <a:off x="3693584" y="61753749"/>
          <a:ext cx="3153833" cy="33866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lientData/>
  </xdr:twoCellAnchor>
  <xdr:twoCellAnchor>
    <xdr:from>
      <xdr:col>26</xdr:col>
      <xdr:colOff>42333</xdr:colOff>
      <xdr:row>749</xdr:row>
      <xdr:rowOff>285750</xdr:rowOff>
    </xdr:from>
    <xdr:to>
      <xdr:col>26</xdr:col>
      <xdr:colOff>42333</xdr:colOff>
      <xdr:row>750</xdr:row>
      <xdr:rowOff>295939</xdr:rowOff>
    </xdr:to>
    <xdr:cxnSp macro="">
      <xdr:nvCxnSpPr>
        <xdr:cNvPr id="63" name="直線コネクタ 62"/>
        <xdr:cNvCxnSpPr/>
      </xdr:nvCxnSpPr>
      <xdr:spPr>
        <a:xfrm>
          <a:off x="5270500" y="62177083"/>
          <a:ext cx="0" cy="3594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84667</xdr:colOff>
      <xdr:row>750</xdr:row>
      <xdr:rowOff>296335</xdr:rowOff>
    </xdr:from>
    <xdr:to>
      <xdr:col>37</xdr:col>
      <xdr:colOff>63500</xdr:colOff>
      <xdr:row>750</xdr:row>
      <xdr:rowOff>306917</xdr:rowOff>
    </xdr:to>
    <xdr:cxnSp macro="">
      <xdr:nvCxnSpPr>
        <xdr:cNvPr id="64" name="直線コネクタ 63"/>
        <xdr:cNvCxnSpPr/>
      </xdr:nvCxnSpPr>
      <xdr:spPr>
        <a:xfrm flipV="1">
          <a:off x="3100917" y="62536918"/>
          <a:ext cx="4402666" cy="1058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95250</xdr:colOff>
      <xdr:row>750</xdr:row>
      <xdr:rowOff>296333</xdr:rowOff>
    </xdr:from>
    <xdr:to>
      <xdr:col>15</xdr:col>
      <xdr:colOff>95250</xdr:colOff>
      <xdr:row>752</xdr:row>
      <xdr:rowOff>39916</xdr:rowOff>
    </xdr:to>
    <xdr:cxnSp macro="">
      <xdr:nvCxnSpPr>
        <xdr:cNvPr id="66" name="直線矢印コネクタ 65"/>
        <xdr:cNvCxnSpPr/>
      </xdr:nvCxnSpPr>
      <xdr:spPr>
        <a:xfrm>
          <a:off x="3111500" y="62536916"/>
          <a:ext cx="0" cy="4420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63500</xdr:colOff>
      <xdr:row>750</xdr:row>
      <xdr:rowOff>285750</xdr:rowOff>
    </xdr:from>
    <xdr:to>
      <xdr:col>37</xdr:col>
      <xdr:colOff>63500</xdr:colOff>
      <xdr:row>752</xdr:row>
      <xdr:rowOff>29333</xdr:rowOff>
    </xdr:to>
    <xdr:cxnSp macro="">
      <xdr:nvCxnSpPr>
        <xdr:cNvPr id="70" name="直線矢印コネクタ 69"/>
        <xdr:cNvCxnSpPr/>
      </xdr:nvCxnSpPr>
      <xdr:spPr>
        <a:xfrm>
          <a:off x="7503583" y="62526333"/>
          <a:ext cx="0" cy="4420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179918</xdr:colOff>
      <xdr:row>752</xdr:row>
      <xdr:rowOff>52917</xdr:rowOff>
    </xdr:from>
    <xdr:to>
      <xdr:col>20</xdr:col>
      <xdr:colOff>163134</xdr:colOff>
      <xdr:row>752</xdr:row>
      <xdr:rowOff>344755</xdr:rowOff>
    </xdr:to>
    <xdr:sp macro="" textlink="">
      <xdr:nvSpPr>
        <xdr:cNvPr id="72" name="テキスト ボックス 71"/>
        <xdr:cNvSpPr txBox="1"/>
      </xdr:nvSpPr>
      <xdr:spPr>
        <a:xfrm>
          <a:off x="2190751" y="62992000"/>
          <a:ext cx="1994050" cy="291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32</xdr:col>
      <xdr:colOff>42333</xdr:colOff>
      <xdr:row>752</xdr:row>
      <xdr:rowOff>52916</xdr:rowOff>
    </xdr:from>
    <xdr:to>
      <xdr:col>41</xdr:col>
      <xdr:colOff>181676</xdr:colOff>
      <xdr:row>753</xdr:row>
      <xdr:rowOff>10110</xdr:rowOff>
    </xdr:to>
    <xdr:sp macro="" textlink="">
      <xdr:nvSpPr>
        <xdr:cNvPr id="74" name="テキスト ボックス 73"/>
        <xdr:cNvSpPr txBox="1"/>
      </xdr:nvSpPr>
      <xdr:spPr>
        <a:xfrm>
          <a:off x="6477000" y="62991999"/>
          <a:ext cx="1949093" cy="306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10</xdr:col>
      <xdr:colOff>201083</xdr:colOff>
      <xdr:row>753</xdr:row>
      <xdr:rowOff>21168</xdr:rowOff>
    </xdr:from>
    <xdr:to>
      <xdr:col>20</xdr:col>
      <xdr:colOff>55524</xdr:colOff>
      <xdr:row>754</xdr:row>
      <xdr:rowOff>201084</xdr:rowOff>
    </xdr:to>
    <xdr:sp macro="" textlink="">
      <xdr:nvSpPr>
        <xdr:cNvPr id="75" name="テキスト ボックス 74"/>
        <xdr:cNvSpPr txBox="1"/>
      </xdr:nvSpPr>
      <xdr:spPr>
        <a:xfrm>
          <a:off x="2211916" y="63309501"/>
          <a:ext cx="1865275"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Ｈ．個人１名</a:t>
          </a:r>
          <a:endParaRPr kumimoji="1" lang="en-US" altLang="ja-JP" sz="1100"/>
        </a:p>
        <a:p>
          <a:pPr algn="ctr"/>
          <a:r>
            <a:rPr kumimoji="1" lang="ja-JP" altLang="en-US" sz="1100"/>
            <a:t>１百万</a:t>
          </a:r>
        </a:p>
      </xdr:txBody>
    </xdr:sp>
    <xdr:clientData/>
  </xdr:twoCellAnchor>
  <xdr:twoCellAnchor>
    <xdr:from>
      <xdr:col>31</xdr:col>
      <xdr:colOff>95249</xdr:colOff>
      <xdr:row>753</xdr:row>
      <xdr:rowOff>21167</xdr:rowOff>
    </xdr:from>
    <xdr:to>
      <xdr:col>41</xdr:col>
      <xdr:colOff>158750</xdr:colOff>
      <xdr:row>754</xdr:row>
      <xdr:rowOff>201084</xdr:rowOff>
    </xdr:to>
    <xdr:sp macro="" textlink="">
      <xdr:nvSpPr>
        <xdr:cNvPr id="84" name="テキスト ボックス 83"/>
        <xdr:cNvSpPr txBox="1"/>
      </xdr:nvSpPr>
      <xdr:spPr>
        <a:xfrm>
          <a:off x="6328832" y="63309500"/>
          <a:ext cx="2074335" cy="5291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a:t>
          </a:r>
          <a:r>
            <a:rPr kumimoji="1" lang="ja-JP" altLang="en-US" sz="1050"/>
            <a:t>在マレーシア日本国大使館</a:t>
          </a:r>
          <a:endParaRPr kumimoji="1" lang="en-US" altLang="ja-JP" sz="1050"/>
        </a:p>
        <a:p>
          <a:pPr algn="ctr"/>
          <a:r>
            <a:rPr kumimoji="1" lang="ja-JP" altLang="en-US" sz="1100"/>
            <a:t>１百万</a:t>
          </a:r>
          <a:endParaRPr kumimoji="1" lang="en-US" altLang="ja-JP" sz="1100"/>
        </a:p>
      </xdr:txBody>
    </xdr:sp>
    <xdr:clientData/>
  </xdr:twoCellAnchor>
  <xdr:twoCellAnchor>
    <xdr:from>
      <xdr:col>11</xdr:col>
      <xdr:colOff>179916</xdr:colOff>
      <xdr:row>754</xdr:row>
      <xdr:rowOff>317500</xdr:rowOff>
    </xdr:from>
    <xdr:to>
      <xdr:col>20</xdr:col>
      <xdr:colOff>898</xdr:colOff>
      <xdr:row>755</xdr:row>
      <xdr:rowOff>232834</xdr:rowOff>
    </xdr:to>
    <xdr:sp macro="" textlink="">
      <xdr:nvSpPr>
        <xdr:cNvPr id="86" name="テキスト ボックス 85"/>
        <xdr:cNvSpPr txBox="1"/>
      </xdr:nvSpPr>
      <xdr:spPr>
        <a:xfrm>
          <a:off x="2391833" y="63955083"/>
          <a:ext cx="1630732" cy="26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有識者出張旅費</a:t>
          </a:r>
          <a:r>
            <a:rPr kumimoji="1" lang="en-US" altLang="ja-JP" sz="1100"/>
            <a:t>〕</a:t>
          </a:r>
          <a:endParaRPr kumimoji="1" lang="ja-JP" altLang="en-US" sz="1100"/>
        </a:p>
      </xdr:txBody>
    </xdr:sp>
    <xdr:clientData/>
  </xdr:twoCellAnchor>
  <xdr:twoCellAnchor>
    <xdr:from>
      <xdr:col>32</xdr:col>
      <xdr:colOff>42332</xdr:colOff>
      <xdr:row>754</xdr:row>
      <xdr:rowOff>296332</xdr:rowOff>
    </xdr:from>
    <xdr:to>
      <xdr:col>41</xdr:col>
      <xdr:colOff>133877</xdr:colOff>
      <xdr:row>755</xdr:row>
      <xdr:rowOff>169333</xdr:rowOff>
    </xdr:to>
    <xdr:sp macro="" textlink="">
      <xdr:nvSpPr>
        <xdr:cNvPr id="87" name="テキスト ボックス 86"/>
        <xdr:cNvSpPr txBox="1"/>
      </xdr:nvSpPr>
      <xdr:spPr>
        <a:xfrm>
          <a:off x="6476999" y="63933915"/>
          <a:ext cx="1901295" cy="222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1</v>
      </c>
      <c r="AT2" s="953"/>
      <c r="AU2" s="953"/>
      <c r="AV2" s="52" t="str">
        <f>IF(AW2="", "", "-")</f>
        <v/>
      </c>
      <c r="AW2" s="926"/>
      <c r="AX2" s="926"/>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550</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2" t="s">
        <v>548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122</v>
      </c>
      <c r="H5" s="851"/>
      <c r="I5" s="851"/>
      <c r="J5" s="851"/>
      <c r="K5" s="851"/>
      <c r="L5" s="851"/>
      <c r="M5" s="852" t="s">
        <v>66</v>
      </c>
      <c r="N5" s="853"/>
      <c r="O5" s="853"/>
      <c r="P5" s="853"/>
      <c r="Q5" s="853"/>
      <c r="R5" s="854"/>
      <c r="S5" s="855" t="s">
        <v>131</v>
      </c>
      <c r="T5" s="851"/>
      <c r="U5" s="851"/>
      <c r="V5" s="851"/>
      <c r="W5" s="851"/>
      <c r="X5" s="856"/>
      <c r="Y5" s="708" t="s">
        <v>3</v>
      </c>
      <c r="Z5" s="539"/>
      <c r="AA5" s="539"/>
      <c r="AB5" s="539"/>
      <c r="AC5" s="539"/>
      <c r="AD5" s="540"/>
      <c r="AE5" s="709" t="s">
        <v>551</v>
      </c>
      <c r="AF5" s="710"/>
      <c r="AG5" s="710"/>
      <c r="AH5" s="710"/>
      <c r="AI5" s="710"/>
      <c r="AJ5" s="710"/>
      <c r="AK5" s="710"/>
      <c r="AL5" s="710"/>
      <c r="AM5" s="710"/>
      <c r="AN5" s="710"/>
      <c r="AO5" s="710"/>
      <c r="AP5" s="711"/>
      <c r="AQ5" s="712" t="s">
        <v>667</v>
      </c>
      <c r="AR5" s="713"/>
      <c r="AS5" s="713"/>
      <c r="AT5" s="713"/>
      <c r="AU5" s="713"/>
      <c r="AV5" s="713"/>
      <c r="AW5" s="713"/>
      <c r="AX5" s="714"/>
    </row>
    <row r="6" spans="1:50" ht="39" customHeight="1" x14ac:dyDescent="0.15">
      <c r="A6" s="717" t="s">
        <v>4</v>
      </c>
      <c r="B6" s="718"/>
      <c r="C6" s="718"/>
      <c r="D6" s="718"/>
      <c r="E6" s="718"/>
      <c r="F6" s="71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6"/>
      <c r="W7" s="496"/>
      <c r="X7" s="496"/>
      <c r="Y7" s="937" t="s">
        <v>546</v>
      </c>
      <c r="Z7" s="439"/>
      <c r="AA7" s="439"/>
      <c r="AB7" s="439"/>
      <c r="AC7" s="439"/>
      <c r="AD7" s="938"/>
      <c r="AE7" s="927" t="s">
        <v>554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1" t="s">
        <v>389</v>
      </c>
      <c r="B8" s="492"/>
      <c r="C8" s="492"/>
      <c r="D8" s="492"/>
      <c r="E8" s="492"/>
      <c r="F8" s="493"/>
      <c r="G8" s="954" t="str">
        <f>入力規則等!A26</f>
        <v>-</v>
      </c>
      <c r="H8" s="734"/>
      <c r="I8" s="734"/>
      <c r="J8" s="734"/>
      <c r="K8" s="734"/>
      <c r="L8" s="734"/>
      <c r="M8" s="734"/>
      <c r="N8" s="734"/>
      <c r="O8" s="734"/>
      <c r="P8" s="734"/>
      <c r="Q8" s="734"/>
      <c r="R8" s="734"/>
      <c r="S8" s="734"/>
      <c r="T8" s="734"/>
      <c r="U8" s="734"/>
      <c r="V8" s="734"/>
      <c r="W8" s="734"/>
      <c r="X8" s="955"/>
      <c r="Y8" s="857" t="s">
        <v>390</v>
      </c>
      <c r="Z8" s="858"/>
      <c r="AA8" s="858"/>
      <c r="AB8" s="858"/>
      <c r="AC8" s="858"/>
      <c r="AD8" s="859"/>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0" t="s">
        <v>23</v>
      </c>
      <c r="B9" s="861"/>
      <c r="C9" s="861"/>
      <c r="D9" s="861"/>
      <c r="E9" s="861"/>
      <c r="F9" s="861"/>
      <c r="G9" s="765" t="s">
        <v>555</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ht="80.25" customHeight="1" x14ac:dyDescent="0.15">
      <c r="A10" s="670" t="s">
        <v>30</v>
      </c>
      <c r="B10" s="671"/>
      <c r="C10" s="671"/>
      <c r="D10" s="671"/>
      <c r="E10" s="671"/>
      <c r="F10" s="671"/>
      <c r="G10" s="765" t="s">
        <v>556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6" t="s">
        <v>24</v>
      </c>
      <c r="B12" s="957"/>
      <c r="C12" s="957"/>
      <c r="D12" s="957"/>
      <c r="E12" s="957"/>
      <c r="F12" s="958"/>
      <c r="G12" s="771"/>
      <c r="H12" s="772"/>
      <c r="I12" s="772"/>
      <c r="J12" s="772"/>
      <c r="K12" s="772"/>
      <c r="L12" s="772"/>
      <c r="M12" s="772"/>
      <c r="N12" s="772"/>
      <c r="O12" s="77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36"/>
    </row>
    <row r="13" spans="1:50" ht="21" customHeight="1" x14ac:dyDescent="0.15">
      <c r="A13" s="622"/>
      <c r="B13" s="623"/>
      <c r="C13" s="623"/>
      <c r="D13" s="623"/>
      <c r="E13" s="623"/>
      <c r="F13" s="624"/>
      <c r="G13" s="737" t="s">
        <v>6</v>
      </c>
      <c r="H13" s="738"/>
      <c r="I13" s="775" t="s">
        <v>7</v>
      </c>
      <c r="J13" s="776"/>
      <c r="K13" s="776"/>
      <c r="L13" s="776"/>
      <c r="M13" s="776"/>
      <c r="N13" s="776"/>
      <c r="O13" s="777"/>
      <c r="P13" s="667">
        <v>52</v>
      </c>
      <c r="Q13" s="668"/>
      <c r="R13" s="668"/>
      <c r="S13" s="668"/>
      <c r="T13" s="668"/>
      <c r="U13" s="668"/>
      <c r="V13" s="669"/>
      <c r="W13" s="667">
        <v>101</v>
      </c>
      <c r="X13" s="668"/>
      <c r="Y13" s="668"/>
      <c r="Z13" s="668"/>
      <c r="AA13" s="668"/>
      <c r="AB13" s="668"/>
      <c r="AC13" s="669"/>
      <c r="AD13" s="667">
        <v>96</v>
      </c>
      <c r="AE13" s="668"/>
      <c r="AF13" s="668"/>
      <c r="AG13" s="668"/>
      <c r="AH13" s="668"/>
      <c r="AI13" s="668"/>
      <c r="AJ13" s="669"/>
      <c r="AK13" s="667">
        <v>104</v>
      </c>
      <c r="AL13" s="668"/>
      <c r="AM13" s="668"/>
      <c r="AN13" s="668"/>
      <c r="AO13" s="668"/>
      <c r="AP13" s="668"/>
      <c r="AQ13" s="669"/>
      <c r="AR13" s="934"/>
      <c r="AS13" s="935"/>
      <c r="AT13" s="935"/>
      <c r="AU13" s="935"/>
      <c r="AV13" s="935"/>
      <c r="AW13" s="935"/>
      <c r="AX13" s="936"/>
    </row>
    <row r="14" spans="1:50" ht="21" customHeight="1" x14ac:dyDescent="0.15">
      <c r="A14" s="622"/>
      <c r="B14" s="623"/>
      <c r="C14" s="623"/>
      <c r="D14" s="623"/>
      <c r="E14" s="623"/>
      <c r="F14" s="624"/>
      <c r="G14" s="739"/>
      <c r="H14" s="740"/>
      <c r="I14" s="725" t="s">
        <v>8</v>
      </c>
      <c r="J14" s="773"/>
      <c r="K14" s="773"/>
      <c r="L14" s="773"/>
      <c r="M14" s="773"/>
      <c r="N14" s="773"/>
      <c r="O14" s="774"/>
      <c r="P14" s="667" t="s">
        <v>557</v>
      </c>
      <c r="Q14" s="668"/>
      <c r="R14" s="668"/>
      <c r="S14" s="668"/>
      <c r="T14" s="668"/>
      <c r="U14" s="668"/>
      <c r="V14" s="669"/>
      <c r="W14" s="667" t="s">
        <v>557</v>
      </c>
      <c r="X14" s="668"/>
      <c r="Y14" s="668"/>
      <c r="Z14" s="668"/>
      <c r="AA14" s="668"/>
      <c r="AB14" s="668"/>
      <c r="AC14" s="669"/>
      <c r="AD14" s="667" t="s">
        <v>557</v>
      </c>
      <c r="AE14" s="668"/>
      <c r="AF14" s="668"/>
      <c r="AG14" s="668"/>
      <c r="AH14" s="668"/>
      <c r="AI14" s="668"/>
      <c r="AJ14" s="669"/>
      <c r="AK14" s="667"/>
      <c r="AL14" s="668"/>
      <c r="AM14" s="668"/>
      <c r="AN14" s="668"/>
      <c r="AO14" s="668"/>
      <c r="AP14" s="668"/>
      <c r="AQ14" s="669"/>
      <c r="AR14" s="799"/>
      <c r="AS14" s="799"/>
      <c r="AT14" s="799"/>
      <c r="AU14" s="799"/>
      <c r="AV14" s="799"/>
      <c r="AW14" s="799"/>
      <c r="AX14" s="800"/>
    </row>
    <row r="15" spans="1:50" ht="21" customHeight="1" x14ac:dyDescent="0.15">
      <c r="A15" s="622"/>
      <c r="B15" s="623"/>
      <c r="C15" s="623"/>
      <c r="D15" s="623"/>
      <c r="E15" s="623"/>
      <c r="F15" s="624"/>
      <c r="G15" s="739"/>
      <c r="H15" s="740"/>
      <c r="I15" s="725" t="s">
        <v>51</v>
      </c>
      <c r="J15" s="726"/>
      <c r="K15" s="726"/>
      <c r="L15" s="726"/>
      <c r="M15" s="726"/>
      <c r="N15" s="726"/>
      <c r="O15" s="727"/>
      <c r="P15" s="667" t="s">
        <v>557</v>
      </c>
      <c r="Q15" s="668"/>
      <c r="R15" s="668"/>
      <c r="S15" s="668"/>
      <c r="T15" s="668"/>
      <c r="U15" s="668"/>
      <c r="V15" s="669"/>
      <c r="W15" s="667" t="s">
        <v>557</v>
      </c>
      <c r="X15" s="668"/>
      <c r="Y15" s="668"/>
      <c r="Z15" s="668"/>
      <c r="AA15" s="668"/>
      <c r="AB15" s="668"/>
      <c r="AC15" s="669"/>
      <c r="AD15" s="667" t="s">
        <v>557</v>
      </c>
      <c r="AE15" s="668"/>
      <c r="AF15" s="668"/>
      <c r="AG15" s="668"/>
      <c r="AH15" s="668"/>
      <c r="AI15" s="668"/>
      <c r="AJ15" s="669"/>
      <c r="AK15" s="667"/>
      <c r="AL15" s="668"/>
      <c r="AM15" s="668"/>
      <c r="AN15" s="668"/>
      <c r="AO15" s="668"/>
      <c r="AP15" s="668"/>
      <c r="AQ15" s="669"/>
      <c r="AR15" s="667"/>
      <c r="AS15" s="668"/>
      <c r="AT15" s="668"/>
      <c r="AU15" s="668"/>
      <c r="AV15" s="668"/>
      <c r="AW15" s="668"/>
      <c r="AX15" s="817"/>
    </row>
    <row r="16" spans="1:50" ht="21" customHeight="1" x14ac:dyDescent="0.15">
      <c r="A16" s="622"/>
      <c r="B16" s="623"/>
      <c r="C16" s="623"/>
      <c r="D16" s="623"/>
      <c r="E16" s="623"/>
      <c r="F16" s="624"/>
      <c r="G16" s="739"/>
      <c r="H16" s="740"/>
      <c r="I16" s="725" t="s">
        <v>52</v>
      </c>
      <c r="J16" s="726"/>
      <c r="K16" s="726"/>
      <c r="L16" s="726"/>
      <c r="M16" s="726"/>
      <c r="N16" s="726"/>
      <c r="O16" s="727"/>
      <c r="P16" s="667" t="s">
        <v>557</v>
      </c>
      <c r="Q16" s="668"/>
      <c r="R16" s="668"/>
      <c r="S16" s="668"/>
      <c r="T16" s="668"/>
      <c r="U16" s="668"/>
      <c r="V16" s="669"/>
      <c r="W16" s="667" t="s">
        <v>557</v>
      </c>
      <c r="X16" s="668"/>
      <c r="Y16" s="668"/>
      <c r="Z16" s="668"/>
      <c r="AA16" s="668"/>
      <c r="AB16" s="668"/>
      <c r="AC16" s="669"/>
      <c r="AD16" s="667" t="s">
        <v>557</v>
      </c>
      <c r="AE16" s="668"/>
      <c r="AF16" s="668"/>
      <c r="AG16" s="668"/>
      <c r="AH16" s="668"/>
      <c r="AI16" s="668"/>
      <c r="AJ16" s="669"/>
      <c r="AK16" s="667"/>
      <c r="AL16" s="668"/>
      <c r="AM16" s="668"/>
      <c r="AN16" s="668"/>
      <c r="AO16" s="668"/>
      <c r="AP16" s="668"/>
      <c r="AQ16" s="669"/>
      <c r="AR16" s="768"/>
      <c r="AS16" s="769"/>
      <c r="AT16" s="769"/>
      <c r="AU16" s="769"/>
      <c r="AV16" s="769"/>
      <c r="AW16" s="769"/>
      <c r="AX16" s="770"/>
    </row>
    <row r="17" spans="1:50" ht="24.75" customHeight="1" x14ac:dyDescent="0.15">
      <c r="A17" s="622"/>
      <c r="B17" s="623"/>
      <c r="C17" s="623"/>
      <c r="D17" s="623"/>
      <c r="E17" s="623"/>
      <c r="F17" s="624"/>
      <c r="G17" s="739"/>
      <c r="H17" s="740"/>
      <c r="I17" s="725" t="s">
        <v>50</v>
      </c>
      <c r="J17" s="773"/>
      <c r="K17" s="773"/>
      <c r="L17" s="773"/>
      <c r="M17" s="773"/>
      <c r="N17" s="773"/>
      <c r="O17" s="774"/>
      <c r="P17" s="667" t="s">
        <v>557</v>
      </c>
      <c r="Q17" s="668"/>
      <c r="R17" s="668"/>
      <c r="S17" s="668"/>
      <c r="T17" s="668"/>
      <c r="U17" s="668"/>
      <c r="V17" s="669"/>
      <c r="W17" s="667" t="s">
        <v>557</v>
      </c>
      <c r="X17" s="668"/>
      <c r="Y17" s="668"/>
      <c r="Z17" s="668"/>
      <c r="AA17" s="668"/>
      <c r="AB17" s="668"/>
      <c r="AC17" s="669"/>
      <c r="AD17" s="667" t="s">
        <v>557</v>
      </c>
      <c r="AE17" s="668"/>
      <c r="AF17" s="668"/>
      <c r="AG17" s="668"/>
      <c r="AH17" s="668"/>
      <c r="AI17" s="668"/>
      <c r="AJ17" s="669"/>
      <c r="AK17" s="667"/>
      <c r="AL17" s="668"/>
      <c r="AM17" s="668"/>
      <c r="AN17" s="668"/>
      <c r="AO17" s="668"/>
      <c r="AP17" s="668"/>
      <c r="AQ17" s="669"/>
      <c r="AR17" s="932"/>
      <c r="AS17" s="932"/>
      <c r="AT17" s="932"/>
      <c r="AU17" s="932"/>
      <c r="AV17" s="932"/>
      <c r="AW17" s="932"/>
      <c r="AX17" s="933"/>
    </row>
    <row r="18" spans="1:50" ht="24.75" customHeight="1" x14ac:dyDescent="0.15">
      <c r="A18" s="622"/>
      <c r="B18" s="623"/>
      <c r="C18" s="623"/>
      <c r="D18" s="623"/>
      <c r="E18" s="623"/>
      <c r="F18" s="624"/>
      <c r="G18" s="741"/>
      <c r="H18" s="742"/>
      <c r="I18" s="730" t="s">
        <v>20</v>
      </c>
      <c r="J18" s="731"/>
      <c r="K18" s="731"/>
      <c r="L18" s="731"/>
      <c r="M18" s="731"/>
      <c r="N18" s="731"/>
      <c r="O18" s="732"/>
      <c r="P18" s="888">
        <f>SUM(P13:V17)</f>
        <v>52</v>
      </c>
      <c r="Q18" s="889"/>
      <c r="R18" s="889"/>
      <c r="S18" s="889"/>
      <c r="T18" s="889"/>
      <c r="U18" s="889"/>
      <c r="V18" s="890"/>
      <c r="W18" s="888">
        <f>SUM(W13:AC17)</f>
        <v>101</v>
      </c>
      <c r="X18" s="889"/>
      <c r="Y18" s="889"/>
      <c r="Z18" s="889"/>
      <c r="AA18" s="889"/>
      <c r="AB18" s="889"/>
      <c r="AC18" s="890"/>
      <c r="AD18" s="888">
        <f>SUM(AD13:AJ17)</f>
        <v>96</v>
      </c>
      <c r="AE18" s="889"/>
      <c r="AF18" s="889"/>
      <c r="AG18" s="889"/>
      <c r="AH18" s="889"/>
      <c r="AI18" s="889"/>
      <c r="AJ18" s="890"/>
      <c r="AK18" s="888">
        <f>SUM(AK13:AQ17)</f>
        <v>104</v>
      </c>
      <c r="AL18" s="889"/>
      <c r="AM18" s="889"/>
      <c r="AN18" s="889"/>
      <c r="AO18" s="889"/>
      <c r="AP18" s="889"/>
      <c r="AQ18" s="890"/>
      <c r="AR18" s="888">
        <f>SUM(AR13:AX17)</f>
        <v>0</v>
      </c>
      <c r="AS18" s="889"/>
      <c r="AT18" s="889"/>
      <c r="AU18" s="889"/>
      <c r="AV18" s="889"/>
      <c r="AW18" s="889"/>
      <c r="AX18" s="891"/>
    </row>
    <row r="19" spans="1:50" ht="24.75" customHeight="1" x14ac:dyDescent="0.15">
      <c r="A19" s="622"/>
      <c r="B19" s="623"/>
      <c r="C19" s="623"/>
      <c r="D19" s="623"/>
      <c r="E19" s="623"/>
      <c r="F19" s="624"/>
      <c r="G19" s="886" t="s">
        <v>9</v>
      </c>
      <c r="H19" s="887"/>
      <c r="I19" s="887"/>
      <c r="J19" s="887"/>
      <c r="K19" s="887"/>
      <c r="L19" s="887"/>
      <c r="M19" s="887"/>
      <c r="N19" s="887"/>
      <c r="O19" s="887"/>
      <c r="P19" s="667">
        <v>14</v>
      </c>
      <c r="Q19" s="668"/>
      <c r="R19" s="668"/>
      <c r="S19" s="668"/>
      <c r="T19" s="668"/>
      <c r="U19" s="668"/>
      <c r="V19" s="669"/>
      <c r="W19" s="667">
        <v>58</v>
      </c>
      <c r="X19" s="668"/>
      <c r="Y19" s="668"/>
      <c r="Z19" s="668"/>
      <c r="AA19" s="668"/>
      <c r="AB19" s="668"/>
      <c r="AC19" s="669"/>
      <c r="AD19" s="667">
        <v>44</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886" t="s">
        <v>10</v>
      </c>
      <c r="H20" s="887"/>
      <c r="I20" s="887"/>
      <c r="J20" s="887"/>
      <c r="K20" s="887"/>
      <c r="L20" s="887"/>
      <c r="M20" s="887"/>
      <c r="N20" s="887"/>
      <c r="O20" s="887"/>
      <c r="P20" s="311">
        <f>IF(P18=0, "-", SUM(P19)/P18)</f>
        <v>0.26923076923076922</v>
      </c>
      <c r="Q20" s="311"/>
      <c r="R20" s="311"/>
      <c r="S20" s="311"/>
      <c r="T20" s="311"/>
      <c r="U20" s="311"/>
      <c r="V20" s="311"/>
      <c r="W20" s="311">
        <f t="shared" ref="W20" si="0">IF(W18=0, "-", SUM(W19)/W18)</f>
        <v>0.57425742574257421</v>
      </c>
      <c r="X20" s="311"/>
      <c r="Y20" s="311"/>
      <c r="Z20" s="311"/>
      <c r="AA20" s="311"/>
      <c r="AB20" s="311"/>
      <c r="AC20" s="311"/>
      <c r="AD20" s="311">
        <f t="shared" ref="AD20" si="1">IF(AD18=0, "-", SUM(AD19)/AD18)</f>
        <v>0.45833333333333331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9"/>
      <c r="G21" s="309" t="s">
        <v>497</v>
      </c>
      <c r="H21" s="310"/>
      <c r="I21" s="310"/>
      <c r="J21" s="310"/>
      <c r="K21" s="310"/>
      <c r="L21" s="310"/>
      <c r="M21" s="310"/>
      <c r="N21" s="310"/>
      <c r="O21" s="310"/>
      <c r="P21" s="311">
        <f>IF(P19=0, "-", SUM(P19)/SUM(P13,P14))</f>
        <v>0.26923076923076922</v>
      </c>
      <c r="Q21" s="311"/>
      <c r="R21" s="311"/>
      <c r="S21" s="311"/>
      <c r="T21" s="311"/>
      <c r="U21" s="311"/>
      <c r="V21" s="311"/>
      <c r="W21" s="311">
        <f t="shared" ref="W21" si="2">IF(W19=0, "-", SUM(W19)/SUM(W13,W14))</f>
        <v>0.57425742574257421</v>
      </c>
      <c r="X21" s="311"/>
      <c r="Y21" s="311"/>
      <c r="Z21" s="311"/>
      <c r="AA21" s="311"/>
      <c r="AB21" s="311"/>
      <c r="AC21" s="311"/>
      <c r="AD21" s="311">
        <f t="shared" ref="AD21" si="3">IF(AD19=0, "-", SUM(AD19)/SUM(AD13,AD14))</f>
        <v>0.45833333333333331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538</v>
      </c>
      <c r="B22" s="978"/>
      <c r="C22" s="978"/>
      <c r="D22" s="978"/>
      <c r="E22" s="978"/>
      <c r="F22" s="979"/>
      <c r="G22" s="964" t="s">
        <v>474</v>
      </c>
      <c r="H22" s="215"/>
      <c r="I22" s="215"/>
      <c r="J22" s="215"/>
      <c r="K22" s="215"/>
      <c r="L22" s="215"/>
      <c r="M22" s="215"/>
      <c r="N22" s="215"/>
      <c r="O22" s="216"/>
      <c r="P22" s="949" t="s">
        <v>536</v>
      </c>
      <c r="Q22" s="215"/>
      <c r="R22" s="215"/>
      <c r="S22" s="215"/>
      <c r="T22" s="215"/>
      <c r="U22" s="215"/>
      <c r="V22" s="216"/>
      <c r="W22" s="949" t="s">
        <v>537</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558</v>
      </c>
      <c r="H23" s="966"/>
      <c r="I23" s="966"/>
      <c r="J23" s="966"/>
      <c r="K23" s="966"/>
      <c r="L23" s="966"/>
      <c r="M23" s="966"/>
      <c r="N23" s="966"/>
      <c r="O23" s="967"/>
      <c r="P23" s="934">
        <v>34</v>
      </c>
      <c r="Q23" s="935"/>
      <c r="R23" s="935"/>
      <c r="S23" s="935"/>
      <c r="T23" s="935"/>
      <c r="U23" s="935"/>
      <c r="V23" s="950"/>
      <c r="W23" s="934"/>
      <c r="X23" s="935"/>
      <c r="Y23" s="935"/>
      <c r="Z23" s="935"/>
      <c r="AA23" s="935"/>
      <c r="AB23" s="935"/>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559</v>
      </c>
      <c r="H24" s="969"/>
      <c r="I24" s="969"/>
      <c r="J24" s="969"/>
      <c r="K24" s="969"/>
      <c r="L24" s="969"/>
      <c r="M24" s="969"/>
      <c r="N24" s="969"/>
      <c r="O24" s="970"/>
      <c r="P24" s="667">
        <v>40</v>
      </c>
      <c r="Q24" s="668"/>
      <c r="R24" s="668"/>
      <c r="S24" s="668"/>
      <c r="T24" s="668"/>
      <c r="U24" s="668"/>
      <c r="V24" s="669"/>
      <c r="W24" s="667"/>
      <c r="X24" s="668"/>
      <c r="Y24" s="668"/>
      <c r="Z24" s="668"/>
      <c r="AA24" s="668"/>
      <c r="AB24" s="668"/>
      <c r="AC24" s="66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43.5" customHeight="1" x14ac:dyDescent="0.15">
      <c r="A25" s="980"/>
      <c r="B25" s="981"/>
      <c r="C25" s="981"/>
      <c r="D25" s="981"/>
      <c r="E25" s="981"/>
      <c r="F25" s="982"/>
      <c r="G25" s="968" t="s">
        <v>560</v>
      </c>
      <c r="H25" s="969"/>
      <c r="I25" s="969"/>
      <c r="J25" s="969"/>
      <c r="K25" s="969"/>
      <c r="L25" s="969"/>
      <c r="M25" s="969"/>
      <c r="N25" s="969"/>
      <c r="O25" s="970"/>
      <c r="P25" s="667">
        <v>19</v>
      </c>
      <c r="Q25" s="668"/>
      <c r="R25" s="668"/>
      <c r="S25" s="668"/>
      <c r="T25" s="668"/>
      <c r="U25" s="668"/>
      <c r="V25" s="669"/>
      <c r="W25" s="667"/>
      <c r="X25" s="668"/>
      <c r="Y25" s="668"/>
      <c r="Z25" s="668"/>
      <c r="AA25" s="668"/>
      <c r="AB25" s="668"/>
      <c r="AC25" s="66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9.25" customHeight="1" x14ac:dyDescent="0.15">
      <c r="A26" s="980"/>
      <c r="B26" s="981"/>
      <c r="C26" s="981"/>
      <c r="D26" s="981"/>
      <c r="E26" s="981"/>
      <c r="F26" s="982"/>
      <c r="G26" s="968" t="s">
        <v>562</v>
      </c>
      <c r="H26" s="969"/>
      <c r="I26" s="969"/>
      <c r="J26" s="969"/>
      <c r="K26" s="969"/>
      <c r="L26" s="969"/>
      <c r="M26" s="969"/>
      <c r="N26" s="969"/>
      <c r="O26" s="970"/>
      <c r="P26" s="667">
        <v>4</v>
      </c>
      <c r="Q26" s="668"/>
      <c r="R26" s="668"/>
      <c r="S26" s="668"/>
      <c r="T26" s="668"/>
      <c r="U26" s="668"/>
      <c r="V26" s="669"/>
      <c r="W26" s="667"/>
      <c r="X26" s="668"/>
      <c r="Y26" s="668"/>
      <c r="Z26" s="668"/>
      <c r="AA26" s="668"/>
      <c r="AB26" s="668"/>
      <c r="AC26" s="66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1.75" customHeight="1" x14ac:dyDescent="0.15">
      <c r="A27" s="980"/>
      <c r="B27" s="981"/>
      <c r="C27" s="981"/>
      <c r="D27" s="981"/>
      <c r="E27" s="981"/>
      <c r="F27" s="982"/>
      <c r="G27" s="968" t="s">
        <v>561</v>
      </c>
      <c r="H27" s="969"/>
      <c r="I27" s="969"/>
      <c r="J27" s="969"/>
      <c r="K27" s="969"/>
      <c r="L27" s="969"/>
      <c r="M27" s="969"/>
      <c r="N27" s="969"/>
      <c r="O27" s="970"/>
      <c r="P27" s="667">
        <v>2</v>
      </c>
      <c r="Q27" s="668"/>
      <c r="R27" s="668"/>
      <c r="S27" s="668"/>
      <c r="T27" s="668"/>
      <c r="U27" s="668"/>
      <c r="V27" s="669"/>
      <c r="W27" s="667"/>
      <c r="X27" s="668"/>
      <c r="Y27" s="668"/>
      <c r="Z27" s="668"/>
      <c r="AA27" s="668"/>
      <c r="AB27" s="668"/>
      <c r="AC27" s="66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478</v>
      </c>
      <c r="H28" s="972"/>
      <c r="I28" s="972"/>
      <c r="J28" s="972"/>
      <c r="K28" s="972"/>
      <c r="L28" s="972"/>
      <c r="M28" s="972"/>
      <c r="N28" s="972"/>
      <c r="O28" s="973"/>
      <c r="P28" s="888">
        <f>P29-SUM(P23:P27)</f>
        <v>5</v>
      </c>
      <c r="Q28" s="889"/>
      <c r="R28" s="889"/>
      <c r="S28" s="889"/>
      <c r="T28" s="889"/>
      <c r="U28" s="889"/>
      <c r="V28" s="890"/>
      <c r="W28" s="888">
        <f>W29-SUM(W23:W27)</f>
        <v>0</v>
      </c>
      <c r="X28" s="889"/>
      <c r="Y28" s="889"/>
      <c r="Z28" s="889"/>
      <c r="AA28" s="889"/>
      <c r="AB28" s="889"/>
      <c r="AC28" s="89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4.75" customHeight="1" thickBot="1" x14ac:dyDescent="0.2">
      <c r="A29" s="983"/>
      <c r="B29" s="984"/>
      <c r="C29" s="984"/>
      <c r="D29" s="984"/>
      <c r="E29" s="984"/>
      <c r="F29" s="985"/>
      <c r="G29" s="974" t="s">
        <v>475</v>
      </c>
      <c r="H29" s="975"/>
      <c r="I29" s="975"/>
      <c r="J29" s="975"/>
      <c r="K29" s="975"/>
      <c r="L29" s="975"/>
      <c r="M29" s="975"/>
      <c r="N29" s="975"/>
      <c r="O29" s="976"/>
      <c r="P29" s="946">
        <f>AK13</f>
        <v>104</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hidden="1" customHeight="1" x14ac:dyDescent="0.15">
      <c r="A30" s="869" t="s">
        <v>491</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357</v>
      </c>
      <c r="AF30" s="867"/>
      <c r="AG30" s="867"/>
      <c r="AH30" s="868"/>
      <c r="AI30" s="866" t="s">
        <v>363</v>
      </c>
      <c r="AJ30" s="867"/>
      <c r="AK30" s="867"/>
      <c r="AL30" s="868"/>
      <c r="AM30" s="930" t="s">
        <v>472</v>
      </c>
      <c r="AN30" s="930"/>
      <c r="AO30" s="930"/>
      <c r="AP30" s="866"/>
      <c r="AQ30" s="778" t="s">
        <v>355</v>
      </c>
      <c r="AR30" s="779"/>
      <c r="AS30" s="779"/>
      <c r="AT30" s="780"/>
      <c r="AU30" s="785" t="s">
        <v>253</v>
      </c>
      <c r="AV30" s="785"/>
      <c r="AW30" s="785"/>
      <c r="AX30" s="931"/>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8"/>
      <c r="AR31" s="193"/>
      <c r="AS31" s="126" t="s">
        <v>356</v>
      </c>
      <c r="AT31" s="127"/>
      <c r="AU31" s="192"/>
      <c r="AV31" s="192"/>
      <c r="AW31" s="394" t="s">
        <v>300</v>
      </c>
      <c r="AX31" s="395"/>
    </row>
    <row r="32" spans="1:50" ht="23.25" hidden="1" customHeight="1" x14ac:dyDescent="0.15">
      <c r="A32" s="399"/>
      <c r="B32" s="397"/>
      <c r="C32" s="397"/>
      <c r="D32" s="397"/>
      <c r="E32" s="397"/>
      <c r="F32" s="398"/>
      <c r="G32" s="569"/>
      <c r="H32" s="496"/>
      <c r="I32" s="496"/>
      <c r="J32" s="496"/>
      <c r="K32" s="496"/>
      <c r="L32" s="496"/>
      <c r="M32" s="496"/>
      <c r="N32" s="496"/>
      <c r="O32" s="570"/>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71"/>
      <c r="H33" s="572"/>
      <c r="I33" s="572"/>
      <c r="J33" s="572"/>
      <c r="K33" s="572"/>
      <c r="L33" s="572"/>
      <c r="M33" s="572"/>
      <c r="N33" s="572"/>
      <c r="O33" s="573"/>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74"/>
      <c r="H34" s="575"/>
      <c r="I34" s="575"/>
      <c r="J34" s="575"/>
      <c r="K34" s="575"/>
      <c r="L34" s="575"/>
      <c r="M34" s="575"/>
      <c r="N34" s="575"/>
      <c r="O34" s="576"/>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491</v>
      </c>
      <c r="B37" s="782"/>
      <c r="C37" s="782"/>
      <c r="D37" s="782"/>
      <c r="E37" s="782"/>
      <c r="F37" s="78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8"/>
      <c r="AR38" s="193"/>
      <c r="AS38" s="126" t="s">
        <v>356</v>
      </c>
      <c r="AT38" s="127"/>
      <c r="AU38" s="192"/>
      <c r="AV38" s="192"/>
      <c r="AW38" s="394" t="s">
        <v>300</v>
      </c>
      <c r="AX38" s="395"/>
    </row>
    <row r="39" spans="1:50" ht="23.25" hidden="1" customHeight="1" x14ac:dyDescent="0.15">
      <c r="A39" s="399"/>
      <c r="B39" s="397"/>
      <c r="C39" s="397"/>
      <c r="D39" s="397"/>
      <c r="E39" s="397"/>
      <c r="F39" s="398"/>
      <c r="G39" s="569"/>
      <c r="H39" s="496"/>
      <c r="I39" s="496"/>
      <c r="J39" s="496"/>
      <c r="K39" s="496"/>
      <c r="L39" s="496"/>
      <c r="M39" s="496"/>
      <c r="N39" s="496"/>
      <c r="O39" s="570"/>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71"/>
      <c r="H40" s="572"/>
      <c r="I40" s="572"/>
      <c r="J40" s="572"/>
      <c r="K40" s="572"/>
      <c r="L40" s="572"/>
      <c r="M40" s="572"/>
      <c r="N40" s="572"/>
      <c r="O40" s="573"/>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74"/>
      <c r="H41" s="575"/>
      <c r="I41" s="575"/>
      <c r="J41" s="575"/>
      <c r="K41" s="575"/>
      <c r="L41" s="575"/>
      <c r="M41" s="575"/>
      <c r="N41" s="575"/>
      <c r="O41" s="576"/>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8"/>
      <c r="AR45" s="193"/>
      <c r="AS45" s="126" t="s">
        <v>356</v>
      </c>
      <c r="AT45" s="127"/>
      <c r="AU45" s="192"/>
      <c r="AV45" s="192"/>
      <c r="AW45" s="394" t="s">
        <v>300</v>
      </c>
      <c r="AX45" s="395"/>
    </row>
    <row r="46" spans="1:50" ht="23.25" hidden="1" customHeight="1" x14ac:dyDescent="0.15">
      <c r="A46" s="399"/>
      <c r="B46" s="397"/>
      <c r="C46" s="397"/>
      <c r="D46" s="397"/>
      <c r="E46" s="397"/>
      <c r="F46" s="398"/>
      <c r="G46" s="569"/>
      <c r="H46" s="496"/>
      <c r="I46" s="496"/>
      <c r="J46" s="496"/>
      <c r="K46" s="496"/>
      <c r="L46" s="496"/>
      <c r="M46" s="496"/>
      <c r="N46" s="496"/>
      <c r="O46" s="570"/>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71"/>
      <c r="H47" s="572"/>
      <c r="I47" s="572"/>
      <c r="J47" s="572"/>
      <c r="K47" s="572"/>
      <c r="L47" s="572"/>
      <c r="M47" s="572"/>
      <c r="N47" s="572"/>
      <c r="O47" s="573"/>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74"/>
      <c r="H48" s="575"/>
      <c r="I48" s="575"/>
      <c r="J48" s="575"/>
      <c r="K48" s="575"/>
      <c r="L48" s="575"/>
      <c r="M48" s="575"/>
      <c r="N48" s="575"/>
      <c r="O48" s="576"/>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9" t="s">
        <v>253</v>
      </c>
      <c r="AV51" s="939"/>
      <c r="AW51" s="939"/>
      <c r="AX51" s="94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8"/>
      <c r="AR52" s="193"/>
      <c r="AS52" s="126" t="s">
        <v>356</v>
      </c>
      <c r="AT52" s="127"/>
      <c r="AU52" s="192"/>
      <c r="AV52" s="192"/>
      <c r="AW52" s="394" t="s">
        <v>300</v>
      </c>
      <c r="AX52" s="395"/>
    </row>
    <row r="53" spans="1:50" ht="23.25" hidden="1" customHeight="1" x14ac:dyDescent="0.15">
      <c r="A53" s="399"/>
      <c r="B53" s="397"/>
      <c r="C53" s="397"/>
      <c r="D53" s="397"/>
      <c r="E53" s="397"/>
      <c r="F53" s="398"/>
      <c r="G53" s="569"/>
      <c r="H53" s="496"/>
      <c r="I53" s="496"/>
      <c r="J53" s="496"/>
      <c r="K53" s="496"/>
      <c r="L53" s="496"/>
      <c r="M53" s="496"/>
      <c r="N53" s="496"/>
      <c r="O53" s="570"/>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71"/>
      <c r="H54" s="572"/>
      <c r="I54" s="572"/>
      <c r="J54" s="572"/>
      <c r="K54" s="572"/>
      <c r="L54" s="572"/>
      <c r="M54" s="572"/>
      <c r="N54" s="572"/>
      <c r="O54" s="573"/>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74"/>
      <c r="H55" s="575"/>
      <c r="I55" s="575"/>
      <c r="J55" s="575"/>
      <c r="K55" s="575"/>
      <c r="L55" s="575"/>
      <c r="M55" s="575"/>
      <c r="N55" s="575"/>
      <c r="O55" s="576"/>
      <c r="P55" s="104"/>
      <c r="Q55" s="104"/>
      <c r="R55" s="104"/>
      <c r="S55" s="104"/>
      <c r="T55" s="104"/>
      <c r="U55" s="104"/>
      <c r="V55" s="104"/>
      <c r="W55" s="104"/>
      <c r="X55" s="105"/>
      <c r="Y55" s="411" t="s">
        <v>13</v>
      </c>
      <c r="Z55" s="412"/>
      <c r="AA55" s="413"/>
      <c r="AB55" s="602" t="s">
        <v>14</v>
      </c>
      <c r="AC55" s="602"/>
      <c r="AD55" s="60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0.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9" t="s">
        <v>253</v>
      </c>
      <c r="AV58" s="939"/>
      <c r="AW58" s="939"/>
      <c r="AX58" s="94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8"/>
      <c r="AR59" s="193"/>
      <c r="AS59" s="126" t="s">
        <v>356</v>
      </c>
      <c r="AT59" s="127"/>
      <c r="AU59" s="192"/>
      <c r="AV59" s="192"/>
      <c r="AW59" s="394" t="s">
        <v>300</v>
      </c>
      <c r="AX59" s="395"/>
    </row>
    <row r="60" spans="1:50" ht="23.25" hidden="1" customHeight="1" x14ac:dyDescent="0.15">
      <c r="A60" s="399"/>
      <c r="B60" s="397"/>
      <c r="C60" s="397"/>
      <c r="D60" s="397"/>
      <c r="E60" s="397"/>
      <c r="F60" s="398"/>
      <c r="G60" s="569"/>
      <c r="H60" s="496"/>
      <c r="I60" s="496"/>
      <c r="J60" s="496"/>
      <c r="K60" s="496"/>
      <c r="L60" s="496"/>
      <c r="M60" s="496"/>
      <c r="N60" s="496"/>
      <c r="O60" s="570"/>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71"/>
      <c r="H61" s="572"/>
      <c r="I61" s="572"/>
      <c r="J61" s="572"/>
      <c r="K61" s="572"/>
      <c r="L61" s="572"/>
      <c r="M61" s="572"/>
      <c r="N61" s="572"/>
      <c r="O61" s="573"/>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74"/>
      <c r="H62" s="575"/>
      <c r="I62" s="575"/>
      <c r="J62" s="575"/>
      <c r="K62" s="575"/>
      <c r="L62" s="575"/>
      <c r="M62" s="575"/>
      <c r="N62" s="575"/>
      <c r="O62" s="576"/>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356</v>
      </c>
      <c r="AT74" s="127"/>
      <c r="AU74" s="598"/>
      <c r="AV74" s="193"/>
      <c r="AW74" s="126" t="s">
        <v>300</v>
      </c>
      <c r="AX74" s="188"/>
    </row>
    <row r="75" spans="1:50" ht="23.25" hidden="1" customHeight="1" x14ac:dyDescent="0.15">
      <c r="A75" s="505"/>
      <c r="B75" s="506"/>
      <c r="C75" s="506"/>
      <c r="D75" s="506"/>
      <c r="E75" s="506"/>
      <c r="F75" s="507"/>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9"/>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95"/>
      <c r="I78" s="596"/>
      <c r="J78" s="596"/>
      <c r="K78" s="596"/>
      <c r="L78" s="596"/>
      <c r="M78" s="596"/>
      <c r="N78" s="596"/>
      <c r="O78" s="597"/>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60"/>
    </row>
    <row r="80" spans="1:50" ht="18.75" customHeight="1" x14ac:dyDescent="0.15">
      <c r="A80" s="87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42.75" customHeight="1" x14ac:dyDescent="0.15">
      <c r="A82" s="873"/>
      <c r="B82" s="523"/>
      <c r="C82" s="424"/>
      <c r="D82" s="424"/>
      <c r="E82" s="424"/>
      <c r="F82" s="425"/>
      <c r="G82" s="686" t="s">
        <v>563</v>
      </c>
      <c r="H82" s="686"/>
      <c r="I82" s="686"/>
      <c r="J82" s="686"/>
      <c r="K82" s="686"/>
      <c r="L82" s="686"/>
      <c r="M82" s="686"/>
      <c r="N82" s="686"/>
      <c r="O82" s="686"/>
      <c r="P82" s="686"/>
      <c r="Q82" s="686"/>
      <c r="R82" s="686"/>
      <c r="S82" s="686"/>
      <c r="T82" s="686"/>
      <c r="U82" s="686"/>
      <c r="V82" s="686"/>
      <c r="W82" s="686"/>
      <c r="X82" s="686"/>
      <c r="Y82" s="686"/>
      <c r="Z82" s="686"/>
      <c r="AA82" s="687"/>
      <c r="AB82" s="898" t="s">
        <v>564</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54" customHeight="1" x14ac:dyDescent="0.15">
      <c r="A83" s="873"/>
      <c r="B83" s="523"/>
      <c r="C83" s="424"/>
      <c r="D83" s="424"/>
      <c r="E83" s="424"/>
      <c r="F83" s="425"/>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65.25" customHeight="1" x14ac:dyDescent="0.15">
      <c r="A84" s="873"/>
      <c r="B84" s="524"/>
      <c r="C84" s="525"/>
      <c r="D84" s="525"/>
      <c r="E84" s="525"/>
      <c r="F84" s="526"/>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903"/>
    </row>
    <row r="85" spans="1:60" ht="18.75"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4" t="s">
        <v>300</v>
      </c>
      <c r="AX86" s="395"/>
      <c r="AY86" s="10"/>
      <c r="AZ86" s="10"/>
      <c r="BA86" s="10"/>
      <c r="BB86" s="10"/>
      <c r="BC86" s="10"/>
      <c r="BD86" s="10"/>
      <c r="BE86" s="10"/>
      <c r="BF86" s="10"/>
      <c r="BG86" s="10"/>
      <c r="BH86" s="10"/>
    </row>
    <row r="87" spans="1:60" ht="54" customHeight="1" x14ac:dyDescent="0.15">
      <c r="A87" s="873"/>
      <c r="B87" s="424"/>
      <c r="C87" s="424"/>
      <c r="D87" s="424"/>
      <c r="E87" s="424"/>
      <c r="F87" s="425"/>
      <c r="G87" s="97" t="s">
        <v>565</v>
      </c>
      <c r="H87" s="553"/>
      <c r="I87" s="553"/>
      <c r="J87" s="553"/>
      <c r="K87" s="553"/>
      <c r="L87" s="553"/>
      <c r="M87" s="553"/>
      <c r="N87" s="553"/>
      <c r="O87" s="554"/>
      <c r="P87" s="98" t="s">
        <v>566</v>
      </c>
      <c r="Q87" s="560"/>
      <c r="R87" s="560"/>
      <c r="S87" s="560"/>
      <c r="T87" s="560"/>
      <c r="U87" s="560"/>
      <c r="V87" s="560"/>
      <c r="W87" s="560"/>
      <c r="X87" s="561"/>
      <c r="Y87" s="566" t="s">
        <v>62</v>
      </c>
      <c r="Z87" s="567"/>
      <c r="AA87" s="568"/>
      <c r="AB87" s="457" t="s">
        <v>567</v>
      </c>
      <c r="AC87" s="457"/>
      <c r="AD87" s="457"/>
      <c r="AE87" s="211">
        <v>4</v>
      </c>
      <c r="AF87" s="212"/>
      <c r="AG87" s="212"/>
      <c r="AH87" s="212"/>
      <c r="AI87" s="211">
        <v>4</v>
      </c>
      <c r="AJ87" s="212"/>
      <c r="AK87" s="212"/>
      <c r="AL87" s="212"/>
      <c r="AM87" s="211">
        <v>4</v>
      </c>
      <c r="AN87" s="212"/>
      <c r="AO87" s="212"/>
      <c r="AP87" s="212"/>
      <c r="AQ87" s="333">
        <v>1</v>
      </c>
      <c r="AR87" s="200"/>
      <c r="AS87" s="200"/>
      <c r="AT87" s="334"/>
      <c r="AU87" s="212"/>
      <c r="AV87" s="212"/>
      <c r="AW87" s="212"/>
      <c r="AX87" s="214"/>
    </row>
    <row r="88" spans="1:60" ht="57.75" customHeight="1" x14ac:dyDescent="0.15">
      <c r="A88" s="873"/>
      <c r="B88" s="424"/>
      <c r="C88" s="424"/>
      <c r="D88" s="424"/>
      <c r="E88" s="424"/>
      <c r="F88" s="425"/>
      <c r="G88" s="892"/>
      <c r="H88" s="893"/>
      <c r="I88" s="893"/>
      <c r="J88" s="893"/>
      <c r="K88" s="893"/>
      <c r="L88" s="893"/>
      <c r="M88" s="893"/>
      <c r="N88" s="893"/>
      <c r="O88" s="894"/>
      <c r="P88" s="562"/>
      <c r="Q88" s="562"/>
      <c r="R88" s="562"/>
      <c r="S88" s="562"/>
      <c r="T88" s="562"/>
      <c r="U88" s="562"/>
      <c r="V88" s="562"/>
      <c r="W88" s="562"/>
      <c r="X88" s="563"/>
      <c r="Y88" s="454" t="s">
        <v>54</v>
      </c>
      <c r="Z88" s="455"/>
      <c r="AA88" s="456"/>
      <c r="AB88" s="519" t="s">
        <v>567</v>
      </c>
      <c r="AC88" s="519"/>
      <c r="AD88" s="519"/>
      <c r="AE88" s="211">
        <v>4</v>
      </c>
      <c r="AF88" s="212"/>
      <c r="AG88" s="212"/>
      <c r="AH88" s="212"/>
      <c r="AI88" s="211">
        <v>4</v>
      </c>
      <c r="AJ88" s="212"/>
      <c r="AK88" s="212"/>
      <c r="AL88" s="212"/>
      <c r="AM88" s="211">
        <v>4</v>
      </c>
      <c r="AN88" s="212"/>
      <c r="AO88" s="212"/>
      <c r="AP88" s="212"/>
      <c r="AQ88" s="333">
        <v>4</v>
      </c>
      <c r="AR88" s="200"/>
      <c r="AS88" s="200"/>
      <c r="AT88" s="334"/>
      <c r="AU88" s="212"/>
      <c r="AV88" s="212"/>
      <c r="AW88" s="212"/>
      <c r="AX88" s="214"/>
      <c r="AY88" s="10"/>
      <c r="AZ88" s="10"/>
      <c r="BA88" s="10"/>
      <c r="BB88" s="10"/>
      <c r="BC88" s="10"/>
    </row>
    <row r="89" spans="1:60" ht="120.75" customHeight="1" thickBot="1" x14ac:dyDescent="0.2">
      <c r="A89" s="873"/>
      <c r="B89" s="525"/>
      <c r="C89" s="525"/>
      <c r="D89" s="525"/>
      <c r="E89" s="525"/>
      <c r="F89" s="526"/>
      <c r="G89" s="895"/>
      <c r="H89" s="555"/>
      <c r="I89" s="555"/>
      <c r="J89" s="555"/>
      <c r="K89" s="555"/>
      <c r="L89" s="555"/>
      <c r="M89" s="555"/>
      <c r="N89" s="555"/>
      <c r="O89" s="556"/>
      <c r="P89" s="564"/>
      <c r="Q89" s="564"/>
      <c r="R89" s="564"/>
      <c r="S89" s="564"/>
      <c r="T89" s="564"/>
      <c r="U89" s="564"/>
      <c r="V89" s="564"/>
      <c r="W89" s="564"/>
      <c r="X89" s="565"/>
      <c r="Y89" s="454" t="s">
        <v>13</v>
      </c>
      <c r="Z89" s="455"/>
      <c r="AA89" s="456"/>
      <c r="AB89" s="602" t="s">
        <v>14</v>
      </c>
      <c r="AC89" s="602"/>
      <c r="AD89" s="602"/>
      <c r="AE89" s="211">
        <v>100</v>
      </c>
      <c r="AF89" s="212"/>
      <c r="AG89" s="212"/>
      <c r="AH89" s="212"/>
      <c r="AI89" s="211">
        <v>100</v>
      </c>
      <c r="AJ89" s="212"/>
      <c r="AK89" s="212"/>
      <c r="AL89" s="212"/>
      <c r="AM89" s="211">
        <v>100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66" t="s">
        <v>62</v>
      </c>
      <c r="Z92" s="567"/>
      <c r="AA92" s="568"/>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87"/>
      <c r="Y94" s="454" t="s">
        <v>13</v>
      </c>
      <c r="Z94" s="455"/>
      <c r="AA94" s="456"/>
      <c r="AB94" s="602" t="s">
        <v>14</v>
      </c>
      <c r="AC94" s="602"/>
      <c r="AD94" s="60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66" t="s">
        <v>62</v>
      </c>
      <c r="Z97" s="567"/>
      <c r="AA97" s="568"/>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4"/>
      <c r="AC98" s="585"/>
      <c r="AD98" s="58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88"/>
      <c r="H99" s="208"/>
      <c r="I99" s="208"/>
      <c r="J99" s="208"/>
      <c r="K99" s="208"/>
      <c r="L99" s="208"/>
      <c r="M99" s="208"/>
      <c r="N99" s="208"/>
      <c r="O99" s="589"/>
      <c r="P99" s="514"/>
      <c r="Q99" s="514"/>
      <c r="R99" s="514"/>
      <c r="S99" s="514"/>
      <c r="T99" s="514"/>
      <c r="U99" s="514"/>
      <c r="V99" s="514"/>
      <c r="W99" s="514"/>
      <c r="X99" s="515"/>
      <c r="Y99" s="909" t="s">
        <v>13</v>
      </c>
      <c r="Z99" s="910"/>
      <c r="AA99" s="911"/>
      <c r="AB99" s="906" t="s">
        <v>14</v>
      </c>
      <c r="AC99" s="907"/>
      <c r="AD99" s="90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568</v>
      </c>
      <c r="H101" s="553"/>
      <c r="I101" s="553"/>
      <c r="J101" s="553"/>
      <c r="K101" s="553"/>
      <c r="L101" s="553"/>
      <c r="M101" s="553"/>
      <c r="N101" s="553"/>
      <c r="O101" s="553"/>
      <c r="P101" s="553"/>
      <c r="Q101" s="553"/>
      <c r="R101" s="553"/>
      <c r="S101" s="553"/>
      <c r="T101" s="553"/>
      <c r="U101" s="553"/>
      <c r="V101" s="553"/>
      <c r="W101" s="553"/>
      <c r="X101" s="554"/>
      <c r="Y101" s="538" t="s">
        <v>55</v>
      </c>
      <c r="Z101" s="539"/>
      <c r="AA101" s="540"/>
      <c r="AB101" s="457" t="s">
        <v>569</v>
      </c>
      <c r="AC101" s="457"/>
      <c r="AD101" s="457"/>
      <c r="AE101" s="211">
        <v>9</v>
      </c>
      <c r="AF101" s="212"/>
      <c r="AG101" s="212"/>
      <c r="AH101" s="213"/>
      <c r="AI101" s="211">
        <v>7</v>
      </c>
      <c r="AJ101" s="212"/>
      <c r="AK101" s="212"/>
      <c r="AL101" s="213"/>
      <c r="AM101" s="211">
        <v>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555"/>
      <c r="H102" s="555"/>
      <c r="I102" s="555"/>
      <c r="J102" s="555"/>
      <c r="K102" s="555"/>
      <c r="L102" s="555"/>
      <c r="M102" s="555"/>
      <c r="N102" s="555"/>
      <c r="O102" s="555"/>
      <c r="P102" s="555"/>
      <c r="Q102" s="555"/>
      <c r="R102" s="555"/>
      <c r="S102" s="555"/>
      <c r="T102" s="555"/>
      <c r="U102" s="555"/>
      <c r="V102" s="555"/>
      <c r="W102" s="555"/>
      <c r="X102" s="556"/>
      <c r="Y102" s="441" t="s">
        <v>56</v>
      </c>
      <c r="Z102" s="442"/>
      <c r="AA102" s="443"/>
      <c r="AB102" s="457" t="s">
        <v>570</v>
      </c>
      <c r="AC102" s="457"/>
      <c r="AD102" s="457"/>
      <c r="AE102" s="414">
        <v>6</v>
      </c>
      <c r="AF102" s="414"/>
      <c r="AG102" s="414"/>
      <c r="AH102" s="414"/>
      <c r="AI102" s="414">
        <v>5</v>
      </c>
      <c r="AJ102" s="414"/>
      <c r="AK102" s="414"/>
      <c r="AL102" s="414"/>
      <c r="AM102" s="414">
        <v>4</v>
      </c>
      <c r="AN102" s="414"/>
      <c r="AO102" s="414"/>
      <c r="AP102" s="414"/>
      <c r="AQ102" s="266">
        <v>4</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571</v>
      </c>
      <c r="H104" s="553"/>
      <c r="I104" s="553"/>
      <c r="J104" s="553"/>
      <c r="K104" s="553"/>
      <c r="L104" s="553"/>
      <c r="M104" s="553"/>
      <c r="N104" s="553"/>
      <c r="O104" s="553"/>
      <c r="P104" s="553"/>
      <c r="Q104" s="553"/>
      <c r="R104" s="553"/>
      <c r="S104" s="553"/>
      <c r="T104" s="553"/>
      <c r="U104" s="553"/>
      <c r="V104" s="553"/>
      <c r="W104" s="553"/>
      <c r="X104" s="554"/>
      <c r="Y104" s="461" t="s">
        <v>55</v>
      </c>
      <c r="Z104" s="462"/>
      <c r="AA104" s="463"/>
      <c r="AB104" s="541" t="s">
        <v>567</v>
      </c>
      <c r="AC104" s="542"/>
      <c r="AD104" s="543"/>
      <c r="AE104" s="211">
        <v>1</v>
      </c>
      <c r="AF104" s="212"/>
      <c r="AG104" s="212"/>
      <c r="AH104" s="213"/>
      <c r="AI104" s="211">
        <v>1</v>
      </c>
      <c r="AJ104" s="212"/>
      <c r="AK104" s="212"/>
      <c r="AL104" s="213"/>
      <c r="AM104" s="211">
        <v>1</v>
      </c>
      <c r="AN104" s="212"/>
      <c r="AO104" s="212"/>
      <c r="AP104" s="213"/>
      <c r="AQ104" s="211">
        <v>1</v>
      </c>
      <c r="AR104" s="212"/>
      <c r="AS104" s="212"/>
      <c r="AT104" s="213"/>
      <c r="AU104" s="211"/>
      <c r="AV104" s="212"/>
      <c r="AW104" s="212"/>
      <c r="AX104" s="213"/>
    </row>
    <row r="105" spans="1:60" ht="23.25" customHeight="1" x14ac:dyDescent="0.15">
      <c r="A105" s="421"/>
      <c r="B105" s="422"/>
      <c r="C105" s="422"/>
      <c r="D105" s="422"/>
      <c r="E105" s="422"/>
      <c r="F105" s="423"/>
      <c r="G105" s="555"/>
      <c r="H105" s="555"/>
      <c r="I105" s="555"/>
      <c r="J105" s="555"/>
      <c r="K105" s="555"/>
      <c r="L105" s="555"/>
      <c r="M105" s="555"/>
      <c r="N105" s="555"/>
      <c r="O105" s="555"/>
      <c r="P105" s="555"/>
      <c r="Q105" s="555"/>
      <c r="R105" s="555"/>
      <c r="S105" s="555"/>
      <c r="T105" s="555"/>
      <c r="U105" s="555"/>
      <c r="V105" s="555"/>
      <c r="W105" s="555"/>
      <c r="X105" s="556"/>
      <c r="Y105" s="441" t="s">
        <v>56</v>
      </c>
      <c r="Z105" s="544"/>
      <c r="AA105" s="545"/>
      <c r="AB105" s="464" t="s">
        <v>567</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8" t="s">
        <v>572</v>
      </c>
      <c r="H107" s="553"/>
      <c r="I107" s="553"/>
      <c r="J107" s="553"/>
      <c r="K107" s="553"/>
      <c r="L107" s="553"/>
      <c r="M107" s="553"/>
      <c r="N107" s="553"/>
      <c r="O107" s="553"/>
      <c r="P107" s="553"/>
      <c r="Q107" s="553"/>
      <c r="R107" s="553"/>
      <c r="S107" s="553"/>
      <c r="T107" s="553"/>
      <c r="U107" s="553"/>
      <c r="V107" s="553"/>
      <c r="W107" s="553"/>
      <c r="X107" s="554"/>
      <c r="Y107" s="461" t="s">
        <v>55</v>
      </c>
      <c r="Z107" s="462"/>
      <c r="AA107" s="463"/>
      <c r="AB107" s="541" t="s">
        <v>567</v>
      </c>
      <c r="AC107" s="542"/>
      <c r="AD107" s="543"/>
      <c r="AE107" s="414">
        <v>1</v>
      </c>
      <c r="AF107" s="414"/>
      <c r="AG107" s="414"/>
      <c r="AH107" s="414"/>
      <c r="AI107" s="414">
        <v>1</v>
      </c>
      <c r="AJ107" s="414"/>
      <c r="AK107" s="414"/>
      <c r="AL107" s="414"/>
      <c r="AM107" s="414">
        <v>1</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555"/>
      <c r="H108" s="555"/>
      <c r="I108" s="555"/>
      <c r="J108" s="555"/>
      <c r="K108" s="555"/>
      <c r="L108" s="555"/>
      <c r="M108" s="555"/>
      <c r="N108" s="555"/>
      <c r="O108" s="555"/>
      <c r="P108" s="555"/>
      <c r="Q108" s="555"/>
      <c r="R108" s="555"/>
      <c r="S108" s="555"/>
      <c r="T108" s="555"/>
      <c r="U108" s="555"/>
      <c r="V108" s="555"/>
      <c r="W108" s="555"/>
      <c r="X108" s="556"/>
      <c r="Y108" s="441" t="s">
        <v>56</v>
      </c>
      <c r="Z108" s="544"/>
      <c r="AA108" s="545"/>
      <c r="AB108" s="464" t="s">
        <v>567</v>
      </c>
      <c r="AC108" s="465"/>
      <c r="AD108" s="466"/>
      <c r="AE108" s="414">
        <v>1</v>
      </c>
      <c r="AF108" s="414"/>
      <c r="AG108" s="414"/>
      <c r="AH108" s="414"/>
      <c r="AI108" s="414">
        <v>1</v>
      </c>
      <c r="AJ108" s="414"/>
      <c r="AK108" s="414"/>
      <c r="AL108" s="414"/>
      <c r="AM108" s="414">
        <v>1</v>
      </c>
      <c r="AN108" s="414"/>
      <c r="AO108" s="414"/>
      <c r="AP108" s="414"/>
      <c r="AQ108" s="211">
        <v>1</v>
      </c>
      <c r="AR108" s="212"/>
      <c r="AS108" s="212"/>
      <c r="AT108" s="213"/>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customHeight="1" x14ac:dyDescent="0.15">
      <c r="A110" s="418"/>
      <c r="B110" s="419"/>
      <c r="C110" s="419"/>
      <c r="D110" s="419"/>
      <c r="E110" s="419"/>
      <c r="F110" s="420"/>
      <c r="G110" s="98" t="s">
        <v>573</v>
      </c>
      <c r="H110" s="98"/>
      <c r="I110" s="98"/>
      <c r="J110" s="98"/>
      <c r="K110" s="98"/>
      <c r="L110" s="98"/>
      <c r="M110" s="98"/>
      <c r="N110" s="98"/>
      <c r="O110" s="98"/>
      <c r="P110" s="98"/>
      <c r="Q110" s="98"/>
      <c r="R110" s="98"/>
      <c r="S110" s="98"/>
      <c r="T110" s="98"/>
      <c r="U110" s="98"/>
      <c r="V110" s="98"/>
      <c r="W110" s="98"/>
      <c r="X110" s="99"/>
      <c r="Y110" s="461" t="s">
        <v>55</v>
      </c>
      <c r="Z110" s="462"/>
      <c r="AA110" s="463"/>
      <c r="AB110" s="541" t="s">
        <v>574</v>
      </c>
      <c r="AC110" s="542"/>
      <c r="AD110" s="543"/>
      <c r="AE110" s="414" t="s">
        <v>575</v>
      </c>
      <c r="AF110" s="414"/>
      <c r="AG110" s="414"/>
      <c r="AH110" s="414"/>
      <c r="AI110" s="414">
        <v>1</v>
      </c>
      <c r="AJ110" s="414"/>
      <c r="AK110" s="414"/>
      <c r="AL110" s="414"/>
      <c r="AM110" s="414">
        <v>1</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574</v>
      </c>
      <c r="AC111" s="465"/>
      <c r="AD111" s="466"/>
      <c r="AE111" s="414" t="s">
        <v>576</v>
      </c>
      <c r="AF111" s="414"/>
      <c r="AG111" s="414"/>
      <c r="AH111" s="414"/>
      <c r="AI111" s="414">
        <v>1</v>
      </c>
      <c r="AJ111" s="414"/>
      <c r="AK111" s="414"/>
      <c r="AL111" s="414"/>
      <c r="AM111" s="414">
        <v>1</v>
      </c>
      <c r="AN111" s="414"/>
      <c r="AO111" s="414"/>
      <c r="AP111" s="414"/>
      <c r="AQ111" s="211">
        <v>1</v>
      </c>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9" t="s">
        <v>540</v>
      </c>
      <c r="AR115" s="600"/>
      <c r="AS115" s="600"/>
      <c r="AT115" s="600"/>
      <c r="AU115" s="600"/>
      <c r="AV115" s="600"/>
      <c r="AW115" s="600"/>
      <c r="AX115" s="601"/>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0.3</v>
      </c>
      <c r="AF116" s="414"/>
      <c r="AG116" s="414"/>
      <c r="AH116" s="414"/>
      <c r="AI116" s="414">
        <v>0.3</v>
      </c>
      <c r="AJ116" s="414"/>
      <c r="AK116" s="414"/>
      <c r="AL116" s="414"/>
      <c r="AM116" s="414">
        <v>0.2</v>
      </c>
      <c r="AN116" s="414"/>
      <c r="AO116" s="414"/>
      <c r="AP116" s="414"/>
      <c r="AQ116" s="211">
        <v>0.6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580</v>
      </c>
      <c r="AF117" s="547"/>
      <c r="AG117" s="547"/>
      <c r="AH117" s="547"/>
      <c r="AI117" s="547" t="s">
        <v>581</v>
      </c>
      <c r="AJ117" s="547"/>
      <c r="AK117" s="547"/>
      <c r="AL117" s="547"/>
      <c r="AM117" s="547" t="s">
        <v>657</v>
      </c>
      <c r="AN117" s="547"/>
      <c r="AO117" s="547"/>
      <c r="AP117" s="547"/>
      <c r="AQ117" s="547" t="s">
        <v>658</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9" t="s">
        <v>540</v>
      </c>
      <c r="AR118" s="600"/>
      <c r="AS118" s="600"/>
      <c r="AT118" s="600"/>
      <c r="AU118" s="600"/>
      <c r="AV118" s="600"/>
      <c r="AW118" s="600"/>
      <c r="AX118" s="601"/>
    </row>
    <row r="119" spans="1:50" ht="23.25" customHeight="1" x14ac:dyDescent="0.15">
      <c r="A119" s="435"/>
      <c r="B119" s="436"/>
      <c r="C119" s="436"/>
      <c r="D119" s="436"/>
      <c r="E119" s="436"/>
      <c r="F119" s="437"/>
      <c r="G119" s="389" t="s">
        <v>582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578</v>
      </c>
      <c r="AC119" s="459"/>
      <c r="AD119" s="460"/>
      <c r="AE119" s="414">
        <v>1</v>
      </c>
      <c r="AF119" s="414"/>
      <c r="AG119" s="414"/>
      <c r="AH119" s="414"/>
      <c r="AI119" s="414">
        <v>2.1</v>
      </c>
      <c r="AJ119" s="414"/>
      <c r="AK119" s="414"/>
      <c r="AL119" s="414"/>
      <c r="AM119" s="414">
        <v>0</v>
      </c>
      <c r="AN119" s="414"/>
      <c r="AO119" s="414"/>
      <c r="AP119" s="414"/>
      <c r="AQ119" s="414">
        <v>1.1000000000000001</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583</v>
      </c>
      <c r="AC120" s="469"/>
      <c r="AD120" s="470"/>
      <c r="AE120" s="547" t="s">
        <v>584</v>
      </c>
      <c r="AF120" s="547"/>
      <c r="AG120" s="547"/>
      <c r="AH120" s="547"/>
      <c r="AI120" s="547" t="s">
        <v>585</v>
      </c>
      <c r="AJ120" s="547"/>
      <c r="AK120" s="547"/>
      <c r="AL120" s="547"/>
      <c r="AM120" s="547" t="s">
        <v>662</v>
      </c>
      <c r="AN120" s="547"/>
      <c r="AO120" s="547"/>
      <c r="AP120" s="547"/>
      <c r="AQ120" s="547" t="s">
        <v>659</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9" t="s">
        <v>540</v>
      </c>
      <c r="AR121" s="600"/>
      <c r="AS121" s="600"/>
      <c r="AT121" s="600"/>
      <c r="AU121" s="600"/>
      <c r="AV121" s="600"/>
      <c r="AW121" s="600"/>
      <c r="AX121" s="601"/>
    </row>
    <row r="122" spans="1:50" ht="23.25" customHeight="1" x14ac:dyDescent="0.15">
      <c r="A122" s="435"/>
      <c r="B122" s="436"/>
      <c r="C122" s="436"/>
      <c r="D122" s="436"/>
      <c r="E122" s="436"/>
      <c r="F122" s="437"/>
      <c r="G122" s="389" t="s">
        <v>586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578</v>
      </c>
      <c r="AC122" s="459"/>
      <c r="AD122" s="460"/>
      <c r="AE122" s="414">
        <v>1.1000000000000001</v>
      </c>
      <c r="AF122" s="414"/>
      <c r="AG122" s="414"/>
      <c r="AH122" s="414"/>
      <c r="AI122" s="414">
        <v>1.1000000000000001</v>
      </c>
      <c r="AJ122" s="414"/>
      <c r="AK122" s="414"/>
      <c r="AL122" s="414"/>
      <c r="AM122" s="414">
        <v>1.1000000000000001</v>
      </c>
      <c r="AN122" s="414"/>
      <c r="AO122" s="414"/>
      <c r="AP122" s="414"/>
      <c r="AQ122" s="414">
        <v>1.1000000000000001</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583</v>
      </c>
      <c r="AC123" s="469"/>
      <c r="AD123" s="470"/>
      <c r="AE123" s="547" t="s">
        <v>587</v>
      </c>
      <c r="AF123" s="547"/>
      <c r="AG123" s="547"/>
      <c r="AH123" s="547"/>
      <c r="AI123" s="547" t="s">
        <v>588</v>
      </c>
      <c r="AJ123" s="547"/>
      <c r="AK123" s="547"/>
      <c r="AL123" s="547"/>
      <c r="AM123" s="547" t="s">
        <v>659</v>
      </c>
      <c r="AN123" s="547"/>
      <c r="AO123" s="547"/>
      <c r="AP123" s="547"/>
      <c r="AQ123" s="547" t="s">
        <v>659</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9" t="s">
        <v>540</v>
      </c>
      <c r="AR124" s="600"/>
      <c r="AS124" s="600"/>
      <c r="AT124" s="600"/>
      <c r="AU124" s="600"/>
      <c r="AV124" s="600"/>
      <c r="AW124" s="600"/>
      <c r="AX124" s="601"/>
    </row>
    <row r="125" spans="1:50" ht="23.25" customHeight="1" x14ac:dyDescent="0.15">
      <c r="A125" s="435"/>
      <c r="B125" s="436"/>
      <c r="C125" s="436"/>
      <c r="D125" s="436"/>
      <c r="E125" s="436"/>
      <c r="F125" s="437"/>
      <c r="G125" s="389" t="s">
        <v>589</v>
      </c>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58" t="s">
        <v>578</v>
      </c>
      <c r="AC125" s="459"/>
      <c r="AD125" s="460"/>
      <c r="AE125" s="414" t="s">
        <v>591</v>
      </c>
      <c r="AF125" s="414"/>
      <c r="AG125" s="414"/>
      <c r="AH125" s="414"/>
      <c r="AI125" s="414">
        <v>11</v>
      </c>
      <c r="AJ125" s="414"/>
      <c r="AK125" s="414"/>
      <c r="AL125" s="414"/>
      <c r="AM125" s="414">
        <v>3</v>
      </c>
      <c r="AN125" s="414"/>
      <c r="AO125" s="414"/>
      <c r="AP125" s="414"/>
      <c r="AQ125" s="414">
        <v>27</v>
      </c>
      <c r="AR125" s="414"/>
      <c r="AS125" s="414"/>
      <c r="AT125" s="414"/>
      <c r="AU125" s="414"/>
      <c r="AV125" s="414"/>
      <c r="AW125" s="414"/>
      <c r="AX125" s="546"/>
    </row>
    <row r="126" spans="1:50" ht="4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7" t="s">
        <v>49</v>
      </c>
      <c r="Z126" s="442"/>
      <c r="AA126" s="443"/>
      <c r="AB126" s="468" t="s">
        <v>590</v>
      </c>
      <c r="AC126" s="469"/>
      <c r="AD126" s="470"/>
      <c r="AE126" s="547" t="s">
        <v>591</v>
      </c>
      <c r="AF126" s="547"/>
      <c r="AG126" s="547"/>
      <c r="AH126" s="547"/>
      <c r="AI126" s="547" t="s">
        <v>592</v>
      </c>
      <c r="AJ126" s="547"/>
      <c r="AK126" s="547"/>
      <c r="AL126" s="547"/>
      <c r="AM126" s="547" t="s">
        <v>660</v>
      </c>
      <c r="AN126" s="547"/>
      <c r="AO126" s="547"/>
      <c r="AP126" s="547"/>
      <c r="AQ126" s="547" t="s">
        <v>661</v>
      </c>
      <c r="AR126" s="547"/>
      <c r="AS126" s="547"/>
      <c r="AT126" s="547"/>
      <c r="AU126" s="547"/>
      <c r="AV126" s="547"/>
      <c r="AW126" s="547"/>
      <c r="AX126" s="548"/>
    </row>
    <row r="127" spans="1:50" ht="23.25" hidden="1" customHeight="1" x14ac:dyDescent="0.15">
      <c r="A127" s="64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1" t="s">
        <v>357</v>
      </c>
      <c r="AF127" s="412"/>
      <c r="AG127" s="412"/>
      <c r="AH127" s="413"/>
      <c r="AI127" s="411" t="s">
        <v>363</v>
      </c>
      <c r="AJ127" s="412"/>
      <c r="AK127" s="412"/>
      <c r="AL127" s="413"/>
      <c r="AM127" s="411" t="s">
        <v>472</v>
      </c>
      <c r="AN127" s="412"/>
      <c r="AO127" s="412"/>
      <c r="AP127" s="413"/>
      <c r="AQ127" s="599" t="s">
        <v>540</v>
      </c>
      <c r="AR127" s="600"/>
      <c r="AS127" s="600"/>
      <c r="AT127" s="600"/>
      <c r="AU127" s="600"/>
      <c r="AV127" s="600"/>
      <c r="AW127" s="600"/>
      <c r="AX127" s="601"/>
    </row>
    <row r="128" spans="1:50" ht="23.25" hidden="1" customHeight="1" x14ac:dyDescent="0.15">
      <c r="A128" s="435"/>
      <c r="B128" s="436"/>
      <c r="C128" s="436"/>
      <c r="D128" s="436"/>
      <c r="E128" s="436"/>
      <c r="F128" s="437"/>
      <c r="G128" s="912" t="s">
        <v>503</v>
      </c>
      <c r="H128" s="912"/>
      <c r="I128" s="912"/>
      <c r="J128" s="912"/>
      <c r="K128" s="912"/>
      <c r="L128" s="912"/>
      <c r="M128" s="912"/>
      <c r="N128" s="912"/>
      <c r="O128" s="912"/>
      <c r="P128" s="912"/>
      <c r="Q128" s="912"/>
      <c r="R128" s="912"/>
      <c r="S128" s="912"/>
      <c r="T128" s="912"/>
      <c r="U128" s="912"/>
      <c r="V128" s="912"/>
      <c r="W128" s="912"/>
      <c r="X128" s="912"/>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913"/>
      <c r="H129" s="913"/>
      <c r="I129" s="913"/>
      <c r="J129" s="913"/>
      <c r="K129" s="913"/>
      <c r="L129" s="913"/>
      <c r="M129" s="913"/>
      <c r="N129" s="913"/>
      <c r="O129" s="913"/>
      <c r="P129" s="913"/>
      <c r="Q129" s="913"/>
      <c r="R129" s="913"/>
      <c r="S129" s="913"/>
      <c r="T129" s="913"/>
      <c r="U129" s="913"/>
      <c r="V129" s="913"/>
      <c r="W129" s="913"/>
      <c r="X129" s="913"/>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594</v>
      </c>
      <c r="H134" s="98"/>
      <c r="I134" s="98"/>
      <c r="J134" s="98"/>
      <c r="K134" s="98"/>
      <c r="L134" s="98"/>
      <c r="M134" s="98"/>
      <c r="N134" s="98"/>
      <c r="O134" s="98"/>
      <c r="P134" s="98"/>
      <c r="Q134" s="98"/>
      <c r="R134" s="98"/>
      <c r="S134" s="98"/>
      <c r="T134" s="98"/>
      <c r="U134" s="98"/>
      <c r="V134" s="98"/>
      <c r="W134" s="98"/>
      <c r="X134" s="99"/>
      <c r="Y134" s="194" t="s">
        <v>379</v>
      </c>
      <c r="Z134" s="195"/>
      <c r="AA134" s="196"/>
      <c r="AB134" s="197" t="s">
        <v>595</v>
      </c>
      <c r="AC134" s="198"/>
      <c r="AD134" s="198"/>
      <c r="AE134" s="199">
        <v>9</v>
      </c>
      <c r="AF134" s="200"/>
      <c r="AG134" s="200"/>
      <c r="AH134" s="200"/>
      <c r="AI134" s="199">
        <v>8</v>
      </c>
      <c r="AJ134" s="200"/>
      <c r="AK134" s="200"/>
      <c r="AL134" s="200"/>
      <c r="AM134" s="199">
        <v>9</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v>9</v>
      </c>
      <c r="AF135" s="200"/>
      <c r="AG135" s="200"/>
      <c r="AH135" s="200"/>
      <c r="AI135" s="199">
        <v>8</v>
      </c>
      <c r="AJ135" s="200"/>
      <c r="AK135" s="200"/>
      <c r="AL135" s="200"/>
      <c r="AM135" s="199">
        <v>9</v>
      </c>
      <c r="AN135" s="200"/>
      <c r="AO135" s="200"/>
      <c r="AP135" s="200"/>
      <c r="AQ135" s="199">
        <v>9</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1.7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0.7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0.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0.75" hidden="1" customHeight="1" thickBo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thickBo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thickBo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thickBo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thickBo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thickBo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thickBo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thickBo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thickBo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thickBo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thickBo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thickBo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thickBo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thickBo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thickBo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thickBo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thickBo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thickBo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thickBo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thickBo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x14ac:dyDescent="0.2">
      <c r="A430" s="182"/>
      <c r="B430" s="179"/>
      <c r="C430" s="171" t="s">
        <v>368</v>
      </c>
      <c r="D430" s="944"/>
      <c r="E430" s="167" t="s">
        <v>388</v>
      </c>
      <c r="F430" s="168"/>
      <c r="G430" s="914" t="s">
        <v>384</v>
      </c>
      <c r="H430" s="116"/>
      <c r="I430" s="116"/>
      <c r="J430" s="915"/>
      <c r="K430" s="916"/>
      <c r="L430" s="916"/>
      <c r="M430" s="916"/>
      <c r="N430" s="916"/>
      <c r="O430" s="916"/>
      <c r="P430" s="916"/>
      <c r="Q430" s="916"/>
      <c r="R430" s="916"/>
      <c r="S430" s="916"/>
      <c r="T430" s="917"/>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8"/>
    </row>
    <row r="431" spans="1:50" ht="18.75" hidden="1" customHeight="1" thickBo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thickBo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8"/>
      <c r="AR432" s="193"/>
      <c r="AS432" s="126" t="s">
        <v>356</v>
      </c>
      <c r="AT432" s="127"/>
      <c r="AU432" s="193"/>
      <c r="AV432" s="193"/>
      <c r="AW432" s="126" t="s">
        <v>300</v>
      </c>
      <c r="AX432" s="188"/>
    </row>
    <row r="433" spans="1:50" ht="23.25" hidden="1" customHeight="1" thickBot="1" x14ac:dyDescent="0.2">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thickBo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8"/>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5" t="s">
        <v>31</v>
      </c>
      <c r="AH701" s="378"/>
      <c r="AI701" s="378"/>
      <c r="AJ701" s="378"/>
      <c r="AK701" s="378"/>
      <c r="AL701" s="378"/>
      <c r="AM701" s="378"/>
      <c r="AN701" s="378"/>
      <c r="AO701" s="378"/>
      <c r="AP701" s="378"/>
      <c r="AQ701" s="378"/>
      <c r="AR701" s="378"/>
      <c r="AS701" s="378"/>
      <c r="AT701" s="378"/>
      <c r="AU701" s="378"/>
      <c r="AV701" s="378"/>
      <c r="AW701" s="378"/>
      <c r="AX701" s="836"/>
    </row>
    <row r="702" spans="1:50" ht="27" customHeight="1" x14ac:dyDescent="0.15">
      <c r="A702" s="880" t="s">
        <v>259</v>
      </c>
      <c r="B702" s="88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8" t="s">
        <v>552</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2"/>
      <c r="B703" s="883"/>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88"/>
      <c r="AD703" s="321" t="s">
        <v>552</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4"/>
      <c r="B704" s="885"/>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552</v>
      </c>
      <c r="AE704" s="794"/>
      <c r="AF704" s="794"/>
      <c r="AG704" s="719" t="s">
        <v>599</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50" t="s">
        <v>39</v>
      </c>
      <c r="B705" s="651"/>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8" t="s">
        <v>552</v>
      </c>
      <c r="AE705" s="729"/>
      <c r="AF705" s="729"/>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5"/>
      <c r="D706" s="806"/>
      <c r="E706" s="744" t="s">
        <v>527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600</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7"/>
      <c r="D707" s="808"/>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601</v>
      </c>
      <c r="AE707" s="847"/>
      <c r="AF707" s="847"/>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2" t="s">
        <v>603</v>
      </c>
      <c r="AE708" s="613"/>
      <c r="AF708" s="613"/>
      <c r="AG708" s="753"/>
      <c r="AH708" s="878"/>
      <c r="AI708" s="878"/>
      <c r="AJ708" s="878"/>
      <c r="AK708" s="878"/>
      <c r="AL708" s="878"/>
      <c r="AM708" s="878"/>
      <c r="AN708" s="878"/>
      <c r="AO708" s="878"/>
      <c r="AP708" s="878"/>
      <c r="AQ708" s="878"/>
      <c r="AR708" s="878"/>
      <c r="AS708" s="878"/>
      <c r="AT708" s="878"/>
      <c r="AU708" s="878"/>
      <c r="AV708" s="878"/>
      <c r="AW708" s="878"/>
      <c r="AX708" s="879"/>
    </row>
    <row r="709" spans="1:50" ht="26.25" customHeight="1" x14ac:dyDescent="0.15">
      <c r="A709" s="652"/>
      <c r="B709" s="65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2"/>
      <c r="B710" s="65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2"/>
      <c r="B711" s="65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1"/>
      <c r="AD711" s="321" t="s">
        <v>552</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2"/>
      <c r="B712" s="65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1"/>
      <c r="AD712" s="793" t="s">
        <v>603</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2"/>
      <c r="B713" s="654"/>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603</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8" t="s">
        <v>603</v>
      </c>
      <c r="AE714" s="819"/>
      <c r="AF714" s="820"/>
      <c r="AG714" s="719"/>
      <c r="AH714" s="720"/>
      <c r="AI714" s="720"/>
      <c r="AJ714" s="720"/>
      <c r="AK714" s="720"/>
      <c r="AL714" s="720"/>
      <c r="AM714" s="720"/>
      <c r="AN714" s="720"/>
      <c r="AO714" s="720"/>
      <c r="AP714" s="720"/>
      <c r="AQ714" s="720"/>
      <c r="AR714" s="720"/>
      <c r="AS714" s="720"/>
      <c r="AT714" s="720"/>
      <c r="AU714" s="720"/>
      <c r="AV714" s="720"/>
      <c r="AW714" s="720"/>
      <c r="AX714" s="721"/>
    </row>
    <row r="715" spans="1:50" ht="64.5" customHeight="1" x14ac:dyDescent="0.15">
      <c r="A715" s="650"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2" t="s">
        <v>552</v>
      </c>
      <c r="AE715" s="613"/>
      <c r="AF715" s="666"/>
      <c r="AG715" s="753" t="s">
        <v>606</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2"/>
      <c r="B716" s="65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6" t="s">
        <v>552</v>
      </c>
      <c r="AE716" s="637"/>
      <c r="AF716" s="637"/>
      <c r="AG716" s="94" t="s">
        <v>607</v>
      </c>
      <c r="AH716" s="631"/>
      <c r="AI716" s="631"/>
      <c r="AJ716" s="631"/>
      <c r="AK716" s="631"/>
      <c r="AL716" s="631"/>
      <c r="AM716" s="631"/>
      <c r="AN716" s="631"/>
      <c r="AO716" s="631"/>
      <c r="AP716" s="631"/>
      <c r="AQ716" s="631"/>
      <c r="AR716" s="631"/>
      <c r="AS716" s="631"/>
      <c r="AT716" s="631"/>
      <c r="AU716" s="631"/>
      <c r="AV716" s="631"/>
      <c r="AW716" s="631"/>
      <c r="AX716" s="632"/>
    </row>
    <row r="717" spans="1:50" ht="27" customHeight="1" x14ac:dyDescent="0.15">
      <c r="A717" s="652"/>
      <c r="B717" s="65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5"/>
      <c r="B718" s="65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c r="AE719" s="613"/>
      <c r="AF719" s="61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13"/>
      <c r="C726" s="826" t="s">
        <v>53</v>
      </c>
      <c r="D726" s="848"/>
      <c r="E726" s="848"/>
      <c r="F726" s="849"/>
      <c r="G726" s="581" t="s">
        <v>665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4"/>
      <c r="B727" s="815"/>
      <c r="C727" s="759" t="s">
        <v>57</v>
      </c>
      <c r="D727" s="760"/>
      <c r="E727" s="760"/>
      <c r="F727" s="761"/>
      <c r="G727" s="579" t="s">
        <v>666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3"/>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t="s">
        <v>609</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5" t="s">
        <v>431</v>
      </c>
      <c r="B737" s="203"/>
      <c r="C737" s="203"/>
      <c r="D737" s="204"/>
      <c r="E737" s="1001" t="s">
        <v>610</v>
      </c>
      <c r="F737" s="1001"/>
      <c r="G737" s="1001"/>
      <c r="H737" s="1001"/>
      <c r="I737" s="1001"/>
      <c r="J737" s="1001"/>
      <c r="K737" s="1001"/>
      <c r="L737" s="1001"/>
      <c r="M737" s="1001"/>
      <c r="N737" s="358" t="s">
        <v>358</v>
      </c>
      <c r="O737" s="358"/>
      <c r="P737" s="358"/>
      <c r="Q737" s="358"/>
      <c r="R737" s="1001" t="s">
        <v>611</v>
      </c>
      <c r="S737" s="1001"/>
      <c r="T737" s="1001"/>
      <c r="U737" s="1001"/>
      <c r="V737" s="1001"/>
      <c r="W737" s="1001"/>
      <c r="X737" s="1001"/>
      <c r="Y737" s="1001"/>
      <c r="Z737" s="1001"/>
      <c r="AA737" s="358" t="s">
        <v>359</v>
      </c>
      <c r="AB737" s="358"/>
      <c r="AC737" s="358"/>
      <c r="AD737" s="358"/>
      <c r="AE737" s="1001" t="s">
        <v>612</v>
      </c>
      <c r="AF737" s="1001"/>
      <c r="AG737" s="1001"/>
      <c r="AH737" s="1001"/>
      <c r="AI737" s="1001"/>
      <c r="AJ737" s="1001"/>
      <c r="AK737" s="1001"/>
      <c r="AL737" s="1001"/>
      <c r="AM737" s="1001"/>
      <c r="AN737" s="358" t="s">
        <v>360</v>
      </c>
      <c r="AO737" s="358"/>
      <c r="AP737" s="358"/>
      <c r="AQ737" s="358"/>
      <c r="AR737" s="1002" t="s">
        <v>613</v>
      </c>
      <c r="AS737" s="1003"/>
      <c r="AT737" s="1003"/>
      <c r="AU737" s="1003"/>
      <c r="AV737" s="1003"/>
      <c r="AW737" s="1003"/>
      <c r="AX737" s="1004"/>
      <c r="AY737" s="89"/>
      <c r="AZ737" s="89"/>
    </row>
    <row r="738" spans="1:52" ht="24.75" customHeight="1" x14ac:dyDescent="0.15">
      <c r="A738" s="1005" t="s">
        <v>361</v>
      </c>
      <c r="B738" s="203"/>
      <c r="C738" s="203"/>
      <c r="D738" s="204"/>
      <c r="E738" s="1001" t="s">
        <v>614</v>
      </c>
      <c r="F738" s="1001"/>
      <c r="G738" s="1001"/>
      <c r="H738" s="1001"/>
      <c r="I738" s="1001"/>
      <c r="J738" s="1001"/>
      <c r="K738" s="1001"/>
      <c r="L738" s="1001"/>
      <c r="M738" s="1001"/>
      <c r="N738" s="358" t="s">
        <v>362</v>
      </c>
      <c r="O738" s="358"/>
      <c r="P738" s="358"/>
      <c r="Q738" s="358"/>
      <c r="R738" s="1001" t="s">
        <v>614</v>
      </c>
      <c r="S738" s="1001"/>
      <c r="T738" s="1001"/>
      <c r="U738" s="1001"/>
      <c r="V738" s="1001"/>
      <c r="W738" s="1001"/>
      <c r="X738" s="1001"/>
      <c r="Y738" s="1001"/>
      <c r="Z738" s="1001"/>
      <c r="AA738" s="358" t="s">
        <v>482</v>
      </c>
      <c r="AB738" s="358"/>
      <c r="AC738" s="358"/>
      <c r="AD738" s="358"/>
      <c r="AE738" s="1001" t="s">
        <v>615</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541</v>
      </c>
      <c r="B739" s="1010"/>
      <c r="C739" s="1010"/>
      <c r="D739" s="1011"/>
      <c r="E739" s="1012" t="s">
        <v>550</v>
      </c>
      <c r="F739" s="1013"/>
      <c r="G739" s="1013"/>
      <c r="H739" s="91" t="str">
        <f>IF(E739="", "", "(")</f>
        <v>(</v>
      </c>
      <c r="I739" s="996"/>
      <c r="J739" s="996"/>
      <c r="K739" s="91" t="str">
        <f>IF(OR(I739="　", I739=""), "", "-")</f>
        <v/>
      </c>
      <c r="L739" s="997">
        <v>1</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2" t="s">
        <v>530</v>
      </c>
      <c r="B740" s="623"/>
      <c r="C740" s="623"/>
      <c r="D740" s="623"/>
      <c r="E740" s="623"/>
      <c r="F740" s="62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8.7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08.7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0.7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18.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08.7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08.7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08.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08.7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08.7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532</v>
      </c>
      <c r="B779" s="639"/>
      <c r="C779" s="639"/>
      <c r="D779" s="639"/>
      <c r="E779" s="639"/>
      <c r="F779" s="640"/>
      <c r="G779" s="603" t="s">
        <v>506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4"/>
    </row>
    <row r="780" spans="1:50" ht="24.75" customHeight="1" x14ac:dyDescent="0.15">
      <c r="A780" s="641"/>
      <c r="B780" s="642"/>
      <c r="C780" s="642"/>
      <c r="D780" s="642"/>
      <c r="E780" s="642"/>
      <c r="F780" s="643"/>
      <c r="G780" s="826"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9"/>
      <c r="AC780" s="826"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616</v>
      </c>
      <c r="H781" s="681"/>
      <c r="I781" s="681"/>
      <c r="J781" s="681"/>
      <c r="K781" s="682"/>
      <c r="L781" s="674" t="s">
        <v>617</v>
      </c>
      <c r="M781" s="675"/>
      <c r="N781" s="675"/>
      <c r="O781" s="675"/>
      <c r="P781" s="675"/>
      <c r="Q781" s="675"/>
      <c r="R781" s="675"/>
      <c r="S781" s="675"/>
      <c r="T781" s="675"/>
      <c r="U781" s="675"/>
      <c r="V781" s="675"/>
      <c r="W781" s="675"/>
      <c r="X781" s="676"/>
      <c r="Y781" s="384">
        <v>26</v>
      </c>
      <c r="Z781" s="385"/>
      <c r="AA781" s="385"/>
      <c r="AB781" s="816"/>
      <c r="AC781" s="680" t="s">
        <v>618</v>
      </c>
      <c r="AD781" s="681"/>
      <c r="AE781" s="681"/>
      <c r="AF781" s="681"/>
      <c r="AG781" s="682"/>
      <c r="AH781" s="674" t="s">
        <v>619</v>
      </c>
      <c r="AI781" s="675"/>
      <c r="AJ781" s="675"/>
      <c r="AK781" s="675"/>
      <c r="AL781" s="675"/>
      <c r="AM781" s="675"/>
      <c r="AN781" s="675"/>
      <c r="AO781" s="675"/>
      <c r="AP781" s="675"/>
      <c r="AQ781" s="675"/>
      <c r="AR781" s="675"/>
      <c r="AS781" s="675"/>
      <c r="AT781" s="676"/>
      <c r="AU781" s="384">
        <v>6</v>
      </c>
      <c r="AV781" s="385"/>
      <c r="AW781" s="385"/>
      <c r="AX781" s="386"/>
    </row>
    <row r="782" spans="1:50" ht="24.75" customHeight="1" x14ac:dyDescent="0.15">
      <c r="A782" s="641"/>
      <c r="B782" s="642"/>
      <c r="C782" s="642"/>
      <c r="D782" s="642"/>
      <c r="E782" s="642"/>
      <c r="F782" s="643"/>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41"/>
      <c r="B783" s="642"/>
      <c r="C783" s="642"/>
      <c r="D783" s="642"/>
      <c r="E783" s="642"/>
      <c r="F783" s="643"/>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41"/>
      <c r="B784" s="642"/>
      <c r="C784" s="642"/>
      <c r="D784" s="642"/>
      <c r="E784" s="642"/>
      <c r="F784" s="643"/>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41"/>
      <c r="B785" s="642"/>
      <c r="C785" s="642"/>
      <c r="D785" s="642"/>
      <c r="E785" s="642"/>
      <c r="F785" s="643"/>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41"/>
      <c r="B791" s="642"/>
      <c r="C791" s="642"/>
      <c r="D791" s="642"/>
      <c r="E791" s="642"/>
      <c r="F791" s="643"/>
      <c r="G791" s="837" t="s">
        <v>20</v>
      </c>
      <c r="H791" s="838"/>
      <c r="I791" s="838"/>
      <c r="J791" s="838"/>
      <c r="K791" s="838"/>
      <c r="L791" s="839"/>
      <c r="M791" s="840"/>
      <c r="N791" s="840"/>
      <c r="O791" s="840"/>
      <c r="P791" s="840"/>
      <c r="Q791" s="840"/>
      <c r="R791" s="840"/>
      <c r="S791" s="840"/>
      <c r="T791" s="840"/>
      <c r="U791" s="840"/>
      <c r="V791" s="840"/>
      <c r="W791" s="840"/>
      <c r="X791" s="841"/>
      <c r="Y791" s="842">
        <f>SUM(Y781:AB790)</f>
        <v>26</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6</v>
      </c>
      <c r="AV791" s="843"/>
      <c r="AW791" s="843"/>
      <c r="AX791" s="845"/>
    </row>
    <row r="792" spans="1:50" ht="24.75" customHeight="1" x14ac:dyDescent="0.15">
      <c r="A792" s="641"/>
      <c r="B792" s="642"/>
      <c r="C792" s="642"/>
      <c r="D792" s="642"/>
      <c r="E792" s="642"/>
      <c r="F792" s="643"/>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4"/>
    </row>
    <row r="793" spans="1:50" ht="24.75" customHeight="1" x14ac:dyDescent="0.15">
      <c r="A793" s="641"/>
      <c r="B793" s="642"/>
      <c r="C793" s="642"/>
      <c r="D793" s="642"/>
      <c r="E793" s="642"/>
      <c r="F793" s="643"/>
      <c r="G793" s="826"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9"/>
      <c r="AC793" s="826"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620</v>
      </c>
      <c r="H794" s="681"/>
      <c r="I794" s="681"/>
      <c r="J794" s="681"/>
      <c r="K794" s="682"/>
      <c r="L794" s="674" t="s">
        <v>621</v>
      </c>
      <c r="M794" s="675"/>
      <c r="N794" s="675"/>
      <c r="O794" s="675"/>
      <c r="P794" s="675"/>
      <c r="Q794" s="675"/>
      <c r="R794" s="675"/>
      <c r="S794" s="675"/>
      <c r="T794" s="675"/>
      <c r="U794" s="675"/>
      <c r="V794" s="675"/>
      <c r="W794" s="675"/>
      <c r="X794" s="676"/>
      <c r="Y794" s="384">
        <v>3</v>
      </c>
      <c r="Z794" s="385"/>
      <c r="AA794" s="385"/>
      <c r="AB794" s="816"/>
      <c r="AC794" s="680" t="s">
        <v>622</v>
      </c>
      <c r="AD794" s="681"/>
      <c r="AE794" s="681"/>
      <c r="AF794" s="681"/>
      <c r="AG794" s="682"/>
      <c r="AH794" s="674" t="s">
        <v>623</v>
      </c>
      <c r="AI794" s="675"/>
      <c r="AJ794" s="675"/>
      <c r="AK794" s="675"/>
      <c r="AL794" s="675"/>
      <c r="AM794" s="675"/>
      <c r="AN794" s="675"/>
      <c r="AO794" s="675"/>
      <c r="AP794" s="675"/>
      <c r="AQ794" s="675"/>
      <c r="AR794" s="675"/>
      <c r="AS794" s="675"/>
      <c r="AT794" s="676"/>
      <c r="AU794" s="384">
        <v>4</v>
      </c>
      <c r="AV794" s="385"/>
      <c r="AW794" s="385"/>
      <c r="AX794" s="386"/>
    </row>
    <row r="795" spans="1:50" ht="24.75" customHeight="1" x14ac:dyDescent="0.15">
      <c r="A795" s="641"/>
      <c r="B795" s="642"/>
      <c r="C795" s="642"/>
      <c r="D795" s="642"/>
      <c r="E795" s="642"/>
      <c r="F795" s="643"/>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41"/>
      <c r="B804" s="642"/>
      <c r="C804" s="642"/>
      <c r="D804" s="642"/>
      <c r="E804" s="642"/>
      <c r="F804" s="643"/>
      <c r="G804" s="837" t="s">
        <v>20</v>
      </c>
      <c r="H804" s="838"/>
      <c r="I804" s="838"/>
      <c r="J804" s="838"/>
      <c r="K804" s="838"/>
      <c r="L804" s="839"/>
      <c r="M804" s="840"/>
      <c r="N804" s="840"/>
      <c r="O804" s="840"/>
      <c r="P804" s="840"/>
      <c r="Q804" s="840"/>
      <c r="R804" s="840"/>
      <c r="S804" s="840"/>
      <c r="T804" s="840"/>
      <c r="U804" s="840"/>
      <c r="V804" s="840"/>
      <c r="W804" s="840"/>
      <c r="X804" s="841"/>
      <c r="Y804" s="842">
        <f>SUM(Y794:AB803)</f>
        <v>3</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4</v>
      </c>
      <c r="AV804" s="843"/>
      <c r="AW804" s="843"/>
      <c r="AX804" s="845"/>
    </row>
    <row r="805" spans="1:50" ht="24.75" customHeight="1" x14ac:dyDescent="0.15">
      <c r="A805" s="641"/>
      <c r="B805" s="642"/>
      <c r="C805" s="642"/>
      <c r="D805" s="642"/>
      <c r="E805" s="642"/>
      <c r="F805" s="643"/>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4"/>
    </row>
    <row r="806" spans="1:50" ht="24.75" customHeight="1" x14ac:dyDescent="0.15">
      <c r="A806" s="641"/>
      <c r="B806" s="642"/>
      <c r="C806" s="642"/>
      <c r="D806" s="642"/>
      <c r="E806" s="642"/>
      <c r="F806" s="643"/>
      <c r="G806" s="826"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9"/>
      <c r="AC806" s="826"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t="s">
        <v>618</v>
      </c>
      <c r="H807" s="681"/>
      <c r="I807" s="681"/>
      <c r="J807" s="681"/>
      <c r="K807" s="682"/>
      <c r="L807" s="674" t="s">
        <v>624</v>
      </c>
      <c r="M807" s="675"/>
      <c r="N807" s="675"/>
      <c r="O807" s="675"/>
      <c r="P807" s="675"/>
      <c r="Q807" s="675"/>
      <c r="R807" s="675"/>
      <c r="S807" s="675"/>
      <c r="T807" s="675"/>
      <c r="U807" s="675"/>
      <c r="V807" s="675"/>
      <c r="W807" s="675"/>
      <c r="X807" s="676"/>
      <c r="Y807" s="384">
        <v>2</v>
      </c>
      <c r="Z807" s="385"/>
      <c r="AA807" s="385"/>
      <c r="AB807" s="816"/>
      <c r="AC807" s="680" t="s">
        <v>625</v>
      </c>
      <c r="AD807" s="681"/>
      <c r="AE807" s="681"/>
      <c r="AF807" s="681"/>
      <c r="AG807" s="682"/>
      <c r="AH807" s="674" t="s">
        <v>626</v>
      </c>
      <c r="AI807" s="675"/>
      <c r="AJ807" s="675"/>
      <c r="AK807" s="675"/>
      <c r="AL807" s="675"/>
      <c r="AM807" s="675"/>
      <c r="AN807" s="675"/>
      <c r="AO807" s="675"/>
      <c r="AP807" s="675"/>
      <c r="AQ807" s="675"/>
      <c r="AR807" s="675"/>
      <c r="AS807" s="675"/>
      <c r="AT807" s="676"/>
      <c r="AU807" s="384">
        <v>0.5</v>
      </c>
      <c r="AV807" s="385"/>
      <c r="AW807" s="385"/>
      <c r="AX807" s="386"/>
    </row>
    <row r="808" spans="1:50" ht="24.75" customHeight="1" x14ac:dyDescent="0.15">
      <c r="A808" s="641"/>
      <c r="B808" s="642"/>
      <c r="C808" s="642"/>
      <c r="D808" s="642"/>
      <c r="E808" s="642"/>
      <c r="F808" s="643"/>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t="s">
        <v>625</v>
      </c>
      <c r="AD808" s="615"/>
      <c r="AE808" s="615"/>
      <c r="AF808" s="615"/>
      <c r="AG808" s="616"/>
      <c r="AH808" s="606" t="s">
        <v>627</v>
      </c>
      <c r="AI808" s="607"/>
      <c r="AJ808" s="607"/>
      <c r="AK808" s="607"/>
      <c r="AL808" s="607"/>
      <c r="AM808" s="607"/>
      <c r="AN808" s="607"/>
      <c r="AO808" s="607"/>
      <c r="AP808" s="607"/>
      <c r="AQ808" s="607"/>
      <c r="AR808" s="607"/>
      <c r="AS808" s="607"/>
      <c r="AT808" s="608"/>
      <c r="AU808" s="609">
        <v>0.2</v>
      </c>
      <c r="AV808" s="610"/>
      <c r="AW808" s="610"/>
      <c r="AX808" s="611"/>
    </row>
    <row r="809" spans="1:50" ht="24.75" hidden="1" customHeight="1" x14ac:dyDescent="0.15">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thickBot="1" x14ac:dyDescent="0.2">
      <c r="A817" s="641"/>
      <c r="B817" s="642"/>
      <c r="C817" s="642"/>
      <c r="D817" s="642"/>
      <c r="E817" s="642"/>
      <c r="F817" s="643"/>
      <c r="G817" s="837" t="s">
        <v>20</v>
      </c>
      <c r="H817" s="838"/>
      <c r="I817" s="838"/>
      <c r="J817" s="838"/>
      <c r="K817" s="838"/>
      <c r="L817" s="839"/>
      <c r="M817" s="840"/>
      <c r="N817" s="840"/>
      <c r="O817" s="840"/>
      <c r="P817" s="840"/>
      <c r="Q817" s="840"/>
      <c r="R817" s="840"/>
      <c r="S817" s="840"/>
      <c r="T817" s="840"/>
      <c r="U817" s="840"/>
      <c r="V817" s="840"/>
      <c r="W817" s="840"/>
      <c r="X817" s="841"/>
      <c r="Y817" s="842">
        <f>SUM(Y807:AB816)</f>
        <v>2</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0.7</v>
      </c>
      <c r="AV817" s="843"/>
      <c r="AW817" s="843"/>
      <c r="AX817" s="845"/>
    </row>
    <row r="818" spans="1:50" ht="24.75" customHeight="1" x14ac:dyDescent="0.15">
      <c r="A818" s="641"/>
      <c r="B818" s="642"/>
      <c r="C818" s="642"/>
      <c r="D818" s="642"/>
      <c r="E818" s="642"/>
      <c r="F818" s="643"/>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4"/>
    </row>
    <row r="819" spans="1:50" ht="24.75" customHeight="1" x14ac:dyDescent="0.15">
      <c r="A819" s="641"/>
      <c r="B819" s="642"/>
      <c r="C819" s="642"/>
      <c r="D819" s="642"/>
      <c r="E819" s="642"/>
      <c r="F819" s="643"/>
      <c r="G819" s="826"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9"/>
      <c r="AC819" s="826"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customHeight="1" x14ac:dyDescent="0.15">
      <c r="A820" s="641"/>
      <c r="B820" s="642"/>
      <c r="C820" s="642"/>
      <c r="D820" s="642"/>
      <c r="E820" s="642"/>
      <c r="F820" s="643"/>
      <c r="G820" s="680" t="s">
        <v>618</v>
      </c>
      <c r="H820" s="681"/>
      <c r="I820" s="681"/>
      <c r="J820" s="681"/>
      <c r="K820" s="682"/>
      <c r="L820" s="674" t="s">
        <v>628</v>
      </c>
      <c r="M820" s="675"/>
      <c r="N820" s="675"/>
      <c r="O820" s="675"/>
      <c r="P820" s="675"/>
      <c r="Q820" s="675"/>
      <c r="R820" s="675"/>
      <c r="S820" s="675"/>
      <c r="T820" s="675"/>
      <c r="U820" s="675"/>
      <c r="V820" s="675"/>
      <c r="W820" s="675"/>
      <c r="X820" s="676"/>
      <c r="Y820" s="384">
        <v>1</v>
      </c>
      <c r="Z820" s="385"/>
      <c r="AA820" s="385"/>
      <c r="AB820" s="816"/>
      <c r="AC820" s="680" t="s">
        <v>629</v>
      </c>
      <c r="AD820" s="681"/>
      <c r="AE820" s="681"/>
      <c r="AF820" s="681"/>
      <c r="AG820" s="682"/>
      <c r="AH820" s="674" t="s">
        <v>630</v>
      </c>
      <c r="AI820" s="675"/>
      <c r="AJ820" s="675"/>
      <c r="AK820" s="675"/>
      <c r="AL820" s="675"/>
      <c r="AM820" s="675"/>
      <c r="AN820" s="675"/>
      <c r="AO820" s="675"/>
      <c r="AP820" s="675"/>
      <c r="AQ820" s="675"/>
      <c r="AR820" s="675"/>
      <c r="AS820" s="675"/>
      <c r="AT820" s="676"/>
      <c r="AU820" s="384">
        <v>1</v>
      </c>
      <c r="AV820" s="385"/>
      <c r="AW820" s="385"/>
      <c r="AX820" s="386"/>
    </row>
    <row r="821" spans="1:50" ht="24.75" customHeight="1" x14ac:dyDescent="0.15">
      <c r="A821" s="641"/>
      <c r="B821" s="642"/>
      <c r="C821" s="642"/>
      <c r="D821" s="642"/>
      <c r="E821" s="642"/>
      <c r="F821" s="643"/>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x14ac:dyDescent="0.15">
      <c r="A830" s="641"/>
      <c r="B830" s="642"/>
      <c r="C830" s="642"/>
      <c r="D830" s="642"/>
      <c r="E830" s="642"/>
      <c r="F830" s="643"/>
      <c r="G830" s="837" t="s">
        <v>20</v>
      </c>
      <c r="H830" s="838"/>
      <c r="I830" s="838"/>
      <c r="J830" s="838"/>
      <c r="K830" s="838"/>
      <c r="L830" s="839"/>
      <c r="M830" s="840"/>
      <c r="N830" s="840"/>
      <c r="O830" s="840"/>
      <c r="P830" s="840"/>
      <c r="Q830" s="840"/>
      <c r="R830" s="840"/>
      <c r="S830" s="840"/>
      <c r="T830" s="840"/>
      <c r="U830" s="840"/>
      <c r="V830" s="840"/>
      <c r="W830" s="840"/>
      <c r="X830" s="841"/>
      <c r="Y830" s="842">
        <f>SUM(Y820:AB829)</f>
        <v>1</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1</v>
      </c>
      <c r="AV830" s="843"/>
      <c r="AW830" s="843"/>
      <c r="AX830" s="845"/>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633</v>
      </c>
      <c r="D837" s="340"/>
      <c r="E837" s="340"/>
      <c r="F837" s="340"/>
      <c r="G837" s="340"/>
      <c r="H837" s="340"/>
      <c r="I837" s="340"/>
      <c r="J837" s="341" t="s">
        <v>634</v>
      </c>
      <c r="K837" s="342"/>
      <c r="L837" s="342"/>
      <c r="M837" s="342"/>
      <c r="N837" s="342"/>
      <c r="O837" s="342"/>
      <c r="P837" s="355" t="s">
        <v>644</v>
      </c>
      <c r="Q837" s="343"/>
      <c r="R837" s="343"/>
      <c r="S837" s="343"/>
      <c r="T837" s="343"/>
      <c r="U837" s="343"/>
      <c r="V837" s="343"/>
      <c r="W837" s="343"/>
      <c r="X837" s="343"/>
      <c r="Y837" s="344">
        <v>2</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635</v>
      </c>
      <c r="D838" s="340"/>
      <c r="E838" s="340"/>
      <c r="F838" s="340"/>
      <c r="G838" s="340"/>
      <c r="H838" s="340"/>
      <c r="I838" s="340"/>
      <c r="J838" s="341" t="s">
        <v>634</v>
      </c>
      <c r="K838" s="342"/>
      <c r="L838" s="342"/>
      <c r="M838" s="342"/>
      <c r="N838" s="342"/>
      <c r="O838" s="342"/>
      <c r="P838" s="355" t="s">
        <v>644</v>
      </c>
      <c r="Q838" s="343"/>
      <c r="R838" s="343"/>
      <c r="S838" s="343"/>
      <c r="T838" s="343"/>
      <c r="U838" s="343"/>
      <c r="V838" s="343"/>
      <c r="W838" s="343"/>
      <c r="X838" s="343"/>
      <c r="Y838" s="344">
        <v>2</v>
      </c>
      <c r="Z838" s="345"/>
      <c r="AA838" s="345"/>
      <c r="AB838" s="346"/>
      <c r="AC838" s="356" t="s">
        <v>196</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636</v>
      </c>
      <c r="D839" s="340"/>
      <c r="E839" s="340"/>
      <c r="F839" s="340"/>
      <c r="G839" s="340"/>
      <c r="H839" s="340"/>
      <c r="I839" s="340"/>
      <c r="J839" s="341" t="s">
        <v>634</v>
      </c>
      <c r="K839" s="342"/>
      <c r="L839" s="342"/>
      <c r="M839" s="342"/>
      <c r="N839" s="342"/>
      <c r="O839" s="342"/>
      <c r="P839" s="355" t="s">
        <v>644</v>
      </c>
      <c r="Q839" s="343"/>
      <c r="R839" s="343"/>
      <c r="S839" s="343"/>
      <c r="T839" s="343"/>
      <c r="U839" s="343"/>
      <c r="V839" s="343"/>
      <c r="W839" s="343"/>
      <c r="X839" s="343"/>
      <c r="Y839" s="344">
        <v>2</v>
      </c>
      <c r="Z839" s="345"/>
      <c r="AA839" s="345"/>
      <c r="AB839" s="346"/>
      <c r="AC839" s="356" t="s">
        <v>196</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637</v>
      </c>
      <c r="D840" s="340"/>
      <c r="E840" s="340"/>
      <c r="F840" s="340"/>
      <c r="G840" s="340"/>
      <c r="H840" s="340"/>
      <c r="I840" s="340"/>
      <c r="J840" s="341" t="s">
        <v>634</v>
      </c>
      <c r="K840" s="342"/>
      <c r="L840" s="342"/>
      <c r="M840" s="342"/>
      <c r="N840" s="342"/>
      <c r="O840" s="342"/>
      <c r="P840" s="355" t="s">
        <v>644</v>
      </c>
      <c r="Q840" s="343"/>
      <c r="R840" s="343"/>
      <c r="S840" s="343"/>
      <c r="T840" s="343"/>
      <c r="U840" s="343"/>
      <c r="V840" s="343"/>
      <c r="W840" s="343"/>
      <c r="X840" s="343"/>
      <c r="Y840" s="344">
        <v>2</v>
      </c>
      <c r="Z840" s="345"/>
      <c r="AA840" s="345"/>
      <c r="AB840" s="346"/>
      <c r="AC840" s="356" t="s">
        <v>196</v>
      </c>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638</v>
      </c>
      <c r="D841" s="340"/>
      <c r="E841" s="340"/>
      <c r="F841" s="340"/>
      <c r="G841" s="340"/>
      <c r="H841" s="340"/>
      <c r="I841" s="340"/>
      <c r="J841" s="341" t="s">
        <v>634</v>
      </c>
      <c r="K841" s="342"/>
      <c r="L841" s="342"/>
      <c r="M841" s="342"/>
      <c r="N841" s="342"/>
      <c r="O841" s="342"/>
      <c r="P841" s="355" t="s">
        <v>644</v>
      </c>
      <c r="Q841" s="343"/>
      <c r="R841" s="343"/>
      <c r="S841" s="343"/>
      <c r="T841" s="343"/>
      <c r="U841" s="343"/>
      <c r="V841" s="343"/>
      <c r="W841" s="343"/>
      <c r="X841" s="343"/>
      <c r="Y841" s="344">
        <v>2</v>
      </c>
      <c r="Z841" s="345"/>
      <c r="AA841" s="345"/>
      <c r="AB841" s="346"/>
      <c r="AC841" s="347" t="s">
        <v>196</v>
      </c>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639</v>
      </c>
      <c r="D842" s="340"/>
      <c r="E842" s="340"/>
      <c r="F842" s="340"/>
      <c r="G842" s="340"/>
      <c r="H842" s="340"/>
      <c r="I842" s="340"/>
      <c r="J842" s="341" t="s">
        <v>634</v>
      </c>
      <c r="K842" s="342"/>
      <c r="L842" s="342"/>
      <c r="M842" s="342"/>
      <c r="N842" s="342"/>
      <c r="O842" s="342"/>
      <c r="P842" s="355" t="s">
        <v>644</v>
      </c>
      <c r="Q842" s="343"/>
      <c r="R842" s="343"/>
      <c r="S842" s="343"/>
      <c r="T842" s="343"/>
      <c r="U842" s="343"/>
      <c r="V842" s="343"/>
      <c r="W842" s="343"/>
      <c r="X842" s="343"/>
      <c r="Y842" s="344">
        <v>2</v>
      </c>
      <c r="Z842" s="345"/>
      <c r="AA842" s="345"/>
      <c r="AB842" s="346"/>
      <c r="AC842" s="347" t="s">
        <v>196</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640</v>
      </c>
      <c r="D843" s="340"/>
      <c r="E843" s="340"/>
      <c r="F843" s="340"/>
      <c r="G843" s="340"/>
      <c r="H843" s="340"/>
      <c r="I843" s="340"/>
      <c r="J843" s="341" t="s">
        <v>634</v>
      </c>
      <c r="K843" s="342"/>
      <c r="L843" s="342"/>
      <c r="M843" s="342"/>
      <c r="N843" s="342"/>
      <c r="O843" s="342"/>
      <c r="P843" s="355" t="s">
        <v>644</v>
      </c>
      <c r="Q843" s="343"/>
      <c r="R843" s="343"/>
      <c r="S843" s="343"/>
      <c r="T843" s="343"/>
      <c r="U843" s="343"/>
      <c r="V843" s="343"/>
      <c r="W843" s="343"/>
      <c r="X843" s="343"/>
      <c r="Y843" s="344">
        <v>2</v>
      </c>
      <c r="Z843" s="345"/>
      <c r="AA843" s="345"/>
      <c r="AB843" s="346"/>
      <c r="AC843" s="347" t="s">
        <v>196</v>
      </c>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641</v>
      </c>
      <c r="D844" s="340"/>
      <c r="E844" s="340"/>
      <c r="F844" s="340"/>
      <c r="G844" s="340"/>
      <c r="H844" s="340"/>
      <c r="I844" s="340"/>
      <c r="J844" s="341" t="s">
        <v>634</v>
      </c>
      <c r="K844" s="342"/>
      <c r="L844" s="342"/>
      <c r="M844" s="342"/>
      <c r="N844" s="342"/>
      <c r="O844" s="342"/>
      <c r="P844" s="355" t="s">
        <v>644</v>
      </c>
      <c r="Q844" s="343"/>
      <c r="R844" s="343"/>
      <c r="S844" s="343"/>
      <c r="T844" s="343"/>
      <c r="U844" s="343"/>
      <c r="V844" s="343"/>
      <c r="W844" s="343"/>
      <c r="X844" s="343"/>
      <c r="Y844" s="344">
        <v>2</v>
      </c>
      <c r="Z844" s="345"/>
      <c r="AA844" s="345"/>
      <c r="AB844" s="346"/>
      <c r="AC844" s="347" t="s">
        <v>196</v>
      </c>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642</v>
      </c>
      <c r="D845" s="340"/>
      <c r="E845" s="340"/>
      <c r="F845" s="340"/>
      <c r="G845" s="340"/>
      <c r="H845" s="340"/>
      <c r="I845" s="340"/>
      <c r="J845" s="341" t="s">
        <v>634</v>
      </c>
      <c r="K845" s="342"/>
      <c r="L845" s="342"/>
      <c r="M845" s="342"/>
      <c r="N845" s="342"/>
      <c r="O845" s="342"/>
      <c r="P845" s="355" t="s">
        <v>644</v>
      </c>
      <c r="Q845" s="343"/>
      <c r="R845" s="343"/>
      <c r="S845" s="343"/>
      <c r="T845" s="343"/>
      <c r="U845" s="343"/>
      <c r="V845" s="343"/>
      <c r="W845" s="343"/>
      <c r="X845" s="343"/>
      <c r="Y845" s="344">
        <v>2</v>
      </c>
      <c r="Z845" s="345"/>
      <c r="AA845" s="345"/>
      <c r="AB845" s="346"/>
      <c r="AC845" s="347" t="s">
        <v>196</v>
      </c>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643</v>
      </c>
      <c r="D846" s="340"/>
      <c r="E846" s="340"/>
      <c r="F846" s="340"/>
      <c r="G846" s="340"/>
      <c r="H846" s="340"/>
      <c r="I846" s="340"/>
      <c r="J846" s="341" t="s">
        <v>634</v>
      </c>
      <c r="K846" s="342"/>
      <c r="L846" s="342"/>
      <c r="M846" s="342"/>
      <c r="N846" s="342"/>
      <c r="O846" s="342"/>
      <c r="P846" s="355" t="s">
        <v>644</v>
      </c>
      <c r="Q846" s="343"/>
      <c r="R846" s="343"/>
      <c r="S846" s="343"/>
      <c r="T846" s="343"/>
      <c r="U846" s="343"/>
      <c r="V846" s="343"/>
      <c r="W846" s="343"/>
      <c r="X846" s="343"/>
      <c r="Y846" s="344">
        <v>2</v>
      </c>
      <c r="Z846" s="345"/>
      <c r="AA846" s="345"/>
      <c r="AB846" s="346"/>
      <c r="AC846" s="347" t="s">
        <v>196</v>
      </c>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633</v>
      </c>
      <c r="D870" s="340"/>
      <c r="E870" s="340"/>
      <c r="F870" s="340"/>
      <c r="G870" s="340"/>
      <c r="H870" s="340"/>
      <c r="I870" s="340"/>
      <c r="J870" s="341" t="s">
        <v>645</v>
      </c>
      <c r="K870" s="342"/>
      <c r="L870" s="342"/>
      <c r="M870" s="342"/>
      <c r="N870" s="342"/>
      <c r="O870" s="342"/>
      <c r="P870" s="355" t="s">
        <v>647</v>
      </c>
      <c r="Q870" s="343"/>
      <c r="R870" s="343"/>
      <c r="S870" s="343"/>
      <c r="T870" s="343"/>
      <c r="U870" s="343"/>
      <c r="V870" s="343"/>
      <c r="W870" s="343"/>
      <c r="X870" s="343"/>
      <c r="Y870" s="344">
        <v>2</v>
      </c>
      <c r="Z870" s="345"/>
      <c r="AA870" s="345"/>
      <c r="AB870" s="346"/>
      <c r="AC870" s="356" t="s">
        <v>196</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635</v>
      </c>
      <c r="D871" s="340"/>
      <c r="E871" s="340"/>
      <c r="F871" s="340"/>
      <c r="G871" s="340"/>
      <c r="H871" s="340"/>
      <c r="I871" s="340"/>
      <c r="J871" s="341" t="s">
        <v>645</v>
      </c>
      <c r="K871" s="342"/>
      <c r="L871" s="342"/>
      <c r="M871" s="342"/>
      <c r="N871" s="342"/>
      <c r="O871" s="342"/>
      <c r="P871" s="355" t="s">
        <v>647</v>
      </c>
      <c r="Q871" s="343"/>
      <c r="R871" s="343"/>
      <c r="S871" s="343"/>
      <c r="T871" s="343"/>
      <c r="U871" s="343"/>
      <c r="V871" s="343"/>
      <c r="W871" s="343"/>
      <c r="X871" s="343"/>
      <c r="Y871" s="344">
        <v>1</v>
      </c>
      <c r="Z871" s="345"/>
      <c r="AA871" s="345"/>
      <c r="AB871" s="346"/>
      <c r="AC871" s="356" t="s">
        <v>196</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636</v>
      </c>
      <c r="D872" s="340"/>
      <c r="E872" s="340"/>
      <c r="F872" s="340"/>
      <c r="G872" s="340"/>
      <c r="H872" s="340"/>
      <c r="I872" s="340"/>
      <c r="J872" s="341" t="s">
        <v>645</v>
      </c>
      <c r="K872" s="342"/>
      <c r="L872" s="342"/>
      <c r="M872" s="342"/>
      <c r="N872" s="342"/>
      <c r="O872" s="342"/>
      <c r="P872" s="355" t="s">
        <v>647</v>
      </c>
      <c r="Q872" s="343"/>
      <c r="R872" s="343"/>
      <c r="S872" s="343"/>
      <c r="T872" s="343"/>
      <c r="U872" s="343"/>
      <c r="V872" s="343"/>
      <c r="W872" s="343"/>
      <c r="X872" s="343"/>
      <c r="Y872" s="344">
        <v>1</v>
      </c>
      <c r="Z872" s="345"/>
      <c r="AA872" s="345"/>
      <c r="AB872" s="346"/>
      <c r="AC872" s="356" t="s">
        <v>196</v>
      </c>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637</v>
      </c>
      <c r="D873" s="340"/>
      <c r="E873" s="340"/>
      <c r="F873" s="340"/>
      <c r="G873" s="340"/>
      <c r="H873" s="340"/>
      <c r="I873" s="340"/>
      <c r="J873" s="341" t="s">
        <v>645</v>
      </c>
      <c r="K873" s="342"/>
      <c r="L873" s="342"/>
      <c r="M873" s="342"/>
      <c r="N873" s="342"/>
      <c r="O873" s="342"/>
      <c r="P873" s="355" t="s">
        <v>647</v>
      </c>
      <c r="Q873" s="343"/>
      <c r="R873" s="343"/>
      <c r="S873" s="343"/>
      <c r="T873" s="343"/>
      <c r="U873" s="343"/>
      <c r="V873" s="343"/>
      <c r="W873" s="343"/>
      <c r="X873" s="343"/>
      <c r="Y873" s="344">
        <v>1</v>
      </c>
      <c r="Z873" s="345"/>
      <c r="AA873" s="345"/>
      <c r="AB873" s="346"/>
      <c r="AC873" s="356" t="s">
        <v>196</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638</v>
      </c>
      <c r="D874" s="340"/>
      <c r="E874" s="340"/>
      <c r="F874" s="340"/>
      <c r="G874" s="340"/>
      <c r="H874" s="340"/>
      <c r="I874" s="340"/>
      <c r="J874" s="341" t="s">
        <v>645</v>
      </c>
      <c r="K874" s="342"/>
      <c r="L874" s="342"/>
      <c r="M874" s="342"/>
      <c r="N874" s="342"/>
      <c r="O874" s="342"/>
      <c r="P874" s="355" t="s">
        <v>647</v>
      </c>
      <c r="Q874" s="343"/>
      <c r="R874" s="343"/>
      <c r="S874" s="343"/>
      <c r="T874" s="343"/>
      <c r="U874" s="343"/>
      <c r="V874" s="343"/>
      <c r="W874" s="343"/>
      <c r="X874" s="343"/>
      <c r="Y874" s="344">
        <v>1</v>
      </c>
      <c r="Z874" s="345"/>
      <c r="AA874" s="345"/>
      <c r="AB874" s="346"/>
      <c r="AC874" s="347" t="s">
        <v>196</v>
      </c>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663</v>
      </c>
      <c r="D903" s="340"/>
      <c r="E903" s="340"/>
      <c r="F903" s="340"/>
      <c r="G903" s="340"/>
      <c r="H903" s="340"/>
      <c r="I903" s="340"/>
      <c r="J903" s="341" t="s">
        <v>648</v>
      </c>
      <c r="K903" s="342"/>
      <c r="L903" s="342"/>
      <c r="M903" s="342"/>
      <c r="N903" s="342"/>
      <c r="O903" s="342"/>
      <c r="P903" s="355" t="s">
        <v>649</v>
      </c>
      <c r="Q903" s="343"/>
      <c r="R903" s="343"/>
      <c r="S903" s="343"/>
      <c r="T903" s="343"/>
      <c r="U903" s="343"/>
      <c r="V903" s="343"/>
      <c r="W903" s="343"/>
      <c r="X903" s="343"/>
      <c r="Y903" s="344">
        <v>3</v>
      </c>
      <c r="Z903" s="345"/>
      <c r="AA903" s="345"/>
      <c r="AB903" s="346"/>
      <c r="AC903" s="356" t="s">
        <v>196</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650</v>
      </c>
      <c r="D936" s="340"/>
      <c r="E936" s="340"/>
      <c r="F936" s="340"/>
      <c r="G936" s="340"/>
      <c r="H936" s="340"/>
      <c r="I936" s="340"/>
      <c r="J936" s="341">
        <v>6010405009456</v>
      </c>
      <c r="K936" s="342"/>
      <c r="L936" s="342"/>
      <c r="M936" s="342"/>
      <c r="N936" s="342"/>
      <c r="O936" s="342"/>
      <c r="P936" s="355" t="s">
        <v>651</v>
      </c>
      <c r="Q936" s="343"/>
      <c r="R936" s="343"/>
      <c r="S936" s="343"/>
      <c r="T936" s="343"/>
      <c r="U936" s="343"/>
      <c r="V936" s="343"/>
      <c r="W936" s="343"/>
      <c r="X936" s="343"/>
      <c r="Y936" s="344">
        <v>4</v>
      </c>
      <c r="Z936" s="345"/>
      <c r="AA936" s="345"/>
      <c r="AB936" s="346"/>
      <c r="AC936" s="356" t="s">
        <v>522</v>
      </c>
      <c r="AD936" s="364"/>
      <c r="AE936" s="364"/>
      <c r="AF936" s="364"/>
      <c r="AG936" s="364"/>
      <c r="AH936" s="365">
        <v>1</v>
      </c>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633</v>
      </c>
      <c r="D969" s="340"/>
      <c r="E969" s="340"/>
      <c r="F969" s="340"/>
      <c r="G969" s="340"/>
      <c r="H969" s="340"/>
      <c r="I969" s="340"/>
      <c r="J969" s="341" t="s">
        <v>634</v>
      </c>
      <c r="K969" s="342"/>
      <c r="L969" s="342"/>
      <c r="M969" s="342"/>
      <c r="N969" s="342"/>
      <c r="O969" s="342"/>
      <c r="P969" s="355" t="s">
        <v>652</v>
      </c>
      <c r="Q969" s="343"/>
      <c r="R969" s="343"/>
      <c r="S969" s="343"/>
      <c r="T969" s="343"/>
      <c r="U969" s="343"/>
      <c r="V969" s="343"/>
      <c r="W969" s="343"/>
      <c r="X969" s="343"/>
      <c r="Y969" s="344">
        <v>0.4</v>
      </c>
      <c r="Z969" s="345"/>
      <c r="AA969" s="345"/>
      <c r="AB969" s="346"/>
      <c r="AC969" s="356" t="s">
        <v>196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635</v>
      </c>
      <c r="D970" s="340"/>
      <c r="E970" s="340"/>
      <c r="F970" s="340"/>
      <c r="G970" s="340"/>
      <c r="H970" s="340"/>
      <c r="I970" s="340"/>
      <c r="J970" s="341" t="s">
        <v>634</v>
      </c>
      <c r="K970" s="342"/>
      <c r="L970" s="342"/>
      <c r="M970" s="342"/>
      <c r="N970" s="342"/>
      <c r="O970" s="342"/>
      <c r="P970" s="355" t="s">
        <v>652</v>
      </c>
      <c r="Q970" s="343"/>
      <c r="R970" s="343"/>
      <c r="S970" s="343"/>
      <c r="T970" s="343"/>
      <c r="U970" s="343"/>
      <c r="V970" s="343"/>
      <c r="W970" s="343"/>
      <c r="X970" s="343"/>
      <c r="Y970" s="344">
        <v>0.4</v>
      </c>
      <c r="Z970" s="345"/>
      <c r="AA970" s="345"/>
      <c r="AB970" s="346"/>
      <c r="AC970" s="356" t="s">
        <v>196</v>
      </c>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t="s">
        <v>636</v>
      </c>
      <c r="D971" s="340"/>
      <c r="E971" s="340"/>
      <c r="F971" s="340"/>
      <c r="G971" s="340"/>
      <c r="H971" s="340"/>
      <c r="I971" s="340"/>
      <c r="J971" s="341" t="s">
        <v>645</v>
      </c>
      <c r="K971" s="342"/>
      <c r="L971" s="342"/>
      <c r="M971" s="342"/>
      <c r="N971" s="342"/>
      <c r="O971" s="342"/>
      <c r="P971" s="355" t="s">
        <v>652</v>
      </c>
      <c r="Q971" s="343"/>
      <c r="R971" s="343"/>
      <c r="S971" s="343"/>
      <c r="T971" s="343"/>
      <c r="U971" s="343"/>
      <c r="V971" s="343"/>
      <c r="W971" s="343"/>
      <c r="X971" s="343"/>
      <c r="Y971" s="344">
        <v>0.3</v>
      </c>
      <c r="Z971" s="345"/>
      <c r="AA971" s="345"/>
      <c r="AB971" s="346"/>
      <c r="AC971" s="356" t="s">
        <v>196</v>
      </c>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t="s">
        <v>637</v>
      </c>
      <c r="D972" s="340"/>
      <c r="E972" s="340"/>
      <c r="F972" s="340"/>
      <c r="G972" s="340"/>
      <c r="H972" s="340"/>
      <c r="I972" s="340"/>
      <c r="J972" s="341" t="s">
        <v>645</v>
      </c>
      <c r="K972" s="342"/>
      <c r="L972" s="342"/>
      <c r="M972" s="342"/>
      <c r="N972" s="342"/>
      <c r="O972" s="342"/>
      <c r="P972" s="355" t="s">
        <v>652</v>
      </c>
      <c r="Q972" s="343"/>
      <c r="R972" s="343"/>
      <c r="S972" s="343"/>
      <c r="T972" s="343"/>
      <c r="U972" s="343"/>
      <c r="V972" s="343"/>
      <c r="W972" s="343"/>
      <c r="X972" s="343"/>
      <c r="Y972" s="344">
        <v>0.2</v>
      </c>
      <c r="Z972" s="345"/>
      <c r="AA972" s="345"/>
      <c r="AB972" s="346"/>
      <c r="AC972" s="356" t="s">
        <v>196</v>
      </c>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54" t="s">
        <v>638</v>
      </c>
      <c r="D973" s="340"/>
      <c r="E973" s="340"/>
      <c r="F973" s="340"/>
      <c r="G973" s="340"/>
      <c r="H973" s="340"/>
      <c r="I973" s="340"/>
      <c r="J973" s="341" t="s">
        <v>645</v>
      </c>
      <c r="K973" s="342"/>
      <c r="L973" s="342"/>
      <c r="M973" s="342"/>
      <c r="N973" s="342"/>
      <c r="O973" s="342"/>
      <c r="P973" s="355" t="s">
        <v>652</v>
      </c>
      <c r="Q973" s="343"/>
      <c r="R973" s="343"/>
      <c r="S973" s="343"/>
      <c r="T973" s="343"/>
      <c r="U973" s="343"/>
      <c r="V973" s="343"/>
      <c r="W973" s="343"/>
      <c r="X973" s="343"/>
      <c r="Y973" s="344">
        <v>0.1</v>
      </c>
      <c r="Z973" s="345"/>
      <c r="AA973" s="345"/>
      <c r="AB973" s="346"/>
      <c r="AC973" s="347" t="s">
        <v>196</v>
      </c>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54" t="s">
        <v>639</v>
      </c>
      <c r="D974" s="340"/>
      <c r="E974" s="340"/>
      <c r="F974" s="340"/>
      <c r="G974" s="340"/>
      <c r="H974" s="340"/>
      <c r="I974" s="340"/>
      <c r="J974" s="341" t="s">
        <v>645</v>
      </c>
      <c r="K974" s="342"/>
      <c r="L974" s="342"/>
      <c r="M974" s="342"/>
      <c r="N974" s="342"/>
      <c r="O974" s="342"/>
      <c r="P974" s="355" t="s">
        <v>652</v>
      </c>
      <c r="Q974" s="343"/>
      <c r="R974" s="343"/>
      <c r="S974" s="343"/>
      <c r="T974" s="343"/>
      <c r="U974" s="343"/>
      <c r="V974" s="343"/>
      <c r="W974" s="343"/>
      <c r="X974" s="343"/>
      <c r="Y974" s="344">
        <v>0.1</v>
      </c>
      <c r="Z974" s="345"/>
      <c r="AA974" s="345"/>
      <c r="AB974" s="346"/>
      <c r="AC974" s="347" t="s">
        <v>196</v>
      </c>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54" t="s">
        <v>640</v>
      </c>
      <c r="D975" s="340"/>
      <c r="E975" s="340"/>
      <c r="F975" s="340"/>
      <c r="G975" s="340"/>
      <c r="H975" s="340"/>
      <c r="I975" s="340"/>
      <c r="J975" s="341" t="s">
        <v>634</v>
      </c>
      <c r="K975" s="342"/>
      <c r="L975" s="342"/>
      <c r="M975" s="342"/>
      <c r="N975" s="342"/>
      <c r="O975" s="342"/>
      <c r="P975" s="355" t="s">
        <v>652</v>
      </c>
      <c r="Q975" s="343"/>
      <c r="R975" s="343"/>
      <c r="S975" s="343"/>
      <c r="T975" s="343"/>
      <c r="U975" s="343"/>
      <c r="V975" s="343"/>
      <c r="W975" s="343"/>
      <c r="X975" s="343"/>
      <c r="Y975" s="344">
        <v>0.1</v>
      </c>
      <c r="Z975" s="345"/>
      <c r="AA975" s="345"/>
      <c r="AB975" s="346"/>
      <c r="AC975" s="347" t="s">
        <v>196</v>
      </c>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653</v>
      </c>
      <c r="D1002" s="340"/>
      <c r="E1002" s="340"/>
      <c r="F1002" s="340"/>
      <c r="G1002" s="340"/>
      <c r="H1002" s="340"/>
      <c r="I1002" s="340"/>
      <c r="J1002" s="341">
        <v>2010001093115</v>
      </c>
      <c r="K1002" s="342"/>
      <c r="L1002" s="342"/>
      <c r="M1002" s="342"/>
      <c r="N1002" s="342"/>
      <c r="O1002" s="342"/>
      <c r="P1002" s="355" t="s">
        <v>654</v>
      </c>
      <c r="Q1002" s="343"/>
      <c r="R1002" s="343"/>
      <c r="S1002" s="343"/>
      <c r="T1002" s="343"/>
      <c r="U1002" s="343"/>
      <c r="V1002" s="343"/>
      <c r="W1002" s="343"/>
      <c r="X1002" s="343"/>
      <c r="Y1002" s="344">
        <v>0.5</v>
      </c>
      <c r="Z1002" s="345"/>
      <c r="AA1002" s="345"/>
      <c r="AB1002" s="346"/>
      <c r="AC1002" s="356" t="s">
        <v>524</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655</v>
      </c>
      <c r="D1003" s="340"/>
      <c r="E1003" s="340"/>
      <c r="F1003" s="340"/>
      <c r="G1003" s="340"/>
      <c r="H1003" s="340"/>
      <c r="I1003" s="340"/>
      <c r="J1003" s="341">
        <v>8010001041167</v>
      </c>
      <c r="K1003" s="342"/>
      <c r="L1003" s="342"/>
      <c r="M1003" s="342"/>
      <c r="N1003" s="342"/>
      <c r="O1003" s="342"/>
      <c r="P1003" s="355" t="s">
        <v>654</v>
      </c>
      <c r="Q1003" s="343"/>
      <c r="R1003" s="343"/>
      <c r="S1003" s="343"/>
      <c r="T1003" s="343"/>
      <c r="U1003" s="343"/>
      <c r="V1003" s="343"/>
      <c r="W1003" s="343"/>
      <c r="X1003" s="343"/>
      <c r="Y1003" s="344">
        <v>0.2</v>
      </c>
      <c r="Z1003" s="345"/>
      <c r="AA1003" s="345"/>
      <c r="AB1003" s="346"/>
      <c r="AC1003" s="356" t="s">
        <v>524</v>
      </c>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54" t="s">
        <v>633</v>
      </c>
      <c r="D1035" s="340"/>
      <c r="E1035" s="340"/>
      <c r="F1035" s="340"/>
      <c r="G1035" s="340"/>
      <c r="H1035" s="340"/>
      <c r="I1035" s="340"/>
      <c r="J1035" s="341" t="s">
        <v>645</v>
      </c>
      <c r="K1035" s="342"/>
      <c r="L1035" s="342"/>
      <c r="M1035" s="342"/>
      <c r="N1035" s="342"/>
      <c r="O1035" s="342"/>
      <c r="P1035" s="355" t="s">
        <v>647</v>
      </c>
      <c r="Q1035" s="343"/>
      <c r="R1035" s="343"/>
      <c r="S1035" s="343"/>
      <c r="T1035" s="343"/>
      <c r="U1035" s="343"/>
      <c r="V1035" s="343"/>
      <c r="W1035" s="343"/>
      <c r="X1035" s="343"/>
      <c r="Y1035" s="344">
        <v>0.6</v>
      </c>
      <c r="Z1035" s="345"/>
      <c r="AA1035" s="345"/>
      <c r="AB1035" s="346"/>
      <c r="AC1035" s="356" t="s">
        <v>196</v>
      </c>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54" t="s">
        <v>635</v>
      </c>
      <c r="D1036" s="340"/>
      <c r="E1036" s="340"/>
      <c r="F1036" s="340"/>
      <c r="G1036" s="340"/>
      <c r="H1036" s="340"/>
      <c r="I1036" s="340"/>
      <c r="J1036" s="341" t="s">
        <v>645</v>
      </c>
      <c r="K1036" s="342"/>
      <c r="L1036" s="342"/>
      <c r="M1036" s="342"/>
      <c r="N1036" s="342"/>
      <c r="O1036" s="342"/>
      <c r="P1036" s="355" t="s">
        <v>647</v>
      </c>
      <c r="Q1036" s="343"/>
      <c r="R1036" s="343"/>
      <c r="S1036" s="343"/>
      <c r="T1036" s="343"/>
      <c r="U1036" s="343"/>
      <c r="V1036" s="343"/>
      <c r="W1036" s="343"/>
      <c r="X1036" s="343"/>
      <c r="Y1036" s="344">
        <v>0.3</v>
      </c>
      <c r="Z1036" s="345"/>
      <c r="AA1036" s="345"/>
      <c r="AB1036" s="346"/>
      <c r="AC1036" s="356" t="s">
        <v>196</v>
      </c>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54" t="s">
        <v>633</v>
      </c>
      <c r="D1068" s="340"/>
      <c r="E1068" s="340"/>
      <c r="F1068" s="340"/>
      <c r="G1068" s="340"/>
      <c r="H1068" s="340"/>
      <c r="I1068" s="340"/>
      <c r="J1068" s="341" t="s">
        <v>646</v>
      </c>
      <c r="K1068" s="342"/>
      <c r="L1068" s="342"/>
      <c r="M1068" s="342"/>
      <c r="N1068" s="342"/>
      <c r="O1068" s="342"/>
      <c r="P1068" s="355" t="s">
        <v>647</v>
      </c>
      <c r="Q1068" s="343"/>
      <c r="R1068" s="343"/>
      <c r="S1068" s="343"/>
      <c r="T1068" s="343"/>
      <c r="U1068" s="343"/>
      <c r="V1068" s="343"/>
      <c r="W1068" s="343"/>
      <c r="X1068" s="343"/>
      <c r="Y1068" s="344">
        <v>1</v>
      </c>
      <c r="Z1068" s="345"/>
      <c r="AA1068" s="345"/>
      <c r="AB1068" s="346"/>
      <c r="AC1068" s="356" t="s">
        <v>196</v>
      </c>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31">
      <formula>IF(RIGHT(TEXT(P14,"0.#"),1)=".",FALSE,TRUE)</formula>
    </cfRule>
    <cfRule type="expression" dxfId="2808" priority="14032">
      <formula>IF(RIGHT(TEXT(P14,"0.#"),1)=".",TRUE,FALSE)</formula>
    </cfRule>
  </conditionalFormatting>
  <conditionalFormatting sqref="AE32">
    <cfRule type="expression" dxfId="2807" priority="14021">
      <formula>IF(RIGHT(TEXT(AE32,"0.#"),1)=".",FALSE,TRUE)</formula>
    </cfRule>
    <cfRule type="expression" dxfId="2806" priority="14022">
      <formula>IF(RIGHT(TEXT(AE32,"0.#"),1)=".",TRUE,FALSE)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82">
    <cfRule type="expression" dxfId="2803" priority="13903">
      <formula>IF(RIGHT(TEXT(Y782,"0.#"),1)=".",FALSE,TRUE)</formula>
    </cfRule>
    <cfRule type="expression" dxfId="2802" priority="13904">
      <formula>IF(RIGHT(TEXT(Y782,"0.#"),1)=".",TRUE,FALSE)</formula>
    </cfRule>
  </conditionalFormatting>
  <conditionalFormatting sqref="Y791">
    <cfRule type="expression" dxfId="2801" priority="13899">
      <formula>IF(RIGHT(TEXT(Y791,"0.#"),1)=".",FALSE,TRUE)</formula>
    </cfRule>
    <cfRule type="expression" dxfId="2800" priority="13900">
      <formula>IF(RIGHT(TEXT(Y791,"0.#"),1)=".",TRUE,FALSE)</formula>
    </cfRule>
  </conditionalFormatting>
  <conditionalFormatting sqref="Y822:Y829 Y820 Y809:Y816 Y807 Y796:Y803 Y794">
    <cfRule type="expression" dxfId="2799" priority="13681">
      <formula>IF(RIGHT(TEXT(Y794,"0.#"),1)=".",FALSE,TRUE)</formula>
    </cfRule>
    <cfRule type="expression" dxfId="2798" priority="13682">
      <formula>IF(RIGHT(TEXT(Y794,"0.#"),1)=".",TRUE,FALSE)</formula>
    </cfRule>
  </conditionalFormatting>
  <conditionalFormatting sqref="P16:AQ17 P15:AX15 P13:AX13">
    <cfRule type="expression" dxfId="2797" priority="13729">
      <formula>IF(RIGHT(TEXT(P13,"0.#"),1)=".",FALSE,TRUE)</formula>
    </cfRule>
    <cfRule type="expression" dxfId="2796" priority="13730">
      <formula>IF(RIGHT(TEXT(P13,"0.#"),1)=".",TRUE,FALSE)</formula>
    </cfRule>
  </conditionalFormatting>
  <conditionalFormatting sqref="P19:AJ19">
    <cfRule type="expression" dxfId="2795" priority="13727">
      <formula>IF(RIGHT(TEXT(P19,"0.#"),1)=".",FALSE,TRUE)</formula>
    </cfRule>
    <cfRule type="expression" dxfId="2794" priority="13728">
      <formula>IF(RIGHT(TEXT(P19,"0.#"),1)=".",TRUE,FALSE)</formula>
    </cfRule>
  </conditionalFormatting>
  <conditionalFormatting sqref="AE101 AQ101">
    <cfRule type="expression" dxfId="2793" priority="13719">
      <formula>IF(RIGHT(TEXT(AE101,"0.#"),1)=".",FALSE,TRUE)</formula>
    </cfRule>
    <cfRule type="expression" dxfId="2792" priority="13720">
      <formula>IF(RIGHT(TEXT(AE101,"0.#"),1)=".",TRUE,FALSE)</formula>
    </cfRule>
  </conditionalFormatting>
  <conditionalFormatting sqref="Y783:Y790 Y781">
    <cfRule type="expression" dxfId="2791" priority="13705">
      <formula>IF(RIGHT(TEXT(Y781,"0.#"),1)=".",FALSE,TRUE)</formula>
    </cfRule>
    <cfRule type="expression" dxfId="2790" priority="13706">
      <formula>IF(RIGHT(TEXT(Y781,"0.#"),1)=".",TRUE,FALSE)</formula>
    </cfRule>
  </conditionalFormatting>
  <conditionalFormatting sqref="AU782">
    <cfRule type="expression" dxfId="2789" priority="13703">
      <formula>IF(RIGHT(TEXT(AU782,"0.#"),1)=".",FALSE,TRUE)</formula>
    </cfRule>
    <cfRule type="expression" dxfId="2788" priority="13704">
      <formula>IF(RIGHT(TEXT(AU782,"0.#"),1)=".",TRUE,FALSE)</formula>
    </cfRule>
  </conditionalFormatting>
  <conditionalFormatting sqref="AU791">
    <cfRule type="expression" dxfId="2787" priority="13701">
      <formula>IF(RIGHT(TEXT(AU791,"0.#"),1)=".",FALSE,TRUE)</formula>
    </cfRule>
    <cfRule type="expression" dxfId="2786" priority="13702">
      <formula>IF(RIGHT(TEXT(AU791,"0.#"),1)=".",TRUE,FALSE)</formula>
    </cfRule>
  </conditionalFormatting>
  <conditionalFormatting sqref="AU783:AU790 AU781">
    <cfRule type="expression" dxfId="2785" priority="13699">
      <formula>IF(RIGHT(TEXT(AU781,"0.#"),1)=".",FALSE,TRUE)</formula>
    </cfRule>
    <cfRule type="expression" dxfId="2784" priority="13700">
      <formula>IF(RIGHT(TEXT(AU781,"0.#"),1)=".",TRUE,FALSE)</formula>
    </cfRule>
  </conditionalFormatting>
  <conditionalFormatting sqref="Y821 Y808 Y795">
    <cfRule type="expression" dxfId="2783" priority="13685">
      <formula>IF(RIGHT(TEXT(Y795,"0.#"),1)=".",FALSE,TRUE)</formula>
    </cfRule>
    <cfRule type="expression" dxfId="2782" priority="13686">
      <formula>IF(RIGHT(TEXT(Y795,"0.#"),1)=".",TRUE,FALSE)</formula>
    </cfRule>
  </conditionalFormatting>
  <conditionalFormatting sqref="Y830 Y817 Y804">
    <cfRule type="expression" dxfId="2781" priority="13683">
      <formula>IF(RIGHT(TEXT(Y804,"0.#"),1)=".",FALSE,TRUE)</formula>
    </cfRule>
    <cfRule type="expression" dxfId="2780" priority="13684">
      <formula>IF(RIGHT(TEXT(Y804,"0.#"),1)=".",TRUE,FALSE)</formula>
    </cfRule>
  </conditionalFormatting>
  <conditionalFormatting sqref="AU821 AU808 AU795">
    <cfRule type="expression" dxfId="2779" priority="13679">
      <formula>IF(RIGHT(TEXT(AU795,"0.#"),1)=".",FALSE,TRUE)</formula>
    </cfRule>
    <cfRule type="expression" dxfId="2778" priority="13680">
      <formula>IF(RIGHT(TEXT(AU795,"0.#"),1)=".",TRUE,FALSE)</formula>
    </cfRule>
  </conditionalFormatting>
  <conditionalFormatting sqref="AU830 AU817 AU804">
    <cfRule type="expression" dxfId="2777" priority="13677">
      <formula>IF(RIGHT(TEXT(AU804,"0.#"),1)=".",FALSE,TRUE)</formula>
    </cfRule>
    <cfRule type="expression" dxfId="2776" priority="13678">
      <formula>IF(RIGHT(TEXT(AU804,"0.#"),1)=".",TRUE,FALSE)</formula>
    </cfRule>
  </conditionalFormatting>
  <conditionalFormatting sqref="AU822:AU829 AU820 AU809:AU816 AU807 AU796:AU803 AU794">
    <cfRule type="expression" dxfId="2775" priority="13675">
      <formula>IF(RIGHT(TEXT(AU794,"0.#"),1)=".",FALSE,TRUE)</formula>
    </cfRule>
    <cfRule type="expression" dxfId="2774" priority="13676">
      <formula>IF(RIGHT(TEXT(AU794,"0.#"),1)=".",TRUE,FALSE)</formula>
    </cfRule>
  </conditionalFormatting>
  <conditionalFormatting sqref="AM87">
    <cfRule type="expression" dxfId="2773" priority="13329">
      <formula>IF(RIGHT(TEXT(AM87,"0.#"),1)=".",FALSE,TRUE)</formula>
    </cfRule>
    <cfRule type="expression" dxfId="2772" priority="13330">
      <formula>IF(RIGHT(TEXT(AM87,"0.#"),1)=".",TRUE,FALSE)</formula>
    </cfRule>
  </conditionalFormatting>
  <conditionalFormatting sqref="AE55">
    <cfRule type="expression" dxfId="2771" priority="13397">
      <formula>IF(RIGHT(TEXT(AE55,"0.#"),1)=".",FALSE,TRUE)</formula>
    </cfRule>
    <cfRule type="expression" dxfId="2770" priority="13398">
      <formula>IF(RIGHT(TEXT(AE55,"0.#"),1)=".",TRUE,FALSE)</formula>
    </cfRule>
  </conditionalFormatting>
  <conditionalFormatting sqref="AI55">
    <cfRule type="expression" dxfId="2769" priority="13395">
      <formula>IF(RIGHT(TEXT(AI55,"0.#"),1)=".",FALSE,TRUE)</formula>
    </cfRule>
    <cfRule type="expression" dxfId="2768" priority="13396">
      <formula>IF(RIGHT(TEXT(AI55,"0.#"),1)=".",TRUE,FALSE)</formula>
    </cfRule>
  </conditionalFormatting>
  <conditionalFormatting sqref="AM34">
    <cfRule type="expression" dxfId="2767" priority="13475">
      <formula>IF(RIGHT(TEXT(AM34,"0.#"),1)=".",FALSE,TRUE)</formula>
    </cfRule>
    <cfRule type="expression" dxfId="2766" priority="13476">
      <formula>IF(RIGHT(TEXT(AM34,"0.#"),1)=".",TRUE,FALSE)</formula>
    </cfRule>
  </conditionalFormatting>
  <conditionalFormatting sqref="AE33">
    <cfRule type="expression" dxfId="2765" priority="13489">
      <formula>IF(RIGHT(TEXT(AE33,"0.#"),1)=".",FALSE,TRUE)</formula>
    </cfRule>
    <cfRule type="expression" dxfId="2764" priority="13490">
      <formula>IF(RIGHT(TEXT(AE33,"0.#"),1)=".",TRUE,FALSE)</formula>
    </cfRule>
  </conditionalFormatting>
  <conditionalFormatting sqref="AE34">
    <cfRule type="expression" dxfId="2763" priority="13487">
      <formula>IF(RIGHT(TEXT(AE34,"0.#"),1)=".",FALSE,TRUE)</formula>
    </cfRule>
    <cfRule type="expression" dxfId="2762" priority="13488">
      <formula>IF(RIGHT(TEXT(AE34,"0.#"),1)=".",TRUE,FALSE)</formula>
    </cfRule>
  </conditionalFormatting>
  <conditionalFormatting sqref="AI34">
    <cfRule type="expression" dxfId="2761" priority="13485">
      <formula>IF(RIGHT(TEXT(AI34,"0.#"),1)=".",FALSE,TRUE)</formula>
    </cfRule>
    <cfRule type="expression" dxfId="2760" priority="13486">
      <formula>IF(RIGHT(TEXT(AI34,"0.#"),1)=".",TRUE,FALSE)</formula>
    </cfRule>
  </conditionalFormatting>
  <conditionalFormatting sqref="AI33">
    <cfRule type="expression" dxfId="2759" priority="13483">
      <formula>IF(RIGHT(TEXT(AI33,"0.#"),1)=".",FALSE,TRUE)</formula>
    </cfRule>
    <cfRule type="expression" dxfId="2758" priority="13484">
      <formula>IF(RIGHT(TEXT(AI33,"0.#"),1)=".",TRUE,FALSE)</formula>
    </cfRule>
  </conditionalFormatting>
  <conditionalFormatting sqref="AI32">
    <cfRule type="expression" dxfId="2757" priority="13481">
      <formula>IF(RIGHT(TEXT(AI32,"0.#"),1)=".",FALSE,TRUE)</formula>
    </cfRule>
    <cfRule type="expression" dxfId="2756" priority="13482">
      <formula>IF(RIGHT(TEXT(AI32,"0.#"),1)=".",TRUE,FALSE)</formula>
    </cfRule>
  </conditionalFormatting>
  <conditionalFormatting sqref="AM32">
    <cfRule type="expression" dxfId="2755" priority="13479">
      <formula>IF(RIGHT(TEXT(AM32,"0.#"),1)=".",FALSE,TRUE)</formula>
    </cfRule>
    <cfRule type="expression" dxfId="2754" priority="13480">
      <formula>IF(RIGHT(TEXT(AM32,"0.#"),1)=".",TRUE,FALSE)</formula>
    </cfRule>
  </conditionalFormatting>
  <conditionalFormatting sqref="AM33">
    <cfRule type="expression" dxfId="2753" priority="13477">
      <formula>IF(RIGHT(TEXT(AM33,"0.#"),1)=".",FALSE,TRUE)</formula>
    </cfRule>
    <cfRule type="expression" dxfId="2752" priority="13478">
      <formula>IF(RIGHT(TEXT(AM33,"0.#"),1)=".",TRUE,FALSE)</formula>
    </cfRule>
  </conditionalFormatting>
  <conditionalFormatting sqref="AQ32:AQ34">
    <cfRule type="expression" dxfId="2751" priority="13469">
      <formula>IF(RIGHT(TEXT(AQ32,"0.#"),1)=".",FALSE,TRUE)</formula>
    </cfRule>
    <cfRule type="expression" dxfId="2750" priority="13470">
      <formula>IF(RIGHT(TEXT(AQ32,"0.#"),1)=".",TRUE,FALSE)</formula>
    </cfRule>
  </conditionalFormatting>
  <conditionalFormatting sqref="AU32:AU34">
    <cfRule type="expression" dxfId="2749" priority="13467">
      <formula>IF(RIGHT(TEXT(AU32,"0.#"),1)=".",FALSE,TRUE)</formula>
    </cfRule>
    <cfRule type="expression" dxfId="2748" priority="13468">
      <formula>IF(RIGHT(TEXT(AU32,"0.#"),1)=".",TRUE,FALSE)</formula>
    </cfRule>
  </conditionalFormatting>
  <conditionalFormatting sqref="AE53">
    <cfRule type="expression" dxfId="2747" priority="13401">
      <formula>IF(RIGHT(TEXT(AE53,"0.#"),1)=".",FALSE,TRUE)</formula>
    </cfRule>
    <cfRule type="expression" dxfId="2746" priority="13402">
      <formula>IF(RIGHT(TEXT(AE53,"0.#"),1)=".",TRUE,FALSE)</formula>
    </cfRule>
  </conditionalFormatting>
  <conditionalFormatting sqref="AE54">
    <cfRule type="expression" dxfId="2745" priority="13399">
      <formula>IF(RIGHT(TEXT(AE54,"0.#"),1)=".",FALSE,TRUE)</formula>
    </cfRule>
    <cfRule type="expression" dxfId="2744" priority="13400">
      <formula>IF(RIGHT(TEXT(AE54,"0.#"),1)=".",TRUE,FALSE)</formula>
    </cfRule>
  </conditionalFormatting>
  <conditionalFormatting sqref="AI54">
    <cfRule type="expression" dxfId="2743" priority="13393">
      <formula>IF(RIGHT(TEXT(AI54,"0.#"),1)=".",FALSE,TRUE)</formula>
    </cfRule>
    <cfRule type="expression" dxfId="2742" priority="13394">
      <formula>IF(RIGHT(TEXT(AI54,"0.#"),1)=".",TRUE,FALSE)</formula>
    </cfRule>
  </conditionalFormatting>
  <conditionalFormatting sqref="AI53">
    <cfRule type="expression" dxfId="2741" priority="13391">
      <formula>IF(RIGHT(TEXT(AI53,"0.#"),1)=".",FALSE,TRUE)</formula>
    </cfRule>
    <cfRule type="expression" dxfId="2740" priority="13392">
      <formula>IF(RIGHT(TEXT(AI53,"0.#"),1)=".",TRUE,FALSE)</formula>
    </cfRule>
  </conditionalFormatting>
  <conditionalFormatting sqref="AM53">
    <cfRule type="expression" dxfId="2739" priority="13389">
      <formula>IF(RIGHT(TEXT(AM53,"0.#"),1)=".",FALSE,TRUE)</formula>
    </cfRule>
    <cfRule type="expression" dxfId="2738" priority="13390">
      <formula>IF(RIGHT(TEXT(AM53,"0.#"),1)=".",TRUE,FALSE)</formula>
    </cfRule>
  </conditionalFormatting>
  <conditionalFormatting sqref="AM54">
    <cfRule type="expression" dxfId="2737" priority="13387">
      <formula>IF(RIGHT(TEXT(AM54,"0.#"),1)=".",FALSE,TRUE)</formula>
    </cfRule>
    <cfRule type="expression" dxfId="2736" priority="13388">
      <formula>IF(RIGHT(TEXT(AM54,"0.#"),1)=".",TRUE,FALSE)</formula>
    </cfRule>
  </conditionalFormatting>
  <conditionalFormatting sqref="AM55">
    <cfRule type="expression" dxfId="2735" priority="13385">
      <formula>IF(RIGHT(TEXT(AM55,"0.#"),1)=".",FALSE,TRUE)</formula>
    </cfRule>
    <cfRule type="expression" dxfId="2734" priority="13386">
      <formula>IF(RIGHT(TEXT(AM55,"0.#"),1)=".",TRUE,FALSE)</formula>
    </cfRule>
  </conditionalFormatting>
  <conditionalFormatting sqref="AE60">
    <cfRule type="expression" dxfId="2733" priority="13371">
      <formula>IF(RIGHT(TEXT(AE60,"0.#"),1)=".",FALSE,TRUE)</formula>
    </cfRule>
    <cfRule type="expression" dxfId="2732" priority="13372">
      <formula>IF(RIGHT(TEXT(AE60,"0.#"),1)=".",TRUE,FALSE)</formula>
    </cfRule>
  </conditionalFormatting>
  <conditionalFormatting sqref="AE61">
    <cfRule type="expression" dxfId="2731" priority="13369">
      <formula>IF(RIGHT(TEXT(AE61,"0.#"),1)=".",FALSE,TRUE)</formula>
    </cfRule>
    <cfRule type="expression" dxfId="2730" priority="13370">
      <formula>IF(RIGHT(TEXT(AE61,"0.#"),1)=".",TRUE,FALSE)</formula>
    </cfRule>
  </conditionalFormatting>
  <conditionalFormatting sqref="AE62">
    <cfRule type="expression" dxfId="2729" priority="13367">
      <formula>IF(RIGHT(TEXT(AE62,"0.#"),1)=".",FALSE,TRUE)</formula>
    </cfRule>
    <cfRule type="expression" dxfId="2728" priority="13368">
      <formula>IF(RIGHT(TEXT(AE62,"0.#"),1)=".",TRUE,FALSE)</formula>
    </cfRule>
  </conditionalFormatting>
  <conditionalFormatting sqref="AI62">
    <cfRule type="expression" dxfId="2727" priority="13365">
      <formula>IF(RIGHT(TEXT(AI62,"0.#"),1)=".",FALSE,TRUE)</formula>
    </cfRule>
    <cfRule type="expression" dxfId="2726" priority="13366">
      <formula>IF(RIGHT(TEXT(AI62,"0.#"),1)=".",TRUE,FALSE)</formula>
    </cfRule>
  </conditionalFormatting>
  <conditionalFormatting sqref="AI61">
    <cfRule type="expression" dxfId="2725" priority="13363">
      <formula>IF(RIGHT(TEXT(AI61,"0.#"),1)=".",FALSE,TRUE)</formula>
    </cfRule>
    <cfRule type="expression" dxfId="2724" priority="13364">
      <formula>IF(RIGHT(TEXT(AI61,"0.#"),1)=".",TRUE,FALSE)</formula>
    </cfRule>
  </conditionalFormatting>
  <conditionalFormatting sqref="AI60">
    <cfRule type="expression" dxfId="2723" priority="13361">
      <formula>IF(RIGHT(TEXT(AI60,"0.#"),1)=".",FALSE,TRUE)</formula>
    </cfRule>
    <cfRule type="expression" dxfId="2722" priority="13362">
      <formula>IF(RIGHT(TEXT(AI60,"0.#"),1)=".",TRUE,FALSE)</formula>
    </cfRule>
  </conditionalFormatting>
  <conditionalFormatting sqref="AM60">
    <cfRule type="expression" dxfId="2721" priority="13359">
      <formula>IF(RIGHT(TEXT(AM60,"0.#"),1)=".",FALSE,TRUE)</formula>
    </cfRule>
    <cfRule type="expression" dxfId="2720" priority="13360">
      <formula>IF(RIGHT(TEXT(AM60,"0.#"),1)=".",TRUE,FALSE)</formula>
    </cfRule>
  </conditionalFormatting>
  <conditionalFormatting sqref="AM61">
    <cfRule type="expression" dxfId="2719" priority="13357">
      <formula>IF(RIGHT(TEXT(AM61,"0.#"),1)=".",FALSE,TRUE)</formula>
    </cfRule>
    <cfRule type="expression" dxfId="2718" priority="13358">
      <formula>IF(RIGHT(TEXT(AM61,"0.#"),1)=".",TRUE,FALSE)</formula>
    </cfRule>
  </conditionalFormatting>
  <conditionalFormatting sqref="AM62">
    <cfRule type="expression" dxfId="2717" priority="13355">
      <formula>IF(RIGHT(TEXT(AM62,"0.#"),1)=".",FALSE,TRUE)</formula>
    </cfRule>
    <cfRule type="expression" dxfId="2716" priority="13356">
      <formula>IF(RIGHT(TEXT(AM62,"0.#"),1)=".",TRUE,FALSE)</formula>
    </cfRule>
  </conditionalFormatting>
  <conditionalFormatting sqref="AE87">
    <cfRule type="expression" dxfId="2715" priority="13341">
      <formula>IF(RIGHT(TEXT(AE87,"0.#"),1)=".",FALSE,TRUE)</formula>
    </cfRule>
    <cfRule type="expression" dxfId="2714" priority="13342">
      <formula>IF(RIGHT(TEXT(AE87,"0.#"),1)=".",TRUE,FALSE)</formula>
    </cfRule>
  </conditionalFormatting>
  <conditionalFormatting sqref="AE88">
    <cfRule type="expression" dxfId="2713" priority="13339">
      <formula>IF(RIGHT(TEXT(AE88,"0.#"),1)=".",FALSE,TRUE)</formula>
    </cfRule>
    <cfRule type="expression" dxfId="2712" priority="13340">
      <formula>IF(RIGHT(TEXT(AE88,"0.#"),1)=".",TRUE,FALSE)</formula>
    </cfRule>
  </conditionalFormatting>
  <conditionalFormatting sqref="AE89">
    <cfRule type="expression" dxfId="2711" priority="13337">
      <formula>IF(RIGHT(TEXT(AE89,"0.#"),1)=".",FALSE,TRUE)</formula>
    </cfRule>
    <cfRule type="expression" dxfId="2710" priority="13338">
      <formula>IF(RIGHT(TEXT(AE89,"0.#"),1)=".",TRUE,FALSE)</formula>
    </cfRule>
  </conditionalFormatting>
  <conditionalFormatting sqref="AI89">
    <cfRule type="expression" dxfId="2709" priority="13335">
      <formula>IF(RIGHT(TEXT(AI89,"0.#"),1)=".",FALSE,TRUE)</formula>
    </cfRule>
    <cfRule type="expression" dxfId="2708" priority="13336">
      <formula>IF(RIGHT(TEXT(AI89,"0.#"),1)=".",TRUE,FALSE)</formula>
    </cfRule>
  </conditionalFormatting>
  <conditionalFormatting sqref="AI88">
    <cfRule type="expression" dxfId="2707" priority="13333">
      <formula>IF(RIGHT(TEXT(AI88,"0.#"),1)=".",FALSE,TRUE)</formula>
    </cfRule>
    <cfRule type="expression" dxfId="2706" priority="13334">
      <formula>IF(RIGHT(TEXT(AI88,"0.#"),1)=".",TRUE,FALSE)</formula>
    </cfRule>
  </conditionalFormatting>
  <conditionalFormatting sqref="AI87">
    <cfRule type="expression" dxfId="2705" priority="13331">
      <formula>IF(RIGHT(TEXT(AI87,"0.#"),1)=".",FALSE,TRUE)</formula>
    </cfRule>
    <cfRule type="expression" dxfId="2704" priority="13332">
      <formula>IF(RIGHT(TEXT(AI87,"0.#"),1)=".",TRUE,FALSE)</formula>
    </cfRule>
  </conditionalFormatting>
  <conditionalFormatting sqref="AM88">
    <cfRule type="expression" dxfId="2703" priority="13327">
      <formula>IF(RIGHT(TEXT(AM88,"0.#"),1)=".",FALSE,TRUE)</formula>
    </cfRule>
    <cfRule type="expression" dxfId="2702" priority="13328">
      <formula>IF(RIGHT(TEXT(AM88,"0.#"),1)=".",TRUE,FALSE)</formula>
    </cfRule>
  </conditionalFormatting>
  <conditionalFormatting sqref="AM89">
    <cfRule type="expression" dxfId="2701" priority="13325">
      <formula>IF(RIGHT(TEXT(AM89,"0.#"),1)=".",FALSE,TRUE)</formula>
    </cfRule>
    <cfRule type="expression" dxfId="2700" priority="13326">
      <formula>IF(RIGHT(TEXT(AM89,"0.#"),1)=".",TRUE,FALSE)</formula>
    </cfRule>
  </conditionalFormatting>
  <conditionalFormatting sqref="AE92">
    <cfRule type="expression" dxfId="2699" priority="13311">
      <formula>IF(RIGHT(TEXT(AE92,"0.#"),1)=".",FALSE,TRUE)</formula>
    </cfRule>
    <cfRule type="expression" dxfId="2698" priority="13312">
      <formula>IF(RIGHT(TEXT(AE92,"0.#"),1)=".",TRUE,FALSE)</formula>
    </cfRule>
  </conditionalFormatting>
  <conditionalFormatting sqref="AE93">
    <cfRule type="expression" dxfId="2697" priority="13309">
      <formula>IF(RIGHT(TEXT(AE93,"0.#"),1)=".",FALSE,TRUE)</formula>
    </cfRule>
    <cfRule type="expression" dxfId="2696" priority="13310">
      <formula>IF(RIGHT(TEXT(AE93,"0.#"),1)=".",TRUE,FALSE)</formula>
    </cfRule>
  </conditionalFormatting>
  <conditionalFormatting sqref="AE94">
    <cfRule type="expression" dxfId="2695" priority="13307">
      <formula>IF(RIGHT(TEXT(AE94,"0.#"),1)=".",FALSE,TRUE)</formula>
    </cfRule>
    <cfRule type="expression" dxfId="2694" priority="13308">
      <formula>IF(RIGHT(TEXT(AE94,"0.#"),1)=".",TRUE,FALSE)</formula>
    </cfRule>
  </conditionalFormatting>
  <conditionalFormatting sqref="AI94">
    <cfRule type="expression" dxfId="2693" priority="13305">
      <formula>IF(RIGHT(TEXT(AI94,"0.#"),1)=".",FALSE,TRUE)</formula>
    </cfRule>
    <cfRule type="expression" dxfId="2692" priority="13306">
      <formula>IF(RIGHT(TEXT(AI94,"0.#"),1)=".",TRUE,FALSE)</formula>
    </cfRule>
  </conditionalFormatting>
  <conditionalFormatting sqref="AI93">
    <cfRule type="expression" dxfId="2691" priority="13303">
      <formula>IF(RIGHT(TEXT(AI93,"0.#"),1)=".",FALSE,TRUE)</formula>
    </cfRule>
    <cfRule type="expression" dxfId="2690" priority="13304">
      <formula>IF(RIGHT(TEXT(AI93,"0.#"),1)=".",TRUE,FALSE)</formula>
    </cfRule>
  </conditionalFormatting>
  <conditionalFormatting sqref="AI92">
    <cfRule type="expression" dxfId="2689" priority="13301">
      <formula>IF(RIGHT(TEXT(AI92,"0.#"),1)=".",FALSE,TRUE)</formula>
    </cfRule>
    <cfRule type="expression" dxfId="2688" priority="13302">
      <formula>IF(RIGHT(TEXT(AI92,"0.#"),1)=".",TRUE,FALSE)</formula>
    </cfRule>
  </conditionalFormatting>
  <conditionalFormatting sqref="AM92">
    <cfRule type="expression" dxfId="2687" priority="13299">
      <formula>IF(RIGHT(TEXT(AM92,"0.#"),1)=".",FALSE,TRUE)</formula>
    </cfRule>
    <cfRule type="expression" dxfId="2686" priority="13300">
      <formula>IF(RIGHT(TEXT(AM92,"0.#"),1)=".",TRUE,FALSE)</formula>
    </cfRule>
  </conditionalFormatting>
  <conditionalFormatting sqref="AM93">
    <cfRule type="expression" dxfId="2685" priority="13297">
      <formula>IF(RIGHT(TEXT(AM93,"0.#"),1)=".",FALSE,TRUE)</formula>
    </cfRule>
    <cfRule type="expression" dxfId="2684" priority="13298">
      <formula>IF(RIGHT(TEXT(AM93,"0.#"),1)=".",TRUE,FALSE)</formula>
    </cfRule>
  </conditionalFormatting>
  <conditionalFormatting sqref="AM94">
    <cfRule type="expression" dxfId="2683" priority="13295">
      <formula>IF(RIGHT(TEXT(AM94,"0.#"),1)=".",FALSE,TRUE)</formula>
    </cfRule>
    <cfRule type="expression" dxfId="2682" priority="13296">
      <formula>IF(RIGHT(TEXT(AM94,"0.#"),1)=".",TRUE,FALSE)</formula>
    </cfRule>
  </conditionalFormatting>
  <conditionalFormatting sqref="AE97">
    <cfRule type="expression" dxfId="2681" priority="13281">
      <formula>IF(RIGHT(TEXT(AE97,"0.#"),1)=".",FALSE,TRUE)</formula>
    </cfRule>
    <cfRule type="expression" dxfId="2680" priority="13282">
      <formula>IF(RIGHT(TEXT(AE97,"0.#"),1)=".",TRUE,FALSE)</formula>
    </cfRule>
  </conditionalFormatting>
  <conditionalFormatting sqref="AE98">
    <cfRule type="expression" dxfId="2679" priority="13279">
      <formula>IF(RIGHT(TEXT(AE98,"0.#"),1)=".",FALSE,TRUE)</formula>
    </cfRule>
    <cfRule type="expression" dxfId="2678" priority="13280">
      <formula>IF(RIGHT(TEXT(AE98,"0.#"),1)=".",TRUE,FALSE)</formula>
    </cfRule>
  </conditionalFormatting>
  <conditionalFormatting sqref="AE99">
    <cfRule type="expression" dxfId="2677" priority="13277">
      <formula>IF(RIGHT(TEXT(AE99,"0.#"),1)=".",FALSE,TRUE)</formula>
    </cfRule>
    <cfRule type="expression" dxfId="2676" priority="13278">
      <formula>IF(RIGHT(TEXT(AE99,"0.#"),1)=".",TRUE,FALSE)</formula>
    </cfRule>
  </conditionalFormatting>
  <conditionalFormatting sqref="AI99">
    <cfRule type="expression" dxfId="2675" priority="13275">
      <formula>IF(RIGHT(TEXT(AI99,"0.#"),1)=".",FALSE,TRUE)</formula>
    </cfRule>
    <cfRule type="expression" dxfId="2674" priority="13276">
      <formula>IF(RIGHT(TEXT(AI99,"0.#"),1)=".",TRUE,FALSE)</formula>
    </cfRule>
  </conditionalFormatting>
  <conditionalFormatting sqref="AI98">
    <cfRule type="expression" dxfId="2673" priority="13273">
      <formula>IF(RIGHT(TEXT(AI98,"0.#"),1)=".",FALSE,TRUE)</formula>
    </cfRule>
    <cfRule type="expression" dxfId="2672" priority="13274">
      <formula>IF(RIGHT(TEXT(AI98,"0.#"),1)=".",TRUE,FALSE)</formula>
    </cfRule>
  </conditionalFormatting>
  <conditionalFormatting sqref="AI97">
    <cfRule type="expression" dxfId="2671" priority="13271">
      <formula>IF(RIGHT(TEXT(AI97,"0.#"),1)=".",FALSE,TRUE)</formula>
    </cfRule>
    <cfRule type="expression" dxfId="2670" priority="13272">
      <formula>IF(RIGHT(TEXT(AI97,"0.#"),1)=".",TRUE,FALSE)</formula>
    </cfRule>
  </conditionalFormatting>
  <conditionalFormatting sqref="AM97">
    <cfRule type="expression" dxfId="2669" priority="13269">
      <formula>IF(RIGHT(TEXT(AM97,"0.#"),1)=".",FALSE,TRUE)</formula>
    </cfRule>
    <cfRule type="expression" dxfId="2668" priority="13270">
      <formula>IF(RIGHT(TEXT(AM97,"0.#"),1)=".",TRUE,FALSE)</formula>
    </cfRule>
  </conditionalFormatting>
  <conditionalFormatting sqref="AM98">
    <cfRule type="expression" dxfId="2667" priority="13267">
      <formula>IF(RIGHT(TEXT(AM98,"0.#"),1)=".",FALSE,TRUE)</formula>
    </cfRule>
    <cfRule type="expression" dxfId="2666" priority="13268">
      <formula>IF(RIGHT(TEXT(AM98,"0.#"),1)=".",TRUE,FALSE)</formula>
    </cfRule>
  </conditionalFormatting>
  <conditionalFormatting sqref="AM99">
    <cfRule type="expression" dxfId="2665" priority="13265">
      <formula>IF(RIGHT(TEXT(AM99,"0.#"),1)=".",FALSE,TRUE)</formula>
    </cfRule>
    <cfRule type="expression" dxfId="2664" priority="13266">
      <formula>IF(RIGHT(TEXT(AM99,"0.#"),1)=".",TRUE,FALSE)</formula>
    </cfRule>
  </conditionalFormatting>
  <conditionalFormatting sqref="AI101">
    <cfRule type="expression" dxfId="2663" priority="13251">
      <formula>IF(RIGHT(TEXT(AI101,"0.#"),1)=".",FALSE,TRUE)</formula>
    </cfRule>
    <cfRule type="expression" dxfId="2662" priority="13252">
      <formula>IF(RIGHT(TEXT(AI101,"0.#"),1)=".",TRUE,FALSE)</formula>
    </cfRule>
  </conditionalFormatting>
  <conditionalFormatting sqref="AM101">
    <cfRule type="expression" dxfId="2661" priority="13249">
      <formula>IF(RIGHT(TEXT(AM101,"0.#"),1)=".",FALSE,TRUE)</formula>
    </cfRule>
    <cfRule type="expression" dxfId="2660" priority="13250">
      <formula>IF(RIGHT(TEXT(AM101,"0.#"),1)=".",TRUE,FALSE)</formula>
    </cfRule>
  </conditionalFormatting>
  <conditionalFormatting sqref="AE102">
    <cfRule type="expression" dxfId="2659" priority="13247">
      <formula>IF(RIGHT(TEXT(AE102,"0.#"),1)=".",FALSE,TRUE)</formula>
    </cfRule>
    <cfRule type="expression" dxfId="2658" priority="13248">
      <formula>IF(RIGHT(TEXT(AE102,"0.#"),1)=".",TRUE,FALSE)</formula>
    </cfRule>
  </conditionalFormatting>
  <conditionalFormatting sqref="AI102">
    <cfRule type="expression" dxfId="2657" priority="13245">
      <formula>IF(RIGHT(TEXT(AI102,"0.#"),1)=".",FALSE,TRUE)</formula>
    </cfRule>
    <cfRule type="expression" dxfId="2656" priority="13246">
      <formula>IF(RIGHT(TEXT(AI102,"0.#"),1)=".",TRUE,FALSE)</formula>
    </cfRule>
  </conditionalFormatting>
  <conditionalFormatting sqref="AM102">
    <cfRule type="expression" dxfId="2655" priority="13243">
      <formula>IF(RIGHT(TEXT(AM102,"0.#"),1)=".",FALSE,TRUE)</formula>
    </cfRule>
    <cfRule type="expression" dxfId="2654" priority="13244">
      <formula>IF(RIGHT(TEXT(AM102,"0.#"),1)=".",TRUE,FALSE)</formula>
    </cfRule>
  </conditionalFormatting>
  <conditionalFormatting sqref="AQ102">
    <cfRule type="expression" dxfId="2653" priority="13241">
      <formula>IF(RIGHT(TEXT(AQ102,"0.#"),1)=".",FALSE,TRUE)</formula>
    </cfRule>
    <cfRule type="expression" dxfId="2652" priority="13242">
      <formula>IF(RIGHT(TEXT(AQ102,"0.#"),1)=".",TRUE,FALSE)</formula>
    </cfRule>
  </conditionalFormatting>
  <conditionalFormatting sqref="AE104">
    <cfRule type="expression" dxfId="2651" priority="13239">
      <formula>IF(RIGHT(TEXT(AE104,"0.#"),1)=".",FALSE,TRUE)</formula>
    </cfRule>
    <cfRule type="expression" dxfId="2650" priority="13240">
      <formula>IF(RIGHT(TEXT(AE104,"0.#"),1)=".",TRUE,FALSE)</formula>
    </cfRule>
  </conditionalFormatting>
  <conditionalFormatting sqref="AI104">
    <cfRule type="expression" dxfId="2649" priority="13237">
      <formula>IF(RIGHT(TEXT(AI104,"0.#"),1)=".",FALSE,TRUE)</formula>
    </cfRule>
    <cfRule type="expression" dxfId="2648" priority="13238">
      <formula>IF(RIGHT(TEXT(AI104,"0.#"),1)=".",TRUE,FALSE)</formula>
    </cfRule>
  </conditionalFormatting>
  <conditionalFormatting sqref="AM104">
    <cfRule type="expression" dxfId="2647" priority="13235">
      <formula>IF(RIGHT(TEXT(AM104,"0.#"),1)=".",FALSE,TRUE)</formula>
    </cfRule>
    <cfRule type="expression" dxfId="2646" priority="13236">
      <formula>IF(RIGHT(TEXT(AM104,"0.#"),1)=".",TRUE,FALSE)</formula>
    </cfRule>
  </conditionalFormatting>
  <conditionalFormatting sqref="AE105">
    <cfRule type="expression" dxfId="2645" priority="13233">
      <formula>IF(RIGHT(TEXT(AE105,"0.#"),1)=".",FALSE,TRUE)</formula>
    </cfRule>
    <cfRule type="expression" dxfId="2644" priority="13234">
      <formula>IF(RIGHT(TEXT(AE105,"0.#"),1)=".",TRUE,FALSE)</formula>
    </cfRule>
  </conditionalFormatting>
  <conditionalFormatting sqref="AI105">
    <cfRule type="expression" dxfId="2643" priority="13231">
      <formula>IF(RIGHT(TEXT(AI105,"0.#"),1)=".",FALSE,TRUE)</formula>
    </cfRule>
    <cfRule type="expression" dxfId="2642" priority="13232">
      <formula>IF(RIGHT(TEXT(AI105,"0.#"),1)=".",TRUE,FALSE)</formula>
    </cfRule>
  </conditionalFormatting>
  <conditionalFormatting sqref="AM105">
    <cfRule type="expression" dxfId="2641" priority="13229">
      <formula>IF(RIGHT(TEXT(AM105,"0.#"),1)=".",FALSE,TRUE)</formula>
    </cfRule>
    <cfRule type="expression" dxfId="2640" priority="13230">
      <formula>IF(RIGHT(TEXT(AM105,"0.#"),1)=".",TRUE,FALSE)</formula>
    </cfRule>
  </conditionalFormatting>
  <conditionalFormatting sqref="AE107">
    <cfRule type="expression" dxfId="2639" priority="13225">
      <formula>IF(RIGHT(TEXT(AE107,"0.#"),1)=".",FALSE,TRUE)</formula>
    </cfRule>
    <cfRule type="expression" dxfId="2638" priority="13226">
      <formula>IF(RIGHT(TEXT(AE107,"0.#"),1)=".",TRUE,FALSE)</formula>
    </cfRule>
  </conditionalFormatting>
  <conditionalFormatting sqref="AI107">
    <cfRule type="expression" dxfId="2637" priority="13223">
      <formula>IF(RIGHT(TEXT(AI107,"0.#"),1)=".",FALSE,TRUE)</formula>
    </cfRule>
    <cfRule type="expression" dxfId="2636" priority="13224">
      <formula>IF(RIGHT(TEXT(AI107,"0.#"),1)=".",TRUE,FALSE)</formula>
    </cfRule>
  </conditionalFormatting>
  <conditionalFormatting sqref="AM107">
    <cfRule type="expression" dxfId="2635" priority="13221">
      <formula>IF(RIGHT(TEXT(AM107,"0.#"),1)=".",FALSE,TRUE)</formula>
    </cfRule>
    <cfRule type="expression" dxfId="2634" priority="13222">
      <formula>IF(RIGHT(TEXT(AM107,"0.#"),1)=".",TRUE,FALSE)</formula>
    </cfRule>
  </conditionalFormatting>
  <conditionalFormatting sqref="AE108">
    <cfRule type="expression" dxfId="2633" priority="13219">
      <formula>IF(RIGHT(TEXT(AE108,"0.#"),1)=".",FALSE,TRUE)</formula>
    </cfRule>
    <cfRule type="expression" dxfId="2632" priority="13220">
      <formula>IF(RIGHT(TEXT(AE108,"0.#"),1)=".",TRUE,FALSE)</formula>
    </cfRule>
  </conditionalFormatting>
  <conditionalFormatting sqref="AI108">
    <cfRule type="expression" dxfId="2631" priority="13217">
      <formula>IF(RIGHT(TEXT(AI108,"0.#"),1)=".",FALSE,TRUE)</formula>
    </cfRule>
    <cfRule type="expression" dxfId="2630" priority="13218">
      <formula>IF(RIGHT(TEXT(AI108,"0.#"),1)=".",TRUE,FALSE)</formula>
    </cfRule>
  </conditionalFormatting>
  <conditionalFormatting sqref="AM108">
    <cfRule type="expression" dxfId="2629" priority="13215">
      <formula>IF(RIGHT(TEXT(AM108,"0.#"),1)=".",FALSE,TRUE)</formula>
    </cfRule>
    <cfRule type="expression" dxfId="2628" priority="13216">
      <formula>IF(RIGHT(TEXT(AM108,"0.#"),1)=".",TRUE,FALSE)</formula>
    </cfRule>
  </conditionalFormatting>
  <conditionalFormatting sqref="AE110">
    <cfRule type="expression" dxfId="2627" priority="13211">
      <formula>IF(RIGHT(TEXT(AE110,"0.#"),1)=".",FALSE,TRUE)</formula>
    </cfRule>
    <cfRule type="expression" dxfId="2626" priority="13212">
      <formula>IF(RIGHT(TEXT(AE110,"0.#"),1)=".",TRUE,FALSE)</formula>
    </cfRule>
  </conditionalFormatting>
  <conditionalFormatting sqref="AI110">
    <cfRule type="expression" dxfId="2625" priority="13209">
      <formula>IF(RIGHT(TEXT(AI110,"0.#"),1)=".",FALSE,TRUE)</formula>
    </cfRule>
    <cfRule type="expression" dxfId="2624" priority="13210">
      <formula>IF(RIGHT(TEXT(AI110,"0.#"),1)=".",TRUE,FALSE)</formula>
    </cfRule>
  </conditionalFormatting>
  <conditionalFormatting sqref="AM110">
    <cfRule type="expression" dxfId="2623" priority="13207">
      <formula>IF(RIGHT(TEXT(AM110,"0.#"),1)=".",FALSE,TRUE)</formula>
    </cfRule>
    <cfRule type="expression" dxfId="2622" priority="13208">
      <formula>IF(RIGHT(TEXT(AM110,"0.#"),1)=".",TRUE,FALSE)</formula>
    </cfRule>
  </conditionalFormatting>
  <conditionalFormatting sqref="AE111">
    <cfRule type="expression" dxfId="2621" priority="13205">
      <formula>IF(RIGHT(TEXT(AE111,"0.#"),1)=".",FALSE,TRUE)</formula>
    </cfRule>
    <cfRule type="expression" dxfId="2620" priority="13206">
      <formula>IF(RIGHT(TEXT(AE111,"0.#"),1)=".",TRUE,FALSE)</formula>
    </cfRule>
  </conditionalFormatting>
  <conditionalFormatting sqref="AI111">
    <cfRule type="expression" dxfId="2619" priority="13203">
      <formula>IF(RIGHT(TEXT(AI111,"0.#"),1)=".",FALSE,TRUE)</formula>
    </cfRule>
    <cfRule type="expression" dxfId="2618" priority="13204">
      <formula>IF(RIGHT(TEXT(AI111,"0.#"),1)=".",TRUE,FALSE)</formula>
    </cfRule>
  </conditionalFormatting>
  <conditionalFormatting sqref="AM111">
    <cfRule type="expression" dxfId="2617" priority="13201">
      <formula>IF(RIGHT(TEXT(AM111,"0.#"),1)=".",FALSE,TRUE)</formula>
    </cfRule>
    <cfRule type="expression" dxfId="2616" priority="13202">
      <formula>IF(RIGHT(TEXT(AM111,"0.#"),1)=".",TRUE,FALSE)</formula>
    </cfRule>
  </conditionalFormatting>
  <conditionalFormatting sqref="AE113">
    <cfRule type="expression" dxfId="2615" priority="13197">
      <formula>IF(RIGHT(TEXT(AE113,"0.#"),1)=".",FALSE,TRUE)</formula>
    </cfRule>
    <cfRule type="expression" dxfId="2614" priority="13198">
      <formula>IF(RIGHT(TEXT(AE113,"0.#"),1)=".",TRUE,FALSE)</formula>
    </cfRule>
  </conditionalFormatting>
  <conditionalFormatting sqref="AI113">
    <cfRule type="expression" dxfId="2613" priority="13195">
      <formula>IF(RIGHT(TEXT(AI113,"0.#"),1)=".",FALSE,TRUE)</formula>
    </cfRule>
    <cfRule type="expression" dxfId="2612" priority="13196">
      <formula>IF(RIGHT(TEXT(AI113,"0.#"),1)=".",TRUE,FALSE)</formula>
    </cfRule>
  </conditionalFormatting>
  <conditionalFormatting sqref="AM113">
    <cfRule type="expression" dxfId="2611" priority="13193">
      <formula>IF(RIGHT(TEXT(AM113,"0.#"),1)=".",FALSE,TRUE)</formula>
    </cfRule>
    <cfRule type="expression" dxfId="2610" priority="13194">
      <formula>IF(RIGHT(TEXT(AM113,"0.#"),1)=".",TRUE,FALSE)</formula>
    </cfRule>
  </conditionalFormatting>
  <conditionalFormatting sqref="AE114">
    <cfRule type="expression" dxfId="2609" priority="13191">
      <formula>IF(RIGHT(TEXT(AE114,"0.#"),1)=".",FALSE,TRUE)</formula>
    </cfRule>
    <cfRule type="expression" dxfId="2608" priority="13192">
      <formula>IF(RIGHT(TEXT(AE114,"0.#"),1)=".",TRUE,FALSE)</formula>
    </cfRule>
  </conditionalFormatting>
  <conditionalFormatting sqref="AI114">
    <cfRule type="expression" dxfId="2607" priority="13189">
      <formula>IF(RIGHT(TEXT(AI114,"0.#"),1)=".",FALSE,TRUE)</formula>
    </cfRule>
    <cfRule type="expression" dxfId="2606" priority="13190">
      <formula>IF(RIGHT(TEXT(AI114,"0.#"),1)=".",TRUE,FALSE)</formula>
    </cfRule>
  </conditionalFormatting>
  <conditionalFormatting sqref="AM114">
    <cfRule type="expression" dxfId="2605" priority="13187">
      <formula>IF(RIGHT(TEXT(AM114,"0.#"),1)=".",FALSE,TRUE)</formula>
    </cfRule>
    <cfRule type="expression" dxfId="2604" priority="13188">
      <formula>IF(RIGHT(TEXT(AM114,"0.#"),1)=".",TRUE,FALSE)</formula>
    </cfRule>
  </conditionalFormatting>
  <conditionalFormatting sqref="AQ116">
    <cfRule type="expression" dxfId="2603" priority="13183">
      <formula>IF(RIGHT(TEXT(AQ116,"0.#"),1)=".",FALSE,TRUE)</formula>
    </cfRule>
    <cfRule type="expression" dxfId="2602" priority="13184">
      <formula>IF(RIGHT(TEXT(AQ116,"0.#"),1)=".",TRUE,FALSE)</formula>
    </cfRule>
  </conditionalFormatting>
  <conditionalFormatting sqref="AM116">
    <cfRule type="expression" dxfId="2601" priority="13179">
      <formula>IF(RIGHT(TEXT(AM116,"0.#"),1)=".",FALSE,TRUE)</formula>
    </cfRule>
    <cfRule type="expression" dxfId="2600" priority="13180">
      <formula>IF(RIGHT(TEXT(AM116,"0.#"),1)=".",TRUE,FALSE)</formula>
    </cfRule>
  </conditionalFormatting>
  <conditionalFormatting sqref="AM117">
    <cfRule type="expression" dxfId="2599" priority="13177">
      <formula>IF(RIGHT(TEXT(AM117,"0.#"),1)=".",FALSE,TRUE)</formula>
    </cfRule>
    <cfRule type="expression" dxfId="2598" priority="13178">
      <formula>IF(RIGHT(TEXT(AM117,"0.#"),1)=".",TRUE,FALSE)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Q119">
    <cfRule type="expression" dxfId="2595" priority="13169">
      <formula>IF(RIGHT(TEXT(AQ119,"0.#"),1)=".",FALSE,TRUE)</formula>
    </cfRule>
    <cfRule type="expression" dxfId="2594" priority="13170">
      <formula>IF(RIGHT(TEXT(AQ119,"0.#"),1)=".",TRUE,FALSE)</formula>
    </cfRule>
  </conditionalFormatting>
  <conditionalFormatting sqref="AM119">
    <cfRule type="expression" dxfId="2593" priority="13165">
      <formula>IF(RIGHT(TEXT(AM119,"0.#"),1)=".",FALSE,TRUE)</formula>
    </cfRule>
    <cfRule type="expression" dxfId="2592" priority="13166">
      <formula>IF(RIGHT(TEXT(AM119,"0.#"),1)=".",TRUE,FALSE)</formula>
    </cfRule>
  </conditionalFormatting>
  <conditionalFormatting sqref="AQ120">
    <cfRule type="expression" dxfId="2591" priority="13157">
      <formula>IF(RIGHT(TEXT(AQ120,"0.#"),1)=".",FALSE,TRUE)</formula>
    </cfRule>
    <cfRule type="expression" dxfId="2590" priority="13158">
      <formula>IF(RIGHT(TEXT(AQ120,"0.#"),1)=".",TRUE,FALSE)</formula>
    </cfRule>
  </conditionalFormatting>
  <conditionalFormatting sqref="AQ122">
    <cfRule type="expression" dxfId="2589" priority="13155">
      <formula>IF(RIGHT(TEXT(AQ122,"0.#"),1)=".",FALSE,TRUE)</formula>
    </cfRule>
    <cfRule type="expression" dxfId="2588" priority="13156">
      <formula>IF(RIGHT(TEXT(AQ122,"0.#"),1)=".",TRUE,FALSE)</formula>
    </cfRule>
  </conditionalFormatting>
  <conditionalFormatting sqref="AM122">
    <cfRule type="expression" dxfId="2587" priority="13151">
      <formula>IF(RIGHT(TEXT(AM122,"0.#"),1)=".",FALSE,TRUE)</formula>
    </cfRule>
    <cfRule type="expression" dxfId="2586" priority="13152">
      <formula>IF(RIGHT(TEXT(AM122,"0.#"),1)=".",TRUE,FALSE)</formula>
    </cfRule>
  </conditionalFormatting>
  <conditionalFormatting sqref="AQ123">
    <cfRule type="expression" dxfId="2585" priority="13143">
      <formula>IF(RIGHT(TEXT(AQ123,"0.#"),1)=".",FALSE,TRUE)</formula>
    </cfRule>
    <cfRule type="expression" dxfId="2584" priority="13144">
      <formula>IF(RIGHT(TEXT(AQ123,"0.#"),1)=".",TRUE,FALSE)</formula>
    </cfRule>
  </conditionalFormatting>
  <conditionalFormatting sqref="AE125 AQ125">
    <cfRule type="expression" dxfId="2583" priority="13141">
      <formula>IF(RIGHT(TEXT(AE125,"0.#"),1)=".",FALSE,TRUE)</formula>
    </cfRule>
    <cfRule type="expression" dxfId="2582" priority="13142">
      <formula>IF(RIGHT(TEXT(AE125,"0.#"),1)=".",TRUE,FALSE)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M134:AM135 AQ134:AQ135 AU134:AU135">
    <cfRule type="expression" dxfId="2551" priority="13083">
      <formula>IF(RIGHT(TEXT(AM134,"0.#"),1)=".",FALSE,TRUE)</formula>
    </cfRule>
    <cfRule type="expression" dxfId="2550" priority="13084">
      <formula>IF(RIGHT(TEXT(AM134,"0.#"),1)=".",TRUE,FALSE)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39:AO866">
    <cfRule type="expression" dxfId="2519" priority="6653">
      <formula>IF(AND(AL839&gt;=0, RIGHT(TEXT(AL839,"0.#"),1)&lt;&gt;"."),TRUE,FALSE)</formula>
    </cfRule>
    <cfRule type="expression" dxfId="2518" priority="6654">
      <formula>IF(AND(AL839&gt;=0, RIGHT(TEXT(AL839,"0.#"),1)="."),TRUE,FALSE)</formula>
    </cfRule>
    <cfRule type="expression" dxfId="2517" priority="6655">
      <formula>IF(AND(AL839&lt;0, RIGHT(TEXT(AL839,"0.#"),1)&lt;&gt;"."),TRUE,FALSE)</formula>
    </cfRule>
    <cfRule type="expression" dxfId="2516" priority="6656">
      <formula>IF(AND(AL839&lt;0, RIGHT(TEXT(AL839,"0.#"),1)="."),TRUE,FALSE)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M120">
    <cfRule type="expression" dxfId="2461" priority="2997">
      <formula>IF(RIGHT(TEXT(AM120,"0.#"),1)=".",FALSE,TRUE)</formula>
    </cfRule>
    <cfRule type="expression" dxfId="2460" priority="2998">
      <formula>IF(RIGHT(TEXT(AM120,"0.#"),1)=".",TRUE,FALSE)</formula>
    </cfRule>
  </conditionalFormatting>
  <conditionalFormatting sqref="AM123">
    <cfRule type="expression" dxfId="2459" priority="2993">
      <formula>IF(RIGHT(TEXT(AM123,"0.#"),1)=".",FALSE,TRUE)</formula>
    </cfRule>
    <cfRule type="expression" dxfId="2458" priority="2994">
      <formula>IF(RIGHT(TEXT(AM123,"0.#"),1)=".",TRUE,FALSE)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5">
    <cfRule type="expression" dxfId="705" priority="5">
      <formula>IF(RIGHT(TEXT(AI125,"0.#"),1)=".",FALSE,TRUE)</formula>
    </cfRule>
    <cfRule type="expression" dxfId="704" priority="6">
      <formula>IF(RIGHT(TEXT(AI125,"0.#"),1)=".",TRUE,FALSE)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126" max="49" man="1"/>
    <brk id="718" max="49" man="1"/>
    <brk id="739" max="49" man="1"/>
    <brk id="778" max="49" man="1"/>
    <brk id="867" max="49" man="1"/>
    <brk id="1065" max="49" man="1"/>
    <brk id="106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40"/>
      <c r="AA2" s="841"/>
      <c r="AB2" s="1038" t="s">
        <v>11</v>
      </c>
      <c r="AC2" s="1039"/>
      <c r="AD2" s="1040"/>
      <c r="AE2" s="1044" t="s">
        <v>357</v>
      </c>
      <c r="AF2" s="1044"/>
      <c r="AG2" s="1044"/>
      <c r="AH2" s="1044"/>
      <c r="AI2" s="1044" t="s">
        <v>363</v>
      </c>
      <c r="AJ2" s="1044"/>
      <c r="AK2" s="1044"/>
      <c r="AL2" s="1044"/>
      <c r="AM2" s="1044" t="s">
        <v>472</v>
      </c>
      <c r="AN2" s="1044"/>
      <c r="AO2" s="1044"/>
      <c r="AP2" s="557"/>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9"/>
      <c r="H4" s="1017"/>
      <c r="I4" s="1017"/>
      <c r="J4" s="1017"/>
      <c r="K4" s="1017"/>
      <c r="L4" s="1017"/>
      <c r="M4" s="1017"/>
      <c r="N4" s="1017"/>
      <c r="O4" s="1018"/>
      <c r="P4" s="98"/>
      <c r="Q4" s="553"/>
      <c r="R4" s="553"/>
      <c r="S4" s="553"/>
      <c r="T4" s="553"/>
      <c r="U4" s="553"/>
      <c r="V4" s="553"/>
      <c r="W4" s="553"/>
      <c r="X4" s="554"/>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9"/>
      <c r="H5" s="1020"/>
      <c r="I5" s="1020"/>
      <c r="J5" s="1020"/>
      <c r="K5" s="1020"/>
      <c r="L5" s="1020"/>
      <c r="M5" s="1020"/>
      <c r="N5" s="1020"/>
      <c r="O5" s="1021"/>
      <c r="P5" s="893"/>
      <c r="Q5" s="893"/>
      <c r="R5" s="893"/>
      <c r="S5" s="893"/>
      <c r="T5" s="893"/>
      <c r="U5" s="893"/>
      <c r="V5" s="893"/>
      <c r="W5" s="893"/>
      <c r="X5" s="894"/>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2"/>
      <c r="H6" s="1023"/>
      <c r="I6" s="1023"/>
      <c r="J6" s="1023"/>
      <c r="K6" s="1023"/>
      <c r="L6" s="1023"/>
      <c r="M6" s="1023"/>
      <c r="N6" s="1023"/>
      <c r="O6" s="1024"/>
      <c r="P6" s="555"/>
      <c r="Q6" s="555"/>
      <c r="R6" s="555"/>
      <c r="S6" s="555"/>
      <c r="T6" s="555"/>
      <c r="U6" s="555"/>
      <c r="V6" s="555"/>
      <c r="W6" s="555"/>
      <c r="X6" s="556"/>
      <c r="Y6" s="1025" t="s">
        <v>13</v>
      </c>
      <c r="Z6" s="1026"/>
      <c r="AA6" s="1027"/>
      <c r="AB6" s="602"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40"/>
      <c r="AA9" s="841"/>
      <c r="AB9" s="1038" t="s">
        <v>11</v>
      </c>
      <c r="AC9" s="1039"/>
      <c r="AD9" s="1040"/>
      <c r="AE9" s="1044" t="s">
        <v>357</v>
      </c>
      <c r="AF9" s="1044"/>
      <c r="AG9" s="1044"/>
      <c r="AH9" s="1044"/>
      <c r="AI9" s="1044" t="s">
        <v>363</v>
      </c>
      <c r="AJ9" s="1044"/>
      <c r="AK9" s="1044"/>
      <c r="AL9" s="1044"/>
      <c r="AM9" s="1044" t="s">
        <v>472</v>
      </c>
      <c r="AN9" s="1044"/>
      <c r="AO9" s="1044"/>
      <c r="AP9" s="557"/>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9"/>
      <c r="H11" s="1017"/>
      <c r="I11" s="1017"/>
      <c r="J11" s="1017"/>
      <c r="K11" s="1017"/>
      <c r="L11" s="1017"/>
      <c r="M11" s="1017"/>
      <c r="N11" s="1017"/>
      <c r="O11" s="1018"/>
      <c r="P11" s="98"/>
      <c r="Q11" s="553"/>
      <c r="R11" s="553"/>
      <c r="S11" s="553"/>
      <c r="T11" s="553"/>
      <c r="U11" s="553"/>
      <c r="V11" s="553"/>
      <c r="W11" s="553"/>
      <c r="X11" s="554"/>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9"/>
      <c r="H12" s="1020"/>
      <c r="I12" s="1020"/>
      <c r="J12" s="1020"/>
      <c r="K12" s="1020"/>
      <c r="L12" s="1020"/>
      <c r="M12" s="1020"/>
      <c r="N12" s="1020"/>
      <c r="O12" s="1021"/>
      <c r="P12" s="893"/>
      <c r="Q12" s="893"/>
      <c r="R12" s="893"/>
      <c r="S12" s="893"/>
      <c r="T12" s="893"/>
      <c r="U12" s="893"/>
      <c r="V12" s="893"/>
      <c r="W12" s="893"/>
      <c r="X12" s="894"/>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2"/>
      <c r="H13" s="1023"/>
      <c r="I13" s="1023"/>
      <c r="J13" s="1023"/>
      <c r="K13" s="1023"/>
      <c r="L13" s="1023"/>
      <c r="M13" s="1023"/>
      <c r="N13" s="1023"/>
      <c r="O13" s="1024"/>
      <c r="P13" s="555"/>
      <c r="Q13" s="555"/>
      <c r="R13" s="555"/>
      <c r="S13" s="555"/>
      <c r="T13" s="555"/>
      <c r="U13" s="555"/>
      <c r="V13" s="555"/>
      <c r="W13" s="555"/>
      <c r="X13" s="556"/>
      <c r="Y13" s="1025" t="s">
        <v>13</v>
      </c>
      <c r="Z13" s="1026"/>
      <c r="AA13" s="1027"/>
      <c r="AB13" s="602"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40"/>
      <c r="AA16" s="841"/>
      <c r="AB16" s="1038" t="s">
        <v>11</v>
      </c>
      <c r="AC16" s="1039"/>
      <c r="AD16" s="1040"/>
      <c r="AE16" s="1044" t="s">
        <v>357</v>
      </c>
      <c r="AF16" s="1044"/>
      <c r="AG16" s="1044"/>
      <c r="AH16" s="1044"/>
      <c r="AI16" s="1044" t="s">
        <v>363</v>
      </c>
      <c r="AJ16" s="1044"/>
      <c r="AK16" s="1044"/>
      <c r="AL16" s="1044"/>
      <c r="AM16" s="1044" t="s">
        <v>472</v>
      </c>
      <c r="AN16" s="1044"/>
      <c r="AO16" s="1044"/>
      <c r="AP16" s="557"/>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9"/>
      <c r="H18" s="1017"/>
      <c r="I18" s="1017"/>
      <c r="J18" s="1017"/>
      <c r="K18" s="1017"/>
      <c r="L18" s="1017"/>
      <c r="M18" s="1017"/>
      <c r="N18" s="1017"/>
      <c r="O18" s="1018"/>
      <c r="P18" s="98"/>
      <c r="Q18" s="553"/>
      <c r="R18" s="553"/>
      <c r="S18" s="553"/>
      <c r="T18" s="553"/>
      <c r="U18" s="553"/>
      <c r="V18" s="553"/>
      <c r="W18" s="553"/>
      <c r="X18" s="554"/>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9"/>
      <c r="H19" s="1020"/>
      <c r="I19" s="1020"/>
      <c r="J19" s="1020"/>
      <c r="K19" s="1020"/>
      <c r="L19" s="1020"/>
      <c r="M19" s="1020"/>
      <c r="N19" s="1020"/>
      <c r="O19" s="1021"/>
      <c r="P19" s="893"/>
      <c r="Q19" s="893"/>
      <c r="R19" s="893"/>
      <c r="S19" s="893"/>
      <c r="T19" s="893"/>
      <c r="U19" s="893"/>
      <c r="V19" s="893"/>
      <c r="W19" s="893"/>
      <c r="X19" s="894"/>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2"/>
      <c r="H20" s="1023"/>
      <c r="I20" s="1023"/>
      <c r="J20" s="1023"/>
      <c r="K20" s="1023"/>
      <c r="L20" s="1023"/>
      <c r="M20" s="1023"/>
      <c r="N20" s="1023"/>
      <c r="O20" s="1024"/>
      <c r="P20" s="555"/>
      <c r="Q20" s="555"/>
      <c r="R20" s="555"/>
      <c r="S20" s="555"/>
      <c r="T20" s="555"/>
      <c r="U20" s="555"/>
      <c r="V20" s="555"/>
      <c r="W20" s="555"/>
      <c r="X20" s="556"/>
      <c r="Y20" s="1025" t="s">
        <v>13</v>
      </c>
      <c r="Z20" s="1026"/>
      <c r="AA20" s="1027"/>
      <c r="AB20" s="602"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40"/>
      <c r="AA23" s="841"/>
      <c r="AB23" s="1038" t="s">
        <v>11</v>
      </c>
      <c r="AC23" s="1039"/>
      <c r="AD23" s="1040"/>
      <c r="AE23" s="1044" t="s">
        <v>357</v>
      </c>
      <c r="AF23" s="1044"/>
      <c r="AG23" s="1044"/>
      <c r="AH23" s="1044"/>
      <c r="AI23" s="1044" t="s">
        <v>363</v>
      </c>
      <c r="AJ23" s="1044"/>
      <c r="AK23" s="1044"/>
      <c r="AL23" s="1044"/>
      <c r="AM23" s="1044" t="s">
        <v>472</v>
      </c>
      <c r="AN23" s="1044"/>
      <c r="AO23" s="1044"/>
      <c r="AP23" s="557"/>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9"/>
      <c r="H25" s="1017"/>
      <c r="I25" s="1017"/>
      <c r="J25" s="1017"/>
      <c r="K25" s="1017"/>
      <c r="L25" s="1017"/>
      <c r="M25" s="1017"/>
      <c r="N25" s="1017"/>
      <c r="O25" s="1018"/>
      <c r="P25" s="98"/>
      <c r="Q25" s="553"/>
      <c r="R25" s="553"/>
      <c r="S25" s="553"/>
      <c r="T25" s="553"/>
      <c r="U25" s="553"/>
      <c r="V25" s="553"/>
      <c r="W25" s="553"/>
      <c r="X25" s="554"/>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9"/>
      <c r="H26" s="1020"/>
      <c r="I26" s="1020"/>
      <c r="J26" s="1020"/>
      <c r="K26" s="1020"/>
      <c r="L26" s="1020"/>
      <c r="M26" s="1020"/>
      <c r="N26" s="1020"/>
      <c r="O26" s="1021"/>
      <c r="P26" s="893"/>
      <c r="Q26" s="893"/>
      <c r="R26" s="893"/>
      <c r="S26" s="893"/>
      <c r="T26" s="893"/>
      <c r="U26" s="893"/>
      <c r="V26" s="893"/>
      <c r="W26" s="893"/>
      <c r="X26" s="894"/>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2"/>
      <c r="H27" s="1023"/>
      <c r="I27" s="1023"/>
      <c r="J27" s="1023"/>
      <c r="K27" s="1023"/>
      <c r="L27" s="1023"/>
      <c r="M27" s="1023"/>
      <c r="N27" s="1023"/>
      <c r="O27" s="1024"/>
      <c r="P27" s="555"/>
      <c r="Q27" s="555"/>
      <c r="R27" s="555"/>
      <c r="S27" s="555"/>
      <c r="T27" s="555"/>
      <c r="U27" s="555"/>
      <c r="V27" s="555"/>
      <c r="W27" s="555"/>
      <c r="X27" s="556"/>
      <c r="Y27" s="1025" t="s">
        <v>13</v>
      </c>
      <c r="Z27" s="1026"/>
      <c r="AA27" s="1027"/>
      <c r="AB27" s="602"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40"/>
      <c r="AA30" s="841"/>
      <c r="AB30" s="1038" t="s">
        <v>11</v>
      </c>
      <c r="AC30" s="1039"/>
      <c r="AD30" s="1040"/>
      <c r="AE30" s="1044" t="s">
        <v>357</v>
      </c>
      <c r="AF30" s="1044"/>
      <c r="AG30" s="1044"/>
      <c r="AH30" s="1044"/>
      <c r="AI30" s="1044" t="s">
        <v>363</v>
      </c>
      <c r="AJ30" s="1044"/>
      <c r="AK30" s="1044"/>
      <c r="AL30" s="1044"/>
      <c r="AM30" s="1044" t="s">
        <v>472</v>
      </c>
      <c r="AN30" s="1044"/>
      <c r="AO30" s="1044"/>
      <c r="AP30" s="557"/>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9"/>
      <c r="H32" s="1017"/>
      <c r="I32" s="1017"/>
      <c r="J32" s="1017"/>
      <c r="K32" s="1017"/>
      <c r="L32" s="1017"/>
      <c r="M32" s="1017"/>
      <c r="N32" s="1017"/>
      <c r="O32" s="1018"/>
      <c r="P32" s="98"/>
      <c r="Q32" s="553"/>
      <c r="R32" s="553"/>
      <c r="S32" s="553"/>
      <c r="T32" s="553"/>
      <c r="U32" s="553"/>
      <c r="V32" s="553"/>
      <c r="W32" s="553"/>
      <c r="X32" s="554"/>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9"/>
      <c r="H33" s="1020"/>
      <c r="I33" s="1020"/>
      <c r="J33" s="1020"/>
      <c r="K33" s="1020"/>
      <c r="L33" s="1020"/>
      <c r="M33" s="1020"/>
      <c r="N33" s="1020"/>
      <c r="O33" s="1021"/>
      <c r="P33" s="893"/>
      <c r="Q33" s="893"/>
      <c r="R33" s="893"/>
      <c r="S33" s="893"/>
      <c r="T33" s="893"/>
      <c r="U33" s="893"/>
      <c r="V33" s="893"/>
      <c r="W33" s="893"/>
      <c r="X33" s="894"/>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2"/>
      <c r="H34" s="1023"/>
      <c r="I34" s="1023"/>
      <c r="J34" s="1023"/>
      <c r="K34" s="1023"/>
      <c r="L34" s="1023"/>
      <c r="M34" s="1023"/>
      <c r="N34" s="1023"/>
      <c r="O34" s="1024"/>
      <c r="P34" s="555"/>
      <c r="Q34" s="555"/>
      <c r="R34" s="555"/>
      <c r="S34" s="555"/>
      <c r="T34" s="555"/>
      <c r="U34" s="555"/>
      <c r="V34" s="555"/>
      <c r="W34" s="555"/>
      <c r="X34" s="556"/>
      <c r="Y34" s="1025" t="s">
        <v>13</v>
      </c>
      <c r="Z34" s="1026"/>
      <c r="AA34" s="1027"/>
      <c r="AB34" s="602"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40"/>
      <c r="AA37" s="841"/>
      <c r="AB37" s="1038" t="s">
        <v>11</v>
      </c>
      <c r="AC37" s="1039"/>
      <c r="AD37" s="1040"/>
      <c r="AE37" s="1044" t="s">
        <v>357</v>
      </c>
      <c r="AF37" s="1044"/>
      <c r="AG37" s="1044"/>
      <c r="AH37" s="1044"/>
      <c r="AI37" s="1044" t="s">
        <v>363</v>
      </c>
      <c r="AJ37" s="1044"/>
      <c r="AK37" s="1044"/>
      <c r="AL37" s="1044"/>
      <c r="AM37" s="1044" t="s">
        <v>472</v>
      </c>
      <c r="AN37" s="1044"/>
      <c r="AO37" s="1044"/>
      <c r="AP37" s="557"/>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9"/>
      <c r="H39" s="1017"/>
      <c r="I39" s="1017"/>
      <c r="J39" s="1017"/>
      <c r="K39" s="1017"/>
      <c r="L39" s="1017"/>
      <c r="M39" s="1017"/>
      <c r="N39" s="1017"/>
      <c r="O39" s="1018"/>
      <c r="P39" s="98"/>
      <c r="Q39" s="553"/>
      <c r="R39" s="553"/>
      <c r="S39" s="553"/>
      <c r="T39" s="553"/>
      <c r="U39" s="553"/>
      <c r="V39" s="553"/>
      <c r="W39" s="553"/>
      <c r="X39" s="554"/>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9"/>
      <c r="H40" s="1020"/>
      <c r="I40" s="1020"/>
      <c r="J40" s="1020"/>
      <c r="K40" s="1020"/>
      <c r="L40" s="1020"/>
      <c r="M40" s="1020"/>
      <c r="N40" s="1020"/>
      <c r="O40" s="1021"/>
      <c r="P40" s="893"/>
      <c r="Q40" s="893"/>
      <c r="R40" s="893"/>
      <c r="S40" s="893"/>
      <c r="T40" s="893"/>
      <c r="U40" s="893"/>
      <c r="V40" s="893"/>
      <c r="W40" s="893"/>
      <c r="X40" s="894"/>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2"/>
      <c r="H41" s="1023"/>
      <c r="I41" s="1023"/>
      <c r="J41" s="1023"/>
      <c r="K41" s="1023"/>
      <c r="L41" s="1023"/>
      <c r="M41" s="1023"/>
      <c r="N41" s="1023"/>
      <c r="O41" s="1024"/>
      <c r="P41" s="555"/>
      <c r="Q41" s="555"/>
      <c r="R41" s="555"/>
      <c r="S41" s="555"/>
      <c r="T41" s="555"/>
      <c r="U41" s="555"/>
      <c r="V41" s="555"/>
      <c r="W41" s="555"/>
      <c r="X41" s="556"/>
      <c r="Y41" s="1025" t="s">
        <v>13</v>
      </c>
      <c r="Z41" s="1026"/>
      <c r="AA41" s="1027"/>
      <c r="AB41" s="602"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40"/>
      <c r="AA44" s="841"/>
      <c r="AB44" s="1038" t="s">
        <v>11</v>
      </c>
      <c r="AC44" s="1039"/>
      <c r="AD44" s="1040"/>
      <c r="AE44" s="1044" t="s">
        <v>357</v>
      </c>
      <c r="AF44" s="1044"/>
      <c r="AG44" s="1044"/>
      <c r="AH44" s="1044"/>
      <c r="AI44" s="1044" t="s">
        <v>363</v>
      </c>
      <c r="AJ44" s="1044"/>
      <c r="AK44" s="1044"/>
      <c r="AL44" s="1044"/>
      <c r="AM44" s="1044" t="s">
        <v>472</v>
      </c>
      <c r="AN44" s="1044"/>
      <c r="AO44" s="1044"/>
      <c r="AP44" s="557"/>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9"/>
      <c r="H46" s="1017"/>
      <c r="I46" s="1017"/>
      <c r="J46" s="1017"/>
      <c r="K46" s="1017"/>
      <c r="L46" s="1017"/>
      <c r="M46" s="1017"/>
      <c r="N46" s="1017"/>
      <c r="O46" s="1018"/>
      <c r="P46" s="98"/>
      <c r="Q46" s="553"/>
      <c r="R46" s="553"/>
      <c r="S46" s="553"/>
      <c r="T46" s="553"/>
      <c r="U46" s="553"/>
      <c r="V46" s="553"/>
      <c r="W46" s="553"/>
      <c r="X46" s="554"/>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9"/>
      <c r="H47" s="1020"/>
      <c r="I47" s="1020"/>
      <c r="J47" s="1020"/>
      <c r="K47" s="1020"/>
      <c r="L47" s="1020"/>
      <c r="M47" s="1020"/>
      <c r="N47" s="1020"/>
      <c r="O47" s="1021"/>
      <c r="P47" s="893"/>
      <c r="Q47" s="893"/>
      <c r="R47" s="893"/>
      <c r="S47" s="893"/>
      <c r="T47" s="893"/>
      <c r="U47" s="893"/>
      <c r="V47" s="893"/>
      <c r="W47" s="893"/>
      <c r="X47" s="894"/>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2"/>
      <c r="H48" s="1023"/>
      <c r="I48" s="1023"/>
      <c r="J48" s="1023"/>
      <c r="K48" s="1023"/>
      <c r="L48" s="1023"/>
      <c r="M48" s="1023"/>
      <c r="N48" s="1023"/>
      <c r="O48" s="1024"/>
      <c r="P48" s="555"/>
      <c r="Q48" s="555"/>
      <c r="R48" s="555"/>
      <c r="S48" s="555"/>
      <c r="T48" s="555"/>
      <c r="U48" s="555"/>
      <c r="V48" s="555"/>
      <c r="W48" s="555"/>
      <c r="X48" s="556"/>
      <c r="Y48" s="1025" t="s">
        <v>13</v>
      </c>
      <c r="Z48" s="1026"/>
      <c r="AA48" s="1027"/>
      <c r="AB48" s="602"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40"/>
      <c r="AA51" s="841"/>
      <c r="AB51" s="557" t="s">
        <v>11</v>
      </c>
      <c r="AC51" s="1039"/>
      <c r="AD51" s="1040"/>
      <c r="AE51" s="1044" t="s">
        <v>357</v>
      </c>
      <c r="AF51" s="1044"/>
      <c r="AG51" s="1044"/>
      <c r="AH51" s="1044"/>
      <c r="AI51" s="1044" t="s">
        <v>363</v>
      </c>
      <c r="AJ51" s="1044"/>
      <c r="AK51" s="1044"/>
      <c r="AL51" s="1044"/>
      <c r="AM51" s="1044" t="s">
        <v>472</v>
      </c>
      <c r="AN51" s="1044"/>
      <c r="AO51" s="1044"/>
      <c r="AP51" s="557"/>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9"/>
      <c r="H53" s="1017"/>
      <c r="I53" s="1017"/>
      <c r="J53" s="1017"/>
      <c r="K53" s="1017"/>
      <c r="L53" s="1017"/>
      <c r="M53" s="1017"/>
      <c r="N53" s="1017"/>
      <c r="O53" s="1018"/>
      <c r="P53" s="98"/>
      <c r="Q53" s="553"/>
      <c r="R53" s="553"/>
      <c r="S53" s="553"/>
      <c r="T53" s="553"/>
      <c r="U53" s="553"/>
      <c r="V53" s="553"/>
      <c r="W53" s="553"/>
      <c r="X53" s="554"/>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9"/>
      <c r="H54" s="1020"/>
      <c r="I54" s="1020"/>
      <c r="J54" s="1020"/>
      <c r="K54" s="1020"/>
      <c r="L54" s="1020"/>
      <c r="M54" s="1020"/>
      <c r="N54" s="1020"/>
      <c r="O54" s="1021"/>
      <c r="P54" s="893"/>
      <c r="Q54" s="893"/>
      <c r="R54" s="893"/>
      <c r="S54" s="893"/>
      <c r="T54" s="893"/>
      <c r="U54" s="893"/>
      <c r="V54" s="893"/>
      <c r="W54" s="893"/>
      <c r="X54" s="894"/>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2"/>
      <c r="H55" s="1023"/>
      <c r="I55" s="1023"/>
      <c r="J55" s="1023"/>
      <c r="K55" s="1023"/>
      <c r="L55" s="1023"/>
      <c r="M55" s="1023"/>
      <c r="N55" s="1023"/>
      <c r="O55" s="1024"/>
      <c r="P55" s="555"/>
      <c r="Q55" s="555"/>
      <c r="R55" s="555"/>
      <c r="S55" s="555"/>
      <c r="T55" s="555"/>
      <c r="U55" s="555"/>
      <c r="V55" s="555"/>
      <c r="W55" s="555"/>
      <c r="X55" s="556"/>
      <c r="Y55" s="1025" t="s">
        <v>13</v>
      </c>
      <c r="Z55" s="1026"/>
      <c r="AA55" s="1027"/>
      <c r="AB55" s="602"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40"/>
      <c r="AA58" s="841"/>
      <c r="AB58" s="1038" t="s">
        <v>11</v>
      </c>
      <c r="AC58" s="1039"/>
      <c r="AD58" s="1040"/>
      <c r="AE58" s="1044" t="s">
        <v>357</v>
      </c>
      <c r="AF58" s="1044"/>
      <c r="AG58" s="1044"/>
      <c r="AH58" s="1044"/>
      <c r="AI58" s="1044" t="s">
        <v>363</v>
      </c>
      <c r="AJ58" s="1044"/>
      <c r="AK58" s="1044"/>
      <c r="AL58" s="1044"/>
      <c r="AM58" s="1044" t="s">
        <v>472</v>
      </c>
      <c r="AN58" s="1044"/>
      <c r="AO58" s="1044"/>
      <c r="AP58" s="557"/>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9"/>
      <c r="H60" s="1017"/>
      <c r="I60" s="1017"/>
      <c r="J60" s="1017"/>
      <c r="K60" s="1017"/>
      <c r="L60" s="1017"/>
      <c r="M60" s="1017"/>
      <c r="N60" s="1017"/>
      <c r="O60" s="1018"/>
      <c r="P60" s="98"/>
      <c r="Q60" s="553"/>
      <c r="R60" s="553"/>
      <c r="S60" s="553"/>
      <c r="T60" s="553"/>
      <c r="U60" s="553"/>
      <c r="V60" s="553"/>
      <c r="W60" s="553"/>
      <c r="X60" s="554"/>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9"/>
      <c r="H61" s="1020"/>
      <c r="I61" s="1020"/>
      <c r="J61" s="1020"/>
      <c r="K61" s="1020"/>
      <c r="L61" s="1020"/>
      <c r="M61" s="1020"/>
      <c r="N61" s="1020"/>
      <c r="O61" s="1021"/>
      <c r="P61" s="893"/>
      <c r="Q61" s="893"/>
      <c r="R61" s="893"/>
      <c r="S61" s="893"/>
      <c r="T61" s="893"/>
      <c r="U61" s="893"/>
      <c r="V61" s="893"/>
      <c r="W61" s="893"/>
      <c r="X61" s="894"/>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2"/>
      <c r="H62" s="1023"/>
      <c r="I62" s="1023"/>
      <c r="J62" s="1023"/>
      <c r="K62" s="1023"/>
      <c r="L62" s="1023"/>
      <c r="M62" s="1023"/>
      <c r="N62" s="1023"/>
      <c r="O62" s="1024"/>
      <c r="P62" s="555"/>
      <c r="Q62" s="555"/>
      <c r="R62" s="555"/>
      <c r="S62" s="555"/>
      <c r="T62" s="555"/>
      <c r="U62" s="555"/>
      <c r="V62" s="555"/>
      <c r="W62" s="555"/>
      <c r="X62" s="556"/>
      <c r="Y62" s="1025" t="s">
        <v>13</v>
      </c>
      <c r="Z62" s="1026"/>
      <c r="AA62" s="1027"/>
      <c r="AB62" s="602"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40"/>
      <c r="AA65" s="841"/>
      <c r="AB65" s="1038" t="s">
        <v>11</v>
      </c>
      <c r="AC65" s="1039"/>
      <c r="AD65" s="1040"/>
      <c r="AE65" s="1044" t="s">
        <v>357</v>
      </c>
      <c r="AF65" s="1044"/>
      <c r="AG65" s="1044"/>
      <c r="AH65" s="1044"/>
      <c r="AI65" s="1044" t="s">
        <v>363</v>
      </c>
      <c r="AJ65" s="1044"/>
      <c r="AK65" s="1044"/>
      <c r="AL65" s="1044"/>
      <c r="AM65" s="1044" t="s">
        <v>472</v>
      </c>
      <c r="AN65" s="1044"/>
      <c r="AO65" s="1044"/>
      <c r="AP65" s="557"/>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9"/>
      <c r="H67" s="1017"/>
      <c r="I67" s="1017"/>
      <c r="J67" s="1017"/>
      <c r="K67" s="1017"/>
      <c r="L67" s="1017"/>
      <c r="M67" s="1017"/>
      <c r="N67" s="1017"/>
      <c r="O67" s="1018"/>
      <c r="P67" s="98"/>
      <c r="Q67" s="553"/>
      <c r="R67" s="553"/>
      <c r="S67" s="553"/>
      <c r="T67" s="553"/>
      <c r="U67" s="553"/>
      <c r="V67" s="553"/>
      <c r="W67" s="553"/>
      <c r="X67" s="554"/>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9"/>
      <c r="H68" s="1020"/>
      <c r="I68" s="1020"/>
      <c r="J68" s="1020"/>
      <c r="K68" s="1020"/>
      <c r="L68" s="1020"/>
      <c r="M68" s="1020"/>
      <c r="N68" s="1020"/>
      <c r="O68" s="1021"/>
      <c r="P68" s="893"/>
      <c r="Q68" s="893"/>
      <c r="R68" s="893"/>
      <c r="S68" s="893"/>
      <c r="T68" s="893"/>
      <c r="U68" s="893"/>
      <c r="V68" s="893"/>
      <c r="W68" s="893"/>
      <c r="X68" s="894"/>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2"/>
      <c r="H69" s="1023"/>
      <c r="I69" s="1023"/>
      <c r="J69" s="1023"/>
      <c r="K69" s="1023"/>
      <c r="L69" s="1023"/>
      <c r="M69" s="1023"/>
      <c r="N69" s="1023"/>
      <c r="O69" s="1024"/>
      <c r="P69" s="555"/>
      <c r="Q69" s="555"/>
      <c r="R69" s="555"/>
      <c r="S69" s="555"/>
      <c r="T69" s="555"/>
      <c r="U69" s="555"/>
      <c r="V69" s="555"/>
      <c r="W69" s="555"/>
      <c r="X69" s="556"/>
      <c r="Y69" s="411" t="s">
        <v>13</v>
      </c>
      <c r="Z69" s="1026"/>
      <c r="AA69" s="102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0" sqref="G10:K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3" t="s">
        <v>512</v>
      </c>
      <c r="H2" s="604"/>
      <c r="I2" s="604"/>
      <c r="J2" s="604"/>
      <c r="K2" s="604"/>
      <c r="L2" s="604"/>
      <c r="M2" s="604"/>
      <c r="N2" s="604"/>
      <c r="O2" s="604"/>
      <c r="P2" s="604"/>
      <c r="Q2" s="604"/>
      <c r="R2" s="604"/>
      <c r="S2" s="604"/>
      <c r="T2" s="604"/>
      <c r="U2" s="604"/>
      <c r="V2" s="604"/>
      <c r="W2" s="604"/>
      <c r="X2" s="604"/>
      <c r="Y2" s="604"/>
      <c r="Z2" s="604"/>
      <c r="AA2" s="604"/>
      <c r="AB2" s="605"/>
      <c r="AC2" s="603" t="s">
        <v>514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6" t="s">
        <v>17</v>
      </c>
      <c r="H3" s="678"/>
      <c r="I3" s="678"/>
      <c r="J3" s="678"/>
      <c r="K3" s="678"/>
      <c r="L3" s="677" t="s">
        <v>18</v>
      </c>
      <c r="M3" s="678"/>
      <c r="N3" s="678"/>
      <c r="O3" s="678"/>
      <c r="P3" s="678"/>
      <c r="Q3" s="678"/>
      <c r="R3" s="678"/>
      <c r="S3" s="678"/>
      <c r="T3" s="678"/>
      <c r="U3" s="678"/>
      <c r="V3" s="678"/>
      <c r="W3" s="678"/>
      <c r="X3" s="679"/>
      <c r="Y3" s="663" t="s">
        <v>19</v>
      </c>
      <c r="Z3" s="664"/>
      <c r="AA3" s="664"/>
      <c r="AB3" s="809"/>
      <c r="AC3" s="826"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7"/>
      <c r="B4" s="1058"/>
      <c r="C4" s="1058"/>
      <c r="D4" s="1058"/>
      <c r="E4" s="1058"/>
      <c r="F4" s="1059"/>
      <c r="G4" s="680" t="s">
        <v>631</v>
      </c>
      <c r="H4" s="681"/>
      <c r="I4" s="681"/>
      <c r="J4" s="681"/>
      <c r="K4" s="682"/>
      <c r="L4" s="674" t="s">
        <v>632</v>
      </c>
      <c r="M4" s="675"/>
      <c r="N4" s="675"/>
      <c r="O4" s="675"/>
      <c r="P4" s="675"/>
      <c r="Q4" s="675"/>
      <c r="R4" s="675"/>
      <c r="S4" s="675"/>
      <c r="T4" s="675"/>
      <c r="U4" s="675"/>
      <c r="V4" s="675"/>
      <c r="W4" s="675"/>
      <c r="X4" s="676"/>
      <c r="Y4" s="384">
        <v>1</v>
      </c>
      <c r="Z4" s="385"/>
      <c r="AA4" s="385"/>
      <c r="AB4" s="816"/>
      <c r="AC4" s="680"/>
      <c r="AD4" s="681"/>
      <c r="AE4" s="681"/>
      <c r="AF4" s="681"/>
      <c r="AG4" s="682"/>
      <c r="AH4" s="674"/>
      <c r="AI4" s="675"/>
      <c r="AJ4" s="675"/>
      <c r="AK4" s="675"/>
      <c r="AL4" s="675"/>
      <c r="AM4" s="675"/>
      <c r="AN4" s="675"/>
      <c r="AO4" s="675"/>
      <c r="AP4" s="675"/>
      <c r="AQ4" s="675"/>
      <c r="AR4" s="675"/>
      <c r="AS4" s="675"/>
      <c r="AT4" s="676"/>
      <c r="AU4" s="384"/>
      <c r="AV4" s="385"/>
      <c r="AW4" s="385"/>
      <c r="AX4" s="386"/>
    </row>
    <row r="5" spans="1:50" ht="24.75" customHeight="1" x14ac:dyDescent="0.15">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x14ac:dyDescent="0.15">
      <c r="A14" s="1057"/>
      <c r="B14" s="1058"/>
      <c r="C14" s="1058"/>
      <c r="D14" s="1058"/>
      <c r="E14" s="1058"/>
      <c r="F14" s="1059"/>
      <c r="G14" s="837" t="s">
        <v>20</v>
      </c>
      <c r="H14" s="838"/>
      <c r="I14" s="838"/>
      <c r="J14" s="838"/>
      <c r="K14" s="838"/>
      <c r="L14" s="839"/>
      <c r="M14" s="840"/>
      <c r="N14" s="840"/>
      <c r="O14" s="840"/>
      <c r="P14" s="840"/>
      <c r="Q14" s="840"/>
      <c r="R14" s="840"/>
      <c r="S14" s="840"/>
      <c r="T14" s="840"/>
      <c r="U14" s="840"/>
      <c r="V14" s="840"/>
      <c r="W14" s="840"/>
      <c r="X14" s="841"/>
      <c r="Y14" s="842">
        <f>SUM(Y4:AB13)</f>
        <v>1</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hidden="1" customHeight="1" x14ac:dyDescent="0.15">
      <c r="A15" s="1057"/>
      <c r="B15" s="1058"/>
      <c r="C15" s="1058"/>
      <c r="D15" s="1058"/>
      <c r="E15" s="1058"/>
      <c r="F15" s="1059"/>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4"/>
    </row>
    <row r="16" spans="1:50" ht="25.5" hidden="1" customHeight="1" x14ac:dyDescent="0.15">
      <c r="A16" s="1057"/>
      <c r="B16" s="1058"/>
      <c r="C16" s="1058"/>
      <c r="D16" s="1058"/>
      <c r="E16" s="1058"/>
      <c r="F16" s="1059"/>
      <c r="G16" s="826"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9"/>
      <c r="AC16" s="826"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hidden="1" customHeight="1" x14ac:dyDescent="0.15">
      <c r="A17" s="1057"/>
      <c r="B17" s="1058"/>
      <c r="C17" s="1058"/>
      <c r="D17" s="1058"/>
      <c r="E17" s="1058"/>
      <c r="F17" s="1059"/>
      <c r="G17" s="680"/>
      <c r="H17" s="681"/>
      <c r="I17" s="681"/>
      <c r="J17" s="681"/>
      <c r="K17" s="682"/>
      <c r="L17" s="674"/>
      <c r="M17" s="675"/>
      <c r="N17" s="675"/>
      <c r="O17" s="675"/>
      <c r="P17" s="675"/>
      <c r="Q17" s="675"/>
      <c r="R17" s="675"/>
      <c r="S17" s="675"/>
      <c r="T17" s="675"/>
      <c r="U17" s="675"/>
      <c r="V17" s="675"/>
      <c r="W17" s="675"/>
      <c r="X17" s="676"/>
      <c r="Y17" s="384"/>
      <c r="Z17" s="385"/>
      <c r="AA17" s="385"/>
      <c r="AB17" s="816"/>
      <c r="AC17" s="680"/>
      <c r="AD17" s="681"/>
      <c r="AE17" s="681"/>
      <c r="AF17" s="681"/>
      <c r="AG17" s="682"/>
      <c r="AH17" s="674"/>
      <c r="AI17" s="675"/>
      <c r="AJ17" s="675"/>
      <c r="AK17" s="675"/>
      <c r="AL17" s="675"/>
      <c r="AM17" s="675"/>
      <c r="AN17" s="675"/>
      <c r="AO17" s="675"/>
      <c r="AP17" s="675"/>
      <c r="AQ17" s="675"/>
      <c r="AR17" s="675"/>
      <c r="AS17" s="675"/>
      <c r="AT17" s="676"/>
      <c r="AU17" s="384"/>
      <c r="AV17" s="385"/>
      <c r="AW17" s="385"/>
      <c r="AX17" s="386"/>
    </row>
    <row r="18" spans="1:50" ht="24.75" hidden="1" customHeight="1" x14ac:dyDescent="0.15">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hidden="1" customHeight="1" x14ac:dyDescent="0.15">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hidden="1" customHeight="1" x14ac:dyDescent="0.15">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hidden="1" customHeight="1" x14ac:dyDescent="0.15">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hidden="1" customHeight="1" x14ac:dyDescent="0.15">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hidden="1" customHeight="1" x14ac:dyDescent="0.15">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hidden="1" customHeight="1" x14ac:dyDescent="0.15">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hidden="1" customHeight="1" x14ac:dyDescent="0.15">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hidden="1" customHeight="1" x14ac:dyDescent="0.15">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hidden="1" customHeight="1" thickBot="1" x14ac:dyDescent="0.2">
      <c r="A27" s="1057"/>
      <c r="B27" s="1058"/>
      <c r="C27" s="1058"/>
      <c r="D27" s="1058"/>
      <c r="E27" s="1058"/>
      <c r="F27" s="105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hidden="1" customHeight="1" x14ac:dyDescent="0.15">
      <c r="A28" s="1057"/>
      <c r="B28" s="1058"/>
      <c r="C28" s="1058"/>
      <c r="D28" s="1058"/>
      <c r="E28" s="1058"/>
      <c r="F28" s="1059"/>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4"/>
    </row>
    <row r="29" spans="1:50" ht="24.75" hidden="1" customHeight="1" x14ac:dyDescent="0.15">
      <c r="A29" s="1057"/>
      <c r="B29" s="1058"/>
      <c r="C29" s="1058"/>
      <c r="D29" s="1058"/>
      <c r="E29" s="1058"/>
      <c r="F29" s="1059"/>
      <c r="G29" s="826"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9"/>
      <c r="AC29" s="826"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hidden="1" customHeight="1" x14ac:dyDescent="0.15">
      <c r="A30" s="1057"/>
      <c r="B30" s="1058"/>
      <c r="C30" s="1058"/>
      <c r="D30" s="1058"/>
      <c r="E30" s="1058"/>
      <c r="F30" s="1059"/>
      <c r="G30" s="680"/>
      <c r="H30" s="681"/>
      <c r="I30" s="681"/>
      <c r="J30" s="681"/>
      <c r="K30" s="682"/>
      <c r="L30" s="674"/>
      <c r="M30" s="675"/>
      <c r="N30" s="675"/>
      <c r="O30" s="675"/>
      <c r="P30" s="675"/>
      <c r="Q30" s="675"/>
      <c r="R30" s="675"/>
      <c r="S30" s="675"/>
      <c r="T30" s="675"/>
      <c r="U30" s="675"/>
      <c r="V30" s="675"/>
      <c r="W30" s="675"/>
      <c r="X30" s="676"/>
      <c r="Y30" s="384"/>
      <c r="Z30" s="385"/>
      <c r="AA30" s="385"/>
      <c r="AB30" s="816"/>
      <c r="AC30" s="680"/>
      <c r="AD30" s="681"/>
      <c r="AE30" s="681"/>
      <c r="AF30" s="681"/>
      <c r="AG30" s="682"/>
      <c r="AH30" s="674"/>
      <c r="AI30" s="675"/>
      <c r="AJ30" s="675"/>
      <c r="AK30" s="675"/>
      <c r="AL30" s="675"/>
      <c r="AM30" s="675"/>
      <c r="AN30" s="675"/>
      <c r="AO30" s="675"/>
      <c r="AP30" s="675"/>
      <c r="AQ30" s="675"/>
      <c r="AR30" s="675"/>
      <c r="AS30" s="675"/>
      <c r="AT30" s="676"/>
      <c r="AU30" s="384"/>
      <c r="AV30" s="385"/>
      <c r="AW30" s="385"/>
      <c r="AX30" s="386"/>
    </row>
    <row r="31" spans="1:50" ht="24.75" hidden="1" customHeight="1" x14ac:dyDescent="0.15">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hidden="1" customHeight="1" x14ac:dyDescent="0.15">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hidden="1" customHeight="1" x14ac:dyDescent="0.15">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hidden="1" customHeight="1" x14ac:dyDescent="0.15">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hidden="1" customHeight="1" x14ac:dyDescent="0.15">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hidden="1" customHeight="1" x14ac:dyDescent="0.15">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hidden="1" customHeight="1" x14ac:dyDescent="0.15">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hidden="1" customHeight="1" x14ac:dyDescent="0.15">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hidden="1" customHeight="1" x14ac:dyDescent="0.15">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hidden="1" customHeight="1" thickBot="1" x14ac:dyDescent="0.2">
      <c r="A40" s="1057"/>
      <c r="B40" s="1058"/>
      <c r="C40" s="1058"/>
      <c r="D40" s="1058"/>
      <c r="E40" s="1058"/>
      <c r="F40" s="105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hidden="1" customHeight="1" x14ac:dyDescent="0.15">
      <c r="A41" s="1057"/>
      <c r="B41" s="1058"/>
      <c r="C41" s="1058"/>
      <c r="D41" s="1058"/>
      <c r="E41" s="1058"/>
      <c r="F41" s="1059"/>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4"/>
    </row>
    <row r="42" spans="1:50" ht="24.75" hidden="1" customHeight="1" x14ac:dyDescent="0.15">
      <c r="A42" s="1057"/>
      <c r="B42" s="1058"/>
      <c r="C42" s="1058"/>
      <c r="D42" s="1058"/>
      <c r="E42" s="1058"/>
      <c r="F42" s="1059"/>
      <c r="G42" s="826"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9"/>
      <c r="AC42" s="826"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hidden="1" customHeight="1" x14ac:dyDescent="0.15">
      <c r="A43" s="1057"/>
      <c r="B43" s="1058"/>
      <c r="C43" s="1058"/>
      <c r="D43" s="1058"/>
      <c r="E43" s="1058"/>
      <c r="F43" s="1059"/>
      <c r="G43" s="680"/>
      <c r="H43" s="681"/>
      <c r="I43" s="681"/>
      <c r="J43" s="681"/>
      <c r="K43" s="682"/>
      <c r="L43" s="674"/>
      <c r="M43" s="675"/>
      <c r="N43" s="675"/>
      <c r="O43" s="675"/>
      <c r="P43" s="675"/>
      <c r="Q43" s="675"/>
      <c r="R43" s="675"/>
      <c r="S43" s="675"/>
      <c r="T43" s="675"/>
      <c r="U43" s="675"/>
      <c r="V43" s="675"/>
      <c r="W43" s="675"/>
      <c r="X43" s="676"/>
      <c r="Y43" s="384"/>
      <c r="Z43" s="385"/>
      <c r="AA43" s="385"/>
      <c r="AB43" s="816"/>
      <c r="AC43" s="680"/>
      <c r="AD43" s="681"/>
      <c r="AE43" s="681"/>
      <c r="AF43" s="681"/>
      <c r="AG43" s="682"/>
      <c r="AH43" s="674"/>
      <c r="AI43" s="675"/>
      <c r="AJ43" s="675"/>
      <c r="AK43" s="675"/>
      <c r="AL43" s="675"/>
      <c r="AM43" s="675"/>
      <c r="AN43" s="675"/>
      <c r="AO43" s="675"/>
      <c r="AP43" s="675"/>
      <c r="AQ43" s="675"/>
      <c r="AR43" s="675"/>
      <c r="AS43" s="675"/>
      <c r="AT43" s="676"/>
      <c r="AU43" s="384"/>
      <c r="AV43" s="385"/>
      <c r="AW43" s="385"/>
      <c r="AX43" s="386"/>
    </row>
    <row r="44" spans="1:50" ht="24.75" hidden="1" customHeight="1" x14ac:dyDescent="0.15">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hidden="1" customHeight="1" x14ac:dyDescent="0.15">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hidden="1" customHeight="1" x14ac:dyDescent="0.15">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hidden="1" customHeight="1" x14ac:dyDescent="0.15">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hidden="1" customHeight="1" x14ac:dyDescent="0.15">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hidden="1" customHeight="1" x14ac:dyDescent="0.15">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hidden="1" customHeight="1" x14ac:dyDescent="0.15">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hidden="1" customHeight="1" x14ac:dyDescent="0.15">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hidden="1" customHeight="1" x14ac:dyDescent="0.15">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hidden="1"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63" t="s">
        <v>28</v>
      </c>
      <c r="B55" s="1064"/>
      <c r="C55" s="1064"/>
      <c r="D55" s="1064"/>
      <c r="E55" s="1064"/>
      <c r="F55" s="1065"/>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4"/>
    </row>
    <row r="56" spans="1:50" ht="24.75" hidden="1" customHeight="1" x14ac:dyDescent="0.15">
      <c r="A56" s="1057"/>
      <c r="B56" s="1058"/>
      <c r="C56" s="1058"/>
      <c r="D56" s="1058"/>
      <c r="E56" s="1058"/>
      <c r="F56" s="1059"/>
      <c r="G56" s="826"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9"/>
      <c r="AC56" s="826"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hidden="1" customHeight="1" x14ac:dyDescent="0.15">
      <c r="A57" s="1057"/>
      <c r="B57" s="1058"/>
      <c r="C57" s="1058"/>
      <c r="D57" s="1058"/>
      <c r="E57" s="1058"/>
      <c r="F57" s="1059"/>
      <c r="G57" s="680"/>
      <c r="H57" s="681"/>
      <c r="I57" s="681"/>
      <c r="J57" s="681"/>
      <c r="K57" s="682"/>
      <c r="L57" s="674"/>
      <c r="M57" s="675"/>
      <c r="N57" s="675"/>
      <c r="O57" s="675"/>
      <c r="P57" s="675"/>
      <c r="Q57" s="675"/>
      <c r="R57" s="675"/>
      <c r="S57" s="675"/>
      <c r="T57" s="675"/>
      <c r="U57" s="675"/>
      <c r="V57" s="675"/>
      <c r="W57" s="675"/>
      <c r="X57" s="676"/>
      <c r="Y57" s="384"/>
      <c r="Z57" s="385"/>
      <c r="AA57" s="385"/>
      <c r="AB57" s="816"/>
      <c r="AC57" s="680"/>
      <c r="AD57" s="681"/>
      <c r="AE57" s="681"/>
      <c r="AF57" s="681"/>
      <c r="AG57" s="682"/>
      <c r="AH57" s="674"/>
      <c r="AI57" s="675"/>
      <c r="AJ57" s="675"/>
      <c r="AK57" s="675"/>
      <c r="AL57" s="675"/>
      <c r="AM57" s="675"/>
      <c r="AN57" s="675"/>
      <c r="AO57" s="675"/>
      <c r="AP57" s="675"/>
      <c r="AQ57" s="675"/>
      <c r="AR57" s="675"/>
      <c r="AS57" s="675"/>
      <c r="AT57" s="676"/>
      <c r="AU57" s="384"/>
      <c r="AV57" s="385"/>
      <c r="AW57" s="385"/>
      <c r="AX57" s="386"/>
    </row>
    <row r="58" spans="1:50" ht="24.75" hidden="1" customHeight="1" x14ac:dyDescent="0.15">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hidden="1" customHeight="1" x14ac:dyDescent="0.15">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hidden="1" customHeight="1" x14ac:dyDescent="0.15">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hidden="1" customHeight="1" x14ac:dyDescent="0.15">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hidden="1" customHeight="1" x14ac:dyDescent="0.15">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hidden="1" customHeight="1" x14ac:dyDescent="0.15">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hidden="1" customHeight="1" x14ac:dyDescent="0.15">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hidden="1" customHeight="1" x14ac:dyDescent="0.15">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hidden="1" customHeight="1" x14ac:dyDescent="0.15">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hidden="1" customHeight="1" thickBot="1" x14ac:dyDescent="0.2">
      <c r="A67" s="1057"/>
      <c r="B67" s="1058"/>
      <c r="C67" s="1058"/>
      <c r="D67" s="1058"/>
      <c r="E67" s="1058"/>
      <c r="F67" s="105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hidden="1" customHeight="1" x14ac:dyDescent="0.15">
      <c r="A68" s="1057"/>
      <c r="B68" s="1058"/>
      <c r="C68" s="1058"/>
      <c r="D68" s="1058"/>
      <c r="E68" s="1058"/>
      <c r="F68" s="1059"/>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4"/>
    </row>
    <row r="69" spans="1:50" ht="25.5" hidden="1" customHeight="1" x14ac:dyDescent="0.15">
      <c r="A69" s="1057"/>
      <c r="B69" s="1058"/>
      <c r="C69" s="1058"/>
      <c r="D69" s="1058"/>
      <c r="E69" s="1058"/>
      <c r="F69" s="1059"/>
      <c r="G69" s="826"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9"/>
      <c r="AC69" s="826"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hidden="1" customHeight="1" x14ac:dyDescent="0.15">
      <c r="A70" s="1057"/>
      <c r="B70" s="1058"/>
      <c r="C70" s="1058"/>
      <c r="D70" s="1058"/>
      <c r="E70" s="1058"/>
      <c r="F70" s="1059"/>
      <c r="G70" s="680"/>
      <c r="H70" s="681"/>
      <c r="I70" s="681"/>
      <c r="J70" s="681"/>
      <c r="K70" s="682"/>
      <c r="L70" s="674"/>
      <c r="M70" s="675"/>
      <c r="N70" s="675"/>
      <c r="O70" s="675"/>
      <c r="P70" s="675"/>
      <c r="Q70" s="675"/>
      <c r="R70" s="675"/>
      <c r="S70" s="675"/>
      <c r="T70" s="675"/>
      <c r="U70" s="675"/>
      <c r="V70" s="675"/>
      <c r="W70" s="675"/>
      <c r="X70" s="676"/>
      <c r="Y70" s="384"/>
      <c r="Z70" s="385"/>
      <c r="AA70" s="385"/>
      <c r="AB70" s="816"/>
      <c r="AC70" s="680"/>
      <c r="AD70" s="681"/>
      <c r="AE70" s="681"/>
      <c r="AF70" s="681"/>
      <c r="AG70" s="682"/>
      <c r="AH70" s="674"/>
      <c r="AI70" s="675"/>
      <c r="AJ70" s="675"/>
      <c r="AK70" s="675"/>
      <c r="AL70" s="675"/>
      <c r="AM70" s="675"/>
      <c r="AN70" s="675"/>
      <c r="AO70" s="675"/>
      <c r="AP70" s="675"/>
      <c r="AQ70" s="675"/>
      <c r="AR70" s="675"/>
      <c r="AS70" s="675"/>
      <c r="AT70" s="676"/>
      <c r="AU70" s="384"/>
      <c r="AV70" s="385"/>
      <c r="AW70" s="385"/>
      <c r="AX70" s="386"/>
    </row>
    <row r="71" spans="1:50" ht="24.75" hidden="1" customHeight="1" x14ac:dyDescent="0.15">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hidden="1" customHeight="1" x14ac:dyDescent="0.15">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hidden="1" customHeight="1" x14ac:dyDescent="0.15">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hidden="1" customHeight="1" x14ac:dyDescent="0.15">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hidden="1" customHeight="1" x14ac:dyDescent="0.15">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hidden="1" customHeight="1" x14ac:dyDescent="0.15">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hidden="1" customHeight="1" x14ac:dyDescent="0.15">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hidden="1" customHeight="1" x14ac:dyDescent="0.15">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hidden="1" customHeight="1" x14ac:dyDescent="0.15">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hidden="1" customHeight="1" thickBot="1" x14ac:dyDescent="0.2">
      <c r="A80" s="1057"/>
      <c r="B80" s="1058"/>
      <c r="C80" s="1058"/>
      <c r="D80" s="1058"/>
      <c r="E80" s="1058"/>
      <c r="F80" s="105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hidden="1" customHeight="1" x14ac:dyDescent="0.15">
      <c r="A81" s="1057"/>
      <c r="B81" s="1058"/>
      <c r="C81" s="1058"/>
      <c r="D81" s="1058"/>
      <c r="E81" s="1058"/>
      <c r="F81" s="1059"/>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4"/>
    </row>
    <row r="82" spans="1:50" ht="24.75" hidden="1" customHeight="1" x14ac:dyDescent="0.15">
      <c r="A82" s="1057"/>
      <c r="B82" s="1058"/>
      <c r="C82" s="1058"/>
      <c r="D82" s="1058"/>
      <c r="E82" s="1058"/>
      <c r="F82" s="1059"/>
      <c r="G82" s="826"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9"/>
      <c r="AC82" s="826"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hidden="1" customHeight="1" x14ac:dyDescent="0.15">
      <c r="A83" s="1057"/>
      <c r="B83" s="1058"/>
      <c r="C83" s="1058"/>
      <c r="D83" s="1058"/>
      <c r="E83" s="1058"/>
      <c r="F83" s="1059"/>
      <c r="G83" s="680"/>
      <c r="H83" s="681"/>
      <c r="I83" s="681"/>
      <c r="J83" s="681"/>
      <c r="K83" s="682"/>
      <c r="L83" s="674"/>
      <c r="M83" s="675"/>
      <c r="N83" s="675"/>
      <c r="O83" s="675"/>
      <c r="P83" s="675"/>
      <c r="Q83" s="675"/>
      <c r="R83" s="675"/>
      <c r="S83" s="675"/>
      <c r="T83" s="675"/>
      <c r="U83" s="675"/>
      <c r="V83" s="675"/>
      <c r="W83" s="675"/>
      <c r="X83" s="676"/>
      <c r="Y83" s="384"/>
      <c r="Z83" s="385"/>
      <c r="AA83" s="385"/>
      <c r="AB83" s="816"/>
      <c r="AC83" s="680"/>
      <c r="AD83" s="681"/>
      <c r="AE83" s="681"/>
      <c r="AF83" s="681"/>
      <c r="AG83" s="682"/>
      <c r="AH83" s="674"/>
      <c r="AI83" s="675"/>
      <c r="AJ83" s="675"/>
      <c r="AK83" s="675"/>
      <c r="AL83" s="675"/>
      <c r="AM83" s="675"/>
      <c r="AN83" s="675"/>
      <c r="AO83" s="675"/>
      <c r="AP83" s="675"/>
      <c r="AQ83" s="675"/>
      <c r="AR83" s="675"/>
      <c r="AS83" s="675"/>
      <c r="AT83" s="676"/>
      <c r="AU83" s="384"/>
      <c r="AV83" s="385"/>
      <c r="AW83" s="385"/>
      <c r="AX83" s="386"/>
    </row>
    <row r="84" spans="1:50" ht="24.75" hidden="1" customHeight="1" x14ac:dyDescent="0.15">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hidden="1" customHeight="1" x14ac:dyDescent="0.15">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hidden="1" customHeight="1" x14ac:dyDescent="0.15">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hidden="1" customHeight="1" x14ac:dyDescent="0.15">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hidden="1" customHeight="1" x14ac:dyDescent="0.15">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hidden="1" customHeight="1" x14ac:dyDescent="0.15">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hidden="1" customHeight="1" x14ac:dyDescent="0.15">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hidden="1" customHeight="1" x14ac:dyDescent="0.15">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hidden="1" customHeight="1" x14ac:dyDescent="0.15">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hidden="1" customHeight="1" thickBot="1" x14ac:dyDescent="0.2">
      <c r="A93" s="1057"/>
      <c r="B93" s="1058"/>
      <c r="C93" s="1058"/>
      <c r="D93" s="1058"/>
      <c r="E93" s="1058"/>
      <c r="F93" s="105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hidden="1" customHeight="1" x14ac:dyDescent="0.15">
      <c r="A94" s="1057"/>
      <c r="B94" s="1058"/>
      <c r="C94" s="1058"/>
      <c r="D94" s="1058"/>
      <c r="E94" s="1058"/>
      <c r="F94" s="1059"/>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4"/>
    </row>
    <row r="95" spans="1:50" ht="24.75" hidden="1" customHeight="1" x14ac:dyDescent="0.15">
      <c r="A95" s="1057"/>
      <c r="B95" s="1058"/>
      <c r="C95" s="1058"/>
      <c r="D95" s="1058"/>
      <c r="E95" s="1058"/>
      <c r="F95" s="1059"/>
      <c r="G95" s="826"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9"/>
      <c r="AC95" s="826"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hidden="1" customHeight="1" x14ac:dyDescent="0.15">
      <c r="A96" s="1057"/>
      <c r="B96" s="1058"/>
      <c r="C96" s="1058"/>
      <c r="D96" s="1058"/>
      <c r="E96" s="1058"/>
      <c r="F96" s="1059"/>
      <c r="G96" s="680"/>
      <c r="H96" s="681"/>
      <c r="I96" s="681"/>
      <c r="J96" s="681"/>
      <c r="K96" s="682"/>
      <c r="L96" s="674"/>
      <c r="M96" s="675"/>
      <c r="N96" s="675"/>
      <c r="O96" s="675"/>
      <c r="P96" s="675"/>
      <c r="Q96" s="675"/>
      <c r="R96" s="675"/>
      <c r="S96" s="675"/>
      <c r="T96" s="675"/>
      <c r="U96" s="675"/>
      <c r="V96" s="675"/>
      <c r="W96" s="675"/>
      <c r="X96" s="676"/>
      <c r="Y96" s="384"/>
      <c r="Z96" s="385"/>
      <c r="AA96" s="385"/>
      <c r="AB96" s="816"/>
      <c r="AC96" s="680"/>
      <c r="AD96" s="681"/>
      <c r="AE96" s="681"/>
      <c r="AF96" s="681"/>
      <c r="AG96" s="682"/>
      <c r="AH96" s="674"/>
      <c r="AI96" s="675"/>
      <c r="AJ96" s="675"/>
      <c r="AK96" s="675"/>
      <c r="AL96" s="675"/>
      <c r="AM96" s="675"/>
      <c r="AN96" s="675"/>
      <c r="AO96" s="675"/>
      <c r="AP96" s="675"/>
      <c r="AQ96" s="675"/>
      <c r="AR96" s="675"/>
      <c r="AS96" s="675"/>
      <c r="AT96" s="676"/>
      <c r="AU96" s="384"/>
      <c r="AV96" s="385"/>
      <c r="AW96" s="385"/>
      <c r="AX96" s="386"/>
    </row>
    <row r="97" spans="1:50" ht="24.75" hidden="1" customHeight="1" x14ac:dyDescent="0.15">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hidden="1" customHeight="1" x14ac:dyDescent="0.15">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hidden="1" customHeight="1" x14ac:dyDescent="0.15">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hidden="1" customHeight="1" x14ac:dyDescent="0.15">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hidden="1" customHeight="1" x14ac:dyDescent="0.15">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hidden="1" customHeight="1" x14ac:dyDescent="0.15">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hidden="1" customHeight="1" x14ac:dyDescent="0.15">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hidden="1" customHeight="1" x14ac:dyDescent="0.15">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hidden="1" customHeight="1" x14ac:dyDescent="0.15">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hidden="1"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63" t="s">
        <v>28</v>
      </c>
      <c r="B108" s="1064"/>
      <c r="C108" s="1064"/>
      <c r="D108" s="1064"/>
      <c r="E108" s="1064"/>
      <c r="F108" s="1065"/>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4"/>
    </row>
    <row r="109" spans="1:50" ht="24.75" hidden="1" customHeight="1" x14ac:dyDescent="0.15">
      <c r="A109" s="1057"/>
      <c r="B109" s="1058"/>
      <c r="C109" s="1058"/>
      <c r="D109" s="1058"/>
      <c r="E109" s="1058"/>
      <c r="F109" s="1059"/>
      <c r="G109" s="826"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9"/>
      <c r="AC109" s="826"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hidden="1" customHeight="1" x14ac:dyDescent="0.15">
      <c r="A110" s="1057"/>
      <c r="B110" s="1058"/>
      <c r="C110" s="1058"/>
      <c r="D110" s="1058"/>
      <c r="E110" s="1058"/>
      <c r="F110" s="1059"/>
      <c r="G110" s="680"/>
      <c r="H110" s="681"/>
      <c r="I110" s="681"/>
      <c r="J110" s="681"/>
      <c r="K110" s="682"/>
      <c r="L110" s="674"/>
      <c r="M110" s="675"/>
      <c r="N110" s="675"/>
      <c r="O110" s="675"/>
      <c r="P110" s="675"/>
      <c r="Q110" s="675"/>
      <c r="R110" s="675"/>
      <c r="S110" s="675"/>
      <c r="T110" s="675"/>
      <c r="U110" s="675"/>
      <c r="V110" s="675"/>
      <c r="W110" s="675"/>
      <c r="X110" s="676"/>
      <c r="Y110" s="384"/>
      <c r="Z110" s="385"/>
      <c r="AA110" s="385"/>
      <c r="AB110" s="816"/>
      <c r="AC110" s="680"/>
      <c r="AD110" s="681"/>
      <c r="AE110" s="681"/>
      <c r="AF110" s="681"/>
      <c r="AG110" s="682"/>
      <c r="AH110" s="674"/>
      <c r="AI110" s="675"/>
      <c r="AJ110" s="675"/>
      <c r="AK110" s="675"/>
      <c r="AL110" s="675"/>
      <c r="AM110" s="675"/>
      <c r="AN110" s="675"/>
      <c r="AO110" s="675"/>
      <c r="AP110" s="675"/>
      <c r="AQ110" s="675"/>
      <c r="AR110" s="675"/>
      <c r="AS110" s="675"/>
      <c r="AT110" s="676"/>
      <c r="AU110" s="384"/>
      <c r="AV110" s="385"/>
      <c r="AW110" s="385"/>
      <c r="AX110" s="386"/>
    </row>
    <row r="111" spans="1:50" ht="24.75" hidden="1" customHeight="1" x14ac:dyDescent="0.15">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hidden="1" customHeight="1" x14ac:dyDescent="0.15">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hidden="1" customHeight="1" x14ac:dyDescent="0.15">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hidden="1" customHeight="1" x14ac:dyDescent="0.15">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hidden="1" customHeight="1" x14ac:dyDescent="0.15">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hidden="1" customHeight="1" x14ac:dyDescent="0.15">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hidden="1" customHeight="1" x14ac:dyDescent="0.15">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hidden="1" customHeight="1" x14ac:dyDescent="0.15">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hidden="1" customHeight="1" x14ac:dyDescent="0.15">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hidden="1" customHeight="1" thickBot="1" x14ac:dyDescent="0.2">
      <c r="A120" s="1057"/>
      <c r="B120" s="1058"/>
      <c r="C120" s="1058"/>
      <c r="D120" s="1058"/>
      <c r="E120" s="1058"/>
      <c r="F120" s="105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x14ac:dyDescent="0.15">
      <c r="A121" s="1057"/>
      <c r="B121" s="1058"/>
      <c r="C121" s="1058"/>
      <c r="D121" s="1058"/>
      <c r="E121" s="1058"/>
      <c r="F121" s="1059"/>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4"/>
    </row>
    <row r="122" spans="1:50" ht="25.5" hidden="1" customHeight="1" x14ac:dyDescent="0.15">
      <c r="A122" s="1057"/>
      <c r="B122" s="1058"/>
      <c r="C122" s="1058"/>
      <c r="D122" s="1058"/>
      <c r="E122" s="1058"/>
      <c r="F122" s="1059"/>
      <c r="G122" s="826"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9"/>
      <c r="AC122" s="826"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hidden="1" customHeight="1" x14ac:dyDescent="0.15">
      <c r="A123" s="1057"/>
      <c r="B123" s="1058"/>
      <c r="C123" s="1058"/>
      <c r="D123" s="1058"/>
      <c r="E123" s="1058"/>
      <c r="F123" s="1059"/>
      <c r="G123" s="680"/>
      <c r="H123" s="681"/>
      <c r="I123" s="681"/>
      <c r="J123" s="681"/>
      <c r="K123" s="682"/>
      <c r="L123" s="674"/>
      <c r="M123" s="675"/>
      <c r="N123" s="675"/>
      <c r="O123" s="675"/>
      <c r="P123" s="675"/>
      <c r="Q123" s="675"/>
      <c r="R123" s="675"/>
      <c r="S123" s="675"/>
      <c r="T123" s="675"/>
      <c r="U123" s="675"/>
      <c r="V123" s="675"/>
      <c r="W123" s="675"/>
      <c r="X123" s="676"/>
      <c r="Y123" s="384"/>
      <c r="Z123" s="385"/>
      <c r="AA123" s="385"/>
      <c r="AB123" s="816"/>
      <c r="AC123" s="680"/>
      <c r="AD123" s="681"/>
      <c r="AE123" s="681"/>
      <c r="AF123" s="681"/>
      <c r="AG123" s="682"/>
      <c r="AH123" s="674"/>
      <c r="AI123" s="675"/>
      <c r="AJ123" s="675"/>
      <c r="AK123" s="675"/>
      <c r="AL123" s="675"/>
      <c r="AM123" s="675"/>
      <c r="AN123" s="675"/>
      <c r="AO123" s="675"/>
      <c r="AP123" s="675"/>
      <c r="AQ123" s="675"/>
      <c r="AR123" s="675"/>
      <c r="AS123" s="675"/>
      <c r="AT123" s="676"/>
      <c r="AU123" s="384"/>
      <c r="AV123" s="385"/>
      <c r="AW123" s="385"/>
      <c r="AX123" s="386"/>
    </row>
    <row r="124" spans="1:50" ht="24.75" hidden="1" customHeight="1" x14ac:dyDescent="0.15">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hidden="1" customHeight="1" x14ac:dyDescent="0.15">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hidden="1" customHeight="1" x14ac:dyDescent="0.15">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hidden="1" customHeight="1" x14ac:dyDescent="0.15">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hidden="1" customHeight="1" x14ac:dyDescent="0.15">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hidden="1" customHeight="1" x14ac:dyDescent="0.15">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hidden="1" customHeight="1" x14ac:dyDescent="0.15">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hidden="1" customHeight="1" x14ac:dyDescent="0.15">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hidden="1" customHeight="1" x14ac:dyDescent="0.15">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hidden="1" customHeight="1" thickBot="1" x14ac:dyDescent="0.2">
      <c r="A133" s="1057"/>
      <c r="B133" s="1058"/>
      <c r="C133" s="1058"/>
      <c r="D133" s="1058"/>
      <c r="E133" s="1058"/>
      <c r="F133" s="105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x14ac:dyDescent="0.15">
      <c r="A134" s="1057"/>
      <c r="B134" s="1058"/>
      <c r="C134" s="1058"/>
      <c r="D134" s="1058"/>
      <c r="E134" s="1058"/>
      <c r="F134" s="1059"/>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4"/>
    </row>
    <row r="135" spans="1:50" ht="24.75" hidden="1" customHeight="1" x14ac:dyDescent="0.15">
      <c r="A135" s="1057"/>
      <c r="B135" s="1058"/>
      <c r="C135" s="1058"/>
      <c r="D135" s="1058"/>
      <c r="E135" s="1058"/>
      <c r="F135" s="1059"/>
      <c r="G135" s="826"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9"/>
      <c r="AC135" s="826"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hidden="1" customHeight="1" x14ac:dyDescent="0.15">
      <c r="A136" s="1057"/>
      <c r="B136" s="1058"/>
      <c r="C136" s="1058"/>
      <c r="D136" s="1058"/>
      <c r="E136" s="1058"/>
      <c r="F136" s="1059"/>
      <c r="G136" s="680"/>
      <c r="H136" s="681"/>
      <c r="I136" s="681"/>
      <c r="J136" s="681"/>
      <c r="K136" s="682"/>
      <c r="L136" s="674"/>
      <c r="M136" s="675"/>
      <c r="N136" s="675"/>
      <c r="O136" s="675"/>
      <c r="P136" s="675"/>
      <c r="Q136" s="675"/>
      <c r="R136" s="675"/>
      <c r="S136" s="675"/>
      <c r="T136" s="675"/>
      <c r="U136" s="675"/>
      <c r="V136" s="675"/>
      <c r="W136" s="675"/>
      <c r="X136" s="676"/>
      <c r="Y136" s="384"/>
      <c r="Z136" s="385"/>
      <c r="AA136" s="385"/>
      <c r="AB136" s="816"/>
      <c r="AC136" s="680"/>
      <c r="AD136" s="681"/>
      <c r="AE136" s="681"/>
      <c r="AF136" s="681"/>
      <c r="AG136" s="682"/>
      <c r="AH136" s="674"/>
      <c r="AI136" s="675"/>
      <c r="AJ136" s="675"/>
      <c r="AK136" s="675"/>
      <c r="AL136" s="675"/>
      <c r="AM136" s="675"/>
      <c r="AN136" s="675"/>
      <c r="AO136" s="675"/>
      <c r="AP136" s="675"/>
      <c r="AQ136" s="675"/>
      <c r="AR136" s="675"/>
      <c r="AS136" s="675"/>
      <c r="AT136" s="676"/>
      <c r="AU136" s="384"/>
      <c r="AV136" s="385"/>
      <c r="AW136" s="385"/>
      <c r="AX136" s="386"/>
    </row>
    <row r="137" spans="1:50" ht="24.75" hidden="1" customHeight="1" x14ac:dyDescent="0.15">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hidden="1" customHeight="1" x14ac:dyDescent="0.15">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hidden="1" customHeight="1" x14ac:dyDescent="0.15">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hidden="1" customHeight="1" x14ac:dyDescent="0.15">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hidden="1" customHeight="1" x14ac:dyDescent="0.15">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hidden="1" customHeight="1" x14ac:dyDescent="0.15">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hidden="1" customHeight="1" x14ac:dyDescent="0.15">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hidden="1" customHeight="1" x14ac:dyDescent="0.15">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hidden="1" customHeight="1" x14ac:dyDescent="0.15">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hidden="1" customHeight="1" thickBot="1" x14ac:dyDescent="0.2">
      <c r="A146" s="1057"/>
      <c r="B146" s="1058"/>
      <c r="C146" s="1058"/>
      <c r="D146" s="1058"/>
      <c r="E146" s="1058"/>
      <c r="F146" s="105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x14ac:dyDescent="0.15">
      <c r="A147" s="1057"/>
      <c r="B147" s="1058"/>
      <c r="C147" s="1058"/>
      <c r="D147" s="1058"/>
      <c r="E147" s="1058"/>
      <c r="F147" s="1059"/>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4"/>
    </row>
    <row r="148" spans="1:50" ht="24.75" hidden="1" customHeight="1" x14ac:dyDescent="0.15">
      <c r="A148" s="1057"/>
      <c r="B148" s="1058"/>
      <c r="C148" s="1058"/>
      <c r="D148" s="1058"/>
      <c r="E148" s="1058"/>
      <c r="F148" s="1059"/>
      <c r="G148" s="826"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9"/>
      <c r="AC148" s="826"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hidden="1" customHeight="1" x14ac:dyDescent="0.15">
      <c r="A149" s="1057"/>
      <c r="B149" s="1058"/>
      <c r="C149" s="1058"/>
      <c r="D149" s="1058"/>
      <c r="E149" s="1058"/>
      <c r="F149" s="1059"/>
      <c r="G149" s="680"/>
      <c r="H149" s="681"/>
      <c r="I149" s="681"/>
      <c r="J149" s="681"/>
      <c r="K149" s="682"/>
      <c r="L149" s="674"/>
      <c r="M149" s="675"/>
      <c r="N149" s="675"/>
      <c r="O149" s="675"/>
      <c r="P149" s="675"/>
      <c r="Q149" s="675"/>
      <c r="R149" s="675"/>
      <c r="S149" s="675"/>
      <c r="T149" s="675"/>
      <c r="U149" s="675"/>
      <c r="V149" s="675"/>
      <c r="W149" s="675"/>
      <c r="X149" s="676"/>
      <c r="Y149" s="384"/>
      <c r="Z149" s="385"/>
      <c r="AA149" s="385"/>
      <c r="AB149" s="816"/>
      <c r="AC149" s="680"/>
      <c r="AD149" s="681"/>
      <c r="AE149" s="681"/>
      <c r="AF149" s="681"/>
      <c r="AG149" s="682"/>
      <c r="AH149" s="674"/>
      <c r="AI149" s="675"/>
      <c r="AJ149" s="675"/>
      <c r="AK149" s="675"/>
      <c r="AL149" s="675"/>
      <c r="AM149" s="675"/>
      <c r="AN149" s="675"/>
      <c r="AO149" s="675"/>
      <c r="AP149" s="675"/>
      <c r="AQ149" s="675"/>
      <c r="AR149" s="675"/>
      <c r="AS149" s="675"/>
      <c r="AT149" s="676"/>
      <c r="AU149" s="384"/>
      <c r="AV149" s="385"/>
      <c r="AW149" s="385"/>
      <c r="AX149" s="386"/>
    </row>
    <row r="150" spans="1:50" ht="24.75" hidden="1" customHeight="1" x14ac:dyDescent="0.15">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hidden="1" customHeight="1" x14ac:dyDescent="0.15">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hidden="1" customHeight="1" x14ac:dyDescent="0.15">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hidden="1" customHeight="1" x14ac:dyDescent="0.15">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hidden="1" customHeight="1" x14ac:dyDescent="0.15">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hidden="1" customHeight="1" x14ac:dyDescent="0.15">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hidden="1" customHeight="1" x14ac:dyDescent="0.15">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hidden="1" customHeight="1" x14ac:dyDescent="0.15">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hidden="1" customHeight="1" x14ac:dyDescent="0.15">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hidden="1"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63" t="s">
        <v>28</v>
      </c>
      <c r="B161" s="1064"/>
      <c r="C161" s="1064"/>
      <c r="D161" s="1064"/>
      <c r="E161" s="1064"/>
      <c r="F161" s="1065"/>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4"/>
    </row>
    <row r="162" spans="1:50" ht="24.75" hidden="1" customHeight="1" x14ac:dyDescent="0.15">
      <c r="A162" s="1057"/>
      <c r="B162" s="1058"/>
      <c r="C162" s="1058"/>
      <c r="D162" s="1058"/>
      <c r="E162" s="1058"/>
      <c r="F162" s="1059"/>
      <c r="G162" s="826"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9"/>
      <c r="AC162" s="826"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hidden="1" customHeight="1" x14ac:dyDescent="0.15">
      <c r="A163" s="1057"/>
      <c r="B163" s="1058"/>
      <c r="C163" s="1058"/>
      <c r="D163" s="1058"/>
      <c r="E163" s="1058"/>
      <c r="F163" s="1059"/>
      <c r="G163" s="680"/>
      <c r="H163" s="681"/>
      <c r="I163" s="681"/>
      <c r="J163" s="681"/>
      <c r="K163" s="682"/>
      <c r="L163" s="674"/>
      <c r="M163" s="675"/>
      <c r="N163" s="675"/>
      <c r="O163" s="675"/>
      <c r="P163" s="675"/>
      <c r="Q163" s="675"/>
      <c r="R163" s="675"/>
      <c r="S163" s="675"/>
      <c r="T163" s="675"/>
      <c r="U163" s="675"/>
      <c r="V163" s="675"/>
      <c r="W163" s="675"/>
      <c r="X163" s="676"/>
      <c r="Y163" s="384"/>
      <c r="Z163" s="385"/>
      <c r="AA163" s="385"/>
      <c r="AB163" s="816"/>
      <c r="AC163" s="680"/>
      <c r="AD163" s="681"/>
      <c r="AE163" s="681"/>
      <c r="AF163" s="681"/>
      <c r="AG163" s="682"/>
      <c r="AH163" s="674"/>
      <c r="AI163" s="675"/>
      <c r="AJ163" s="675"/>
      <c r="AK163" s="675"/>
      <c r="AL163" s="675"/>
      <c r="AM163" s="675"/>
      <c r="AN163" s="675"/>
      <c r="AO163" s="675"/>
      <c r="AP163" s="675"/>
      <c r="AQ163" s="675"/>
      <c r="AR163" s="675"/>
      <c r="AS163" s="675"/>
      <c r="AT163" s="676"/>
      <c r="AU163" s="384"/>
      <c r="AV163" s="385"/>
      <c r="AW163" s="385"/>
      <c r="AX163" s="386"/>
    </row>
    <row r="164" spans="1:50" ht="24.75" hidden="1" customHeight="1" x14ac:dyDescent="0.15">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hidden="1" customHeight="1" x14ac:dyDescent="0.15">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hidden="1" customHeight="1" x14ac:dyDescent="0.15">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hidden="1" customHeight="1" x14ac:dyDescent="0.15">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hidden="1" customHeight="1" x14ac:dyDescent="0.15">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hidden="1" customHeight="1" x14ac:dyDescent="0.15">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hidden="1" customHeight="1" x14ac:dyDescent="0.15">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hidden="1" customHeight="1" x14ac:dyDescent="0.15">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hidden="1" customHeight="1" x14ac:dyDescent="0.15">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hidden="1" customHeight="1" thickBot="1" x14ac:dyDescent="0.2">
      <c r="A173" s="1057"/>
      <c r="B173" s="1058"/>
      <c r="C173" s="1058"/>
      <c r="D173" s="1058"/>
      <c r="E173" s="1058"/>
      <c r="F173" s="105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x14ac:dyDescent="0.15">
      <c r="A174" s="1057"/>
      <c r="B174" s="1058"/>
      <c r="C174" s="1058"/>
      <c r="D174" s="1058"/>
      <c r="E174" s="1058"/>
      <c r="F174" s="1059"/>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4"/>
    </row>
    <row r="175" spans="1:50" ht="25.5" hidden="1" customHeight="1" x14ac:dyDescent="0.15">
      <c r="A175" s="1057"/>
      <c r="B175" s="1058"/>
      <c r="C175" s="1058"/>
      <c r="D175" s="1058"/>
      <c r="E175" s="1058"/>
      <c r="F175" s="1059"/>
      <c r="G175" s="826"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9"/>
      <c r="AC175" s="826"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hidden="1" customHeight="1" x14ac:dyDescent="0.15">
      <c r="A176" s="1057"/>
      <c r="B176" s="1058"/>
      <c r="C176" s="1058"/>
      <c r="D176" s="1058"/>
      <c r="E176" s="1058"/>
      <c r="F176" s="1059"/>
      <c r="G176" s="680"/>
      <c r="H176" s="681"/>
      <c r="I176" s="681"/>
      <c r="J176" s="681"/>
      <c r="K176" s="682"/>
      <c r="L176" s="674"/>
      <c r="M176" s="675"/>
      <c r="N176" s="675"/>
      <c r="O176" s="675"/>
      <c r="P176" s="675"/>
      <c r="Q176" s="675"/>
      <c r="R176" s="675"/>
      <c r="S176" s="675"/>
      <c r="T176" s="675"/>
      <c r="U176" s="675"/>
      <c r="V176" s="675"/>
      <c r="W176" s="675"/>
      <c r="X176" s="676"/>
      <c r="Y176" s="384"/>
      <c r="Z176" s="385"/>
      <c r="AA176" s="385"/>
      <c r="AB176" s="816"/>
      <c r="AC176" s="680"/>
      <c r="AD176" s="681"/>
      <c r="AE176" s="681"/>
      <c r="AF176" s="681"/>
      <c r="AG176" s="682"/>
      <c r="AH176" s="674"/>
      <c r="AI176" s="675"/>
      <c r="AJ176" s="675"/>
      <c r="AK176" s="675"/>
      <c r="AL176" s="675"/>
      <c r="AM176" s="675"/>
      <c r="AN176" s="675"/>
      <c r="AO176" s="675"/>
      <c r="AP176" s="675"/>
      <c r="AQ176" s="675"/>
      <c r="AR176" s="675"/>
      <c r="AS176" s="675"/>
      <c r="AT176" s="676"/>
      <c r="AU176" s="384"/>
      <c r="AV176" s="385"/>
      <c r="AW176" s="385"/>
      <c r="AX176" s="386"/>
    </row>
    <row r="177" spans="1:50" ht="24.75" hidden="1" customHeight="1" x14ac:dyDescent="0.15">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hidden="1" customHeight="1" x14ac:dyDescent="0.15">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hidden="1" customHeight="1" x14ac:dyDescent="0.15">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hidden="1" customHeight="1" x14ac:dyDescent="0.15">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hidden="1" customHeight="1" x14ac:dyDescent="0.15">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hidden="1" customHeight="1" x14ac:dyDescent="0.15">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hidden="1" customHeight="1" x14ac:dyDescent="0.15">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hidden="1" customHeight="1" x14ac:dyDescent="0.15">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hidden="1" customHeight="1" x14ac:dyDescent="0.15">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hidden="1" customHeight="1" thickBot="1" x14ac:dyDescent="0.2">
      <c r="A186" s="1057"/>
      <c r="B186" s="1058"/>
      <c r="C186" s="1058"/>
      <c r="D186" s="1058"/>
      <c r="E186" s="1058"/>
      <c r="F186" s="105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x14ac:dyDescent="0.15">
      <c r="A187" s="1057"/>
      <c r="B187" s="1058"/>
      <c r="C187" s="1058"/>
      <c r="D187" s="1058"/>
      <c r="E187" s="1058"/>
      <c r="F187" s="1059"/>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4"/>
    </row>
    <row r="188" spans="1:50" ht="24.75" hidden="1" customHeight="1" x14ac:dyDescent="0.15">
      <c r="A188" s="1057"/>
      <c r="B188" s="1058"/>
      <c r="C188" s="1058"/>
      <c r="D188" s="1058"/>
      <c r="E188" s="1058"/>
      <c r="F188" s="1059"/>
      <c r="G188" s="826"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9"/>
      <c r="AC188" s="826"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hidden="1" customHeight="1" x14ac:dyDescent="0.15">
      <c r="A189" s="1057"/>
      <c r="B189" s="1058"/>
      <c r="C189" s="1058"/>
      <c r="D189" s="1058"/>
      <c r="E189" s="1058"/>
      <c r="F189" s="1059"/>
      <c r="G189" s="680"/>
      <c r="H189" s="681"/>
      <c r="I189" s="681"/>
      <c r="J189" s="681"/>
      <c r="K189" s="682"/>
      <c r="L189" s="674"/>
      <c r="M189" s="675"/>
      <c r="N189" s="675"/>
      <c r="O189" s="675"/>
      <c r="P189" s="675"/>
      <c r="Q189" s="675"/>
      <c r="R189" s="675"/>
      <c r="S189" s="675"/>
      <c r="T189" s="675"/>
      <c r="U189" s="675"/>
      <c r="V189" s="675"/>
      <c r="W189" s="675"/>
      <c r="X189" s="676"/>
      <c r="Y189" s="384"/>
      <c r="Z189" s="385"/>
      <c r="AA189" s="385"/>
      <c r="AB189" s="816"/>
      <c r="AC189" s="680"/>
      <c r="AD189" s="681"/>
      <c r="AE189" s="681"/>
      <c r="AF189" s="681"/>
      <c r="AG189" s="682"/>
      <c r="AH189" s="674"/>
      <c r="AI189" s="675"/>
      <c r="AJ189" s="675"/>
      <c r="AK189" s="675"/>
      <c r="AL189" s="675"/>
      <c r="AM189" s="675"/>
      <c r="AN189" s="675"/>
      <c r="AO189" s="675"/>
      <c r="AP189" s="675"/>
      <c r="AQ189" s="675"/>
      <c r="AR189" s="675"/>
      <c r="AS189" s="675"/>
      <c r="AT189" s="676"/>
      <c r="AU189" s="384"/>
      <c r="AV189" s="385"/>
      <c r="AW189" s="385"/>
      <c r="AX189" s="386"/>
    </row>
    <row r="190" spans="1:50" ht="24.75" hidden="1" customHeight="1" x14ac:dyDescent="0.15">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hidden="1" customHeight="1" x14ac:dyDescent="0.15">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hidden="1" customHeight="1" x14ac:dyDescent="0.15">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hidden="1" customHeight="1" x14ac:dyDescent="0.15">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hidden="1" customHeight="1" x14ac:dyDescent="0.15">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hidden="1" customHeight="1" x14ac:dyDescent="0.15">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hidden="1" customHeight="1" x14ac:dyDescent="0.15">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hidden="1" customHeight="1" x14ac:dyDescent="0.15">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hidden="1" customHeight="1" x14ac:dyDescent="0.15">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hidden="1" customHeight="1" thickBot="1" x14ac:dyDescent="0.2">
      <c r="A199" s="1057"/>
      <c r="B199" s="1058"/>
      <c r="C199" s="1058"/>
      <c r="D199" s="1058"/>
      <c r="E199" s="1058"/>
      <c r="F199" s="105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x14ac:dyDescent="0.15">
      <c r="A200" s="1057"/>
      <c r="B200" s="1058"/>
      <c r="C200" s="1058"/>
      <c r="D200" s="1058"/>
      <c r="E200" s="1058"/>
      <c r="F200" s="1059"/>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4"/>
    </row>
    <row r="201" spans="1:50" ht="24.75" hidden="1" customHeight="1" x14ac:dyDescent="0.15">
      <c r="A201" s="1057"/>
      <c r="B201" s="1058"/>
      <c r="C201" s="1058"/>
      <c r="D201" s="1058"/>
      <c r="E201" s="1058"/>
      <c r="F201" s="1059"/>
      <c r="G201" s="826"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9"/>
      <c r="AC201" s="826"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hidden="1" customHeight="1" x14ac:dyDescent="0.15">
      <c r="A202" s="1057"/>
      <c r="B202" s="1058"/>
      <c r="C202" s="1058"/>
      <c r="D202" s="1058"/>
      <c r="E202" s="1058"/>
      <c r="F202" s="1059"/>
      <c r="G202" s="680"/>
      <c r="H202" s="681"/>
      <c r="I202" s="681"/>
      <c r="J202" s="681"/>
      <c r="K202" s="682"/>
      <c r="L202" s="674"/>
      <c r="M202" s="675"/>
      <c r="N202" s="675"/>
      <c r="O202" s="675"/>
      <c r="P202" s="675"/>
      <c r="Q202" s="675"/>
      <c r="R202" s="675"/>
      <c r="S202" s="675"/>
      <c r="T202" s="675"/>
      <c r="U202" s="675"/>
      <c r="V202" s="675"/>
      <c r="W202" s="675"/>
      <c r="X202" s="676"/>
      <c r="Y202" s="384"/>
      <c r="Z202" s="385"/>
      <c r="AA202" s="385"/>
      <c r="AB202" s="816"/>
      <c r="AC202" s="680"/>
      <c r="AD202" s="681"/>
      <c r="AE202" s="681"/>
      <c r="AF202" s="681"/>
      <c r="AG202" s="682"/>
      <c r="AH202" s="674"/>
      <c r="AI202" s="675"/>
      <c r="AJ202" s="675"/>
      <c r="AK202" s="675"/>
      <c r="AL202" s="675"/>
      <c r="AM202" s="675"/>
      <c r="AN202" s="675"/>
      <c r="AO202" s="675"/>
      <c r="AP202" s="675"/>
      <c r="AQ202" s="675"/>
      <c r="AR202" s="675"/>
      <c r="AS202" s="675"/>
      <c r="AT202" s="676"/>
      <c r="AU202" s="384"/>
      <c r="AV202" s="385"/>
      <c r="AW202" s="385"/>
      <c r="AX202" s="386"/>
    </row>
    <row r="203" spans="1:50" ht="24.75" hidden="1" customHeight="1" x14ac:dyDescent="0.15">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hidden="1" customHeight="1" x14ac:dyDescent="0.15">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hidden="1" customHeight="1" x14ac:dyDescent="0.15">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hidden="1" customHeight="1" x14ac:dyDescent="0.15">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hidden="1" customHeight="1" x14ac:dyDescent="0.15">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hidden="1" customHeight="1" x14ac:dyDescent="0.15">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hidden="1" customHeight="1" x14ac:dyDescent="0.15">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hidden="1" customHeight="1" x14ac:dyDescent="0.15">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hidden="1" customHeight="1" x14ac:dyDescent="0.15">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hidden="1"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4"/>
    </row>
    <row r="215" spans="1:50" ht="24.75" hidden="1" customHeight="1" x14ac:dyDescent="0.15">
      <c r="A215" s="1057"/>
      <c r="B215" s="1058"/>
      <c r="C215" s="1058"/>
      <c r="D215" s="1058"/>
      <c r="E215" s="1058"/>
      <c r="F215" s="1059"/>
      <c r="G215" s="826"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9"/>
      <c r="AC215" s="826"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hidden="1" customHeight="1" x14ac:dyDescent="0.15">
      <c r="A216" s="1057"/>
      <c r="B216" s="1058"/>
      <c r="C216" s="1058"/>
      <c r="D216" s="1058"/>
      <c r="E216" s="1058"/>
      <c r="F216" s="1059"/>
      <c r="G216" s="680"/>
      <c r="H216" s="681"/>
      <c r="I216" s="681"/>
      <c r="J216" s="681"/>
      <c r="K216" s="682"/>
      <c r="L216" s="674"/>
      <c r="M216" s="675"/>
      <c r="N216" s="675"/>
      <c r="O216" s="675"/>
      <c r="P216" s="675"/>
      <c r="Q216" s="675"/>
      <c r="R216" s="675"/>
      <c r="S216" s="675"/>
      <c r="T216" s="675"/>
      <c r="U216" s="675"/>
      <c r="V216" s="675"/>
      <c r="W216" s="675"/>
      <c r="X216" s="676"/>
      <c r="Y216" s="384"/>
      <c r="Z216" s="385"/>
      <c r="AA216" s="385"/>
      <c r="AB216" s="816"/>
      <c r="AC216" s="680"/>
      <c r="AD216" s="681"/>
      <c r="AE216" s="681"/>
      <c r="AF216" s="681"/>
      <c r="AG216" s="682"/>
      <c r="AH216" s="674"/>
      <c r="AI216" s="675"/>
      <c r="AJ216" s="675"/>
      <c r="AK216" s="675"/>
      <c r="AL216" s="675"/>
      <c r="AM216" s="675"/>
      <c r="AN216" s="675"/>
      <c r="AO216" s="675"/>
      <c r="AP216" s="675"/>
      <c r="AQ216" s="675"/>
      <c r="AR216" s="675"/>
      <c r="AS216" s="675"/>
      <c r="AT216" s="676"/>
      <c r="AU216" s="384"/>
      <c r="AV216" s="385"/>
      <c r="AW216" s="385"/>
      <c r="AX216" s="386"/>
    </row>
    <row r="217" spans="1:50" ht="24.75" hidden="1" customHeight="1" x14ac:dyDescent="0.15">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hidden="1" customHeight="1" x14ac:dyDescent="0.15">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hidden="1" customHeight="1" x14ac:dyDescent="0.15">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hidden="1" customHeight="1" x14ac:dyDescent="0.15">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hidden="1" customHeight="1" x14ac:dyDescent="0.15">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hidden="1" customHeight="1" x14ac:dyDescent="0.15">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hidden="1" customHeight="1" x14ac:dyDescent="0.15">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hidden="1" customHeight="1" x14ac:dyDescent="0.15">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hidden="1" customHeight="1" x14ac:dyDescent="0.15">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hidden="1" customHeight="1" thickBot="1" x14ac:dyDescent="0.2">
      <c r="A226" s="1057"/>
      <c r="B226" s="1058"/>
      <c r="C226" s="1058"/>
      <c r="D226" s="1058"/>
      <c r="E226" s="1058"/>
      <c r="F226" s="105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x14ac:dyDescent="0.15">
      <c r="A227" s="1057"/>
      <c r="B227" s="1058"/>
      <c r="C227" s="1058"/>
      <c r="D227" s="1058"/>
      <c r="E227" s="1058"/>
      <c r="F227" s="1059"/>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4"/>
    </row>
    <row r="228" spans="1:50" ht="25.5" hidden="1" customHeight="1" x14ac:dyDescent="0.15">
      <c r="A228" s="1057"/>
      <c r="B228" s="1058"/>
      <c r="C228" s="1058"/>
      <c r="D228" s="1058"/>
      <c r="E228" s="1058"/>
      <c r="F228" s="1059"/>
      <c r="G228" s="826"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9"/>
      <c r="AC228" s="826"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hidden="1" customHeight="1" x14ac:dyDescent="0.15">
      <c r="A229" s="1057"/>
      <c r="B229" s="1058"/>
      <c r="C229" s="1058"/>
      <c r="D229" s="1058"/>
      <c r="E229" s="1058"/>
      <c r="F229" s="1059"/>
      <c r="G229" s="680"/>
      <c r="H229" s="681"/>
      <c r="I229" s="681"/>
      <c r="J229" s="681"/>
      <c r="K229" s="682"/>
      <c r="L229" s="674"/>
      <c r="M229" s="675"/>
      <c r="N229" s="675"/>
      <c r="O229" s="675"/>
      <c r="P229" s="675"/>
      <c r="Q229" s="675"/>
      <c r="R229" s="675"/>
      <c r="S229" s="675"/>
      <c r="T229" s="675"/>
      <c r="U229" s="675"/>
      <c r="V229" s="675"/>
      <c r="W229" s="675"/>
      <c r="X229" s="676"/>
      <c r="Y229" s="384"/>
      <c r="Z229" s="385"/>
      <c r="AA229" s="385"/>
      <c r="AB229" s="816"/>
      <c r="AC229" s="680"/>
      <c r="AD229" s="681"/>
      <c r="AE229" s="681"/>
      <c r="AF229" s="681"/>
      <c r="AG229" s="682"/>
      <c r="AH229" s="674"/>
      <c r="AI229" s="675"/>
      <c r="AJ229" s="675"/>
      <c r="AK229" s="675"/>
      <c r="AL229" s="675"/>
      <c r="AM229" s="675"/>
      <c r="AN229" s="675"/>
      <c r="AO229" s="675"/>
      <c r="AP229" s="675"/>
      <c r="AQ229" s="675"/>
      <c r="AR229" s="675"/>
      <c r="AS229" s="675"/>
      <c r="AT229" s="676"/>
      <c r="AU229" s="384"/>
      <c r="AV229" s="385"/>
      <c r="AW229" s="385"/>
      <c r="AX229" s="386"/>
    </row>
    <row r="230" spans="1:50" ht="24.75" hidden="1" customHeight="1" x14ac:dyDescent="0.15">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hidden="1" customHeight="1" x14ac:dyDescent="0.15">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hidden="1" customHeight="1" x14ac:dyDescent="0.15">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hidden="1" customHeight="1" x14ac:dyDescent="0.15">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hidden="1" customHeight="1" x14ac:dyDescent="0.15">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hidden="1" customHeight="1" x14ac:dyDescent="0.15">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hidden="1" customHeight="1" x14ac:dyDescent="0.15">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hidden="1" customHeight="1" x14ac:dyDescent="0.15">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hidden="1" customHeight="1" x14ac:dyDescent="0.15">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hidden="1" customHeight="1" thickBot="1" x14ac:dyDescent="0.2">
      <c r="A239" s="1057"/>
      <c r="B239" s="1058"/>
      <c r="C239" s="1058"/>
      <c r="D239" s="1058"/>
      <c r="E239" s="1058"/>
      <c r="F239" s="105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x14ac:dyDescent="0.15">
      <c r="A240" s="1057"/>
      <c r="B240" s="1058"/>
      <c r="C240" s="1058"/>
      <c r="D240" s="1058"/>
      <c r="E240" s="1058"/>
      <c r="F240" s="1059"/>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4"/>
    </row>
    <row r="241" spans="1:50" ht="24.75" hidden="1" customHeight="1" x14ac:dyDescent="0.15">
      <c r="A241" s="1057"/>
      <c r="B241" s="1058"/>
      <c r="C241" s="1058"/>
      <c r="D241" s="1058"/>
      <c r="E241" s="1058"/>
      <c r="F241" s="1059"/>
      <c r="G241" s="826"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9"/>
      <c r="AC241" s="826"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hidden="1" customHeight="1" x14ac:dyDescent="0.15">
      <c r="A242" s="1057"/>
      <c r="B242" s="1058"/>
      <c r="C242" s="1058"/>
      <c r="D242" s="1058"/>
      <c r="E242" s="1058"/>
      <c r="F242" s="1059"/>
      <c r="G242" s="680"/>
      <c r="H242" s="681"/>
      <c r="I242" s="681"/>
      <c r="J242" s="681"/>
      <c r="K242" s="682"/>
      <c r="L242" s="674"/>
      <c r="M242" s="675"/>
      <c r="N242" s="675"/>
      <c r="O242" s="675"/>
      <c r="P242" s="675"/>
      <c r="Q242" s="675"/>
      <c r="R242" s="675"/>
      <c r="S242" s="675"/>
      <c r="T242" s="675"/>
      <c r="U242" s="675"/>
      <c r="V242" s="675"/>
      <c r="W242" s="675"/>
      <c r="X242" s="676"/>
      <c r="Y242" s="384"/>
      <c r="Z242" s="385"/>
      <c r="AA242" s="385"/>
      <c r="AB242" s="816"/>
      <c r="AC242" s="680"/>
      <c r="AD242" s="681"/>
      <c r="AE242" s="681"/>
      <c r="AF242" s="681"/>
      <c r="AG242" s="682"/>
      <c r="AH242" s="674"/>
      <c r="AI242" s="675"/>
      <c r="AJ242" s="675"/>
      <c r="AK242" s="675"/>
      <c r="AL242" s="675"/>
      <c r="AM242" s="675"/>
      <c r="AN242" s="675"/>
      <c r="AO242" s="675"/>
      <c r="AP242" s="675"/>
      <c r="AQ242" s="675"/>
      <c r="AR242" s="675"/>
      <c r="AS242" s="675"/>
      <c r="AT242" s="676"/>
      <c r="AU242" s="384"/>
      <c r="AV242" s="385"/>
      <c r="AW242" s="385"/>
      <c r="AX242" s="386"/>
    </row>
    <row r="243" spans="1:50" ht="24.75" hidden="1" customHeight="1" x14ac:dyDescent="0.15">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hidden="1" customHeight="1" x14ac:dyDescent="0.15">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hidden="1" customHeight="1" x14ac:dyDescent="0.15">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hidden="1" customHeight="1" x14ac:dyDescent="0.15">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hidden="1" customHeight="1" x14ac:dyDescent="0.15">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hidden="1" customHeight="1" x14ac:dyDescent="0.15">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hidden="1" customHeight="1" x14ac:dyDescent="0.15">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hidden="1" customHeight="1" x14ac:dyDescent="0.15">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hidden="1" customHeight="1" x14ac:dyDescent="0.15">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hidden="1" customHeight="1" thickBot="1" x14ac:dyDescent="0.2">
      <c r="A252" s="1057"/>
      <c r="B252" s="1058"/>
      <c r="C252" s="1058"/>
      <c r="D252" s="1058"/>
      <c r="E252" s="1058"/>
      <c r="F252" s="105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x14ac:dyDescent="0.15">
      <c r="A253" s="1057"/>
      <c r="B253" s="1058"/>
      <c r="C253" s="1058"/>
      <c r="D253" s="1058"/>
      <c r="E253" s="1058"/>
      <c r="F253" s="1059"/>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4"/>
    </row>
    <row r="254" spans="1:50" ht="24.75" hidden="1" customHeight="1" x14ac:dyDescent="0.15">
      <c r="A254" s="1057"/>
      <c r="B254" s="1058"/>
      <c r="C254" s="1058"/>
      <c r="D254" s="1058"/>
      <c r="E254" s="1058"/>
      <c r="F254" s="1059"/>
      <c r="G254" s="826"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9"/>
      <c r="AC254" s="826"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hidden="1" customHeight="1" x14ac:dyDescent="0.15">
      <c r="A255" s="1057"/>
      <c r="B255" s="1058"/>
      <c r="C255" s="1058"/>
      <c r="D255" s="1058"/>
      <c r="E255" s="1058"/>
      <c r="F255" s="1059"/>
      <c r="G255" s="680"/>
      <c r="H255" s="681"/>
      <c r="I255" s="681"/>
      <c r="J255" s="681"/>
      <c r="K255" s="682"/>
      <c r="L255" s="674"/>
      <c r="M255" s="675"/>
      <c r="N255" s="675"/>
      <c r="O255" s="675"/>
      <c r="P255" s="675"/>
      <c r="Q255" s="675"/>
      <c r="R255" s="675"/>
      <c r="S255" s="675"/>
      <c r="T255" s="675"/>
      <c r="U255" s="675"/>
      <c r="V255" s="675"/>
      <c r="W255" s="675"/>
      <c r="X255" s="676"/>
      <c r="Y255" s="384"/>
      <c r="Z255" s="385"/>
      <c r="AA255" s="385"/>
      <c r="AB255" s="816"/>
      <c r="AC255" s="680"/>
      <c r="AD255" s="681"/>
      <c r="AE255" s="681"/>
      <c r="AF255" s="681"/>
      <c r="AG255" s="682"/>
      <c r="AH255" s="674"/>
      <c r="AI255" s="675"/>
      <c r="AJ255" s="675"/>
      <c r="AK255" s="675"/>
      <c r="AL255" s="675"/>
      <c r="AM255" s="675"/>
      <c r="AN255" s="675"/>
      <c r="AO255" s="675"/>
      <c r="AP255" s="675"/>
      <c r="AQ255" s="675"/>
      <c r="AR255" s="675"/>
      <c r="AS255" s="675"/>
      <c r="AT255" s="676"/>
      <c r="AU255" s="384"/>
      <c r="AV255" s="385"/>
      <c r="AW255" s="385"/>
      <c r="AX255" s="386"/>
    </row>
    <row r="256" spans="1:50" ht="24.75" hidden="1" customHeight="1" x14ac:dyDescent="0.15">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hidden="1" customHeight="1" x14ac:dyDescent="0.15">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hidden="1" customHeight="1" x14ac:dyDescent="0.15">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hidden="1" customHeight="1" x14ac:dyDescent="0.15">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hidden="1" customHeight="1" x14ac:dyDescent="0.15">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hidden="1" customHeight="1" x14ac:dyDescent="0.15">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hidden="1" customHeight="1" x14ac:dyDescent="0.15">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hidden="1" customHeight="1" x14ac:dyDescent="0.15">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hidden="1" customHeight="1" x14ac:dyDescent="0.15">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hidden="1"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8">
        <v>1</v>
      </c>
      <c r="B4" s="1068">
        <v>1</v>
      </c>
      <c r="C4" s="354" t="s">
        <v>664</v>
      </c>
      <c r="D4" s="340"/>
      <c r="E4" s="340"/>
      <c r="F4" s="340"/>
      <c r="G4" s="340"/>
      <c r="H4" s="340"/>
      <c r="I4" s="340"/>
      <c r="J4" s="341" t="s">
        <v>656</v>
      </c>
      <c r="K4" s="342"/>
      <c r="L4" s="342"/>
      <c r="M4" s="342"/>
      <c r="N4" s="342"/>
      <c r="O4" s="342"/>
      <c r="P4" s="355" t="s">
        <v>632</v>
      </c>
      <c r="Q4" s="343"/>
      <c r="R4" s="343"/>
      <c r="S4" s="343"/>
      <c r="T4" s="343"/>
      <c r="U4" s="343"/>
      <c r="V4" s="343"/>
      <c r="W4" s="343"/>
      <c r="X4" s="343"/>
      <c r="Y4" s="344">
        <v>1</v>
      </c>
      <c r="Z4" s="345"/>
      <c r="AA4" s="345"/>
      <c r="AB4" s="346"/>
      <c r="AC4" s="347" t="s">
        <v>196</v>
      </c>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hidden="1"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2018-06-28T06:00:33Z</cp:lastPrinted>
  <dcterms:created xsi:type="dcterms:W3CDTF">2012-03-13T00:50:25Z</dcterms:created>
  <dcterms:modified xsi:type="dcterms:W3CDTF">2018-07-12T07:32:35Z</dcterms:modified>
</cp:coreProperties>
</file>